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7" l="1"/>
  <c r="C34" i="7" s="1"/>
  <c r="W34" i="7"/>
  <c r="AO34" i="7"/>
  <c r="BE34" i="7"/>
  <c r="BY34" i="7"/>
  <c r="CQ34" i="7"/>
  <c r="DG34" i="7"/>
  <c r="E35" i="7"/>
  <c r="C35" i="7" s="1"/>
  <c r="W35" i="7"/>
  <c r="AM35" i="7"/>
  <c r="BE35" i="7"/>
  <c r="BY35" i="7"/>
  <c r="CQ35" i="7"/>
  <c r="CO35" i="7" s="1"/>
  <c r="DG35" i="7"/>
  <c r="E36" i="7"/>
  <c r="U36" i="7"/>
  <c r="AM36" i="7"/>
  <c r="BE36" i="7"/>
  <c r="BY36" i="7"/>
  <c r="CO36" i="7"/>
  <c r="CQ36" i="7"/>
  <c r="DG36" i="7"/>
  <c r="E37" i="7"/>
  <c r="U37" i="7"/>
  <c r="AM37" i="7"/>
  <c r="BE37" i="7"/>
  <c r="BY37" i="7"/>
  <c r="CQ37" i="7"/>
  <c r="CO37" i="7" s="1"/>
  <c r="DG37" i="7"/>
  <c r="E38" i="7"/>
  <c r="U38" i="7"/>
  <c r="AM38" i="7"/>
  <c r="BE38" i="7"/>
  <c r="BY38" i="7"/>
  <c r="CQ38" i="7"/>
  <c r="CO38" i="7" s="1"/>
  <c r="DG38" i="7"/>
  <c r="E39" i="7"/>
  <c r="C39" i="7" s="1"/>
  <c r="U39" i="7"/>
  <c r="AM39" i="7"/>
  <c r="BE39" i="7"/>
  <c r="BY39" i="7"/>
  <c r="CQ39" i="7"/>
  <c r="CO39" i="7" s="1"/>
  <c r="DG39" i="7"/>
  <c r="E40" i="7"/>
  <c r="C40" i="7" s="1"/>
  <c r="U40" i="7"/>
  <c r="AM40" i="7"/>
  <c r="BE40" i="7"/>
  <c r="BY40" i="7"/>
  <c r="CO40" i="7"/>
  <c r="CQ40" i="7"/>
  <c r="DG40" i="7"/>
  <c r="C41" i="7"/>
  <c r="E41" i="7"/>
  <c r="U41" i="7"/>
  <c r="AM41" i="7"/>
  <c r="BE41" i="7"/>
  <c r="BY41" i="7"/>
  <c r="CQ41" i="7"/>
  <c r="CO41" i="7" s="1"/>
  <c r="DG41" i="7"/>
  <c r="C42" i="7"/>
  <c r="E42" i="7"/>
  <c r="U42" i="7"/>
  <c r="AM42" i="7"/>
  <c r="BE42" i="7"/>
  <c r="BY42" i="7"/>
  <c r="CQ42" i="7"/>
  <c r="CO42" i="7" s="1"/>
  <c r="DG42" i="7"/>
  <c r="E43" i="7"/>
  <c r="C43" i="7" s="1"/>
  <c r="U43" i="7"/>
  <c r="AM43" i="7"/>
  <c r="BE43" i="7"/>
  <c r="BY43" i="7"/>
  <c r="CQ43" i="7"/>
  <c r="CO43" i="7" s="1"/>
  <c r="DG43" i="7"/>
  <c r="C36" i="7" l="1"/>
  <c r="C37" i="7" s="1"/>
  <c r="C38" i="7" s="1"/>
  <c r="U34" i="7" l="1"/>
  <c r="AM34" i="7" l="1"/>
  <c r="CO34" i="7" s="1"/>
  <c r="U35" i="7"/>
  <c r="BW34" i="7"/>
  <c r="BW35" i="7" s="1"/>
  <c r="BW36" i="7" s="1"/>
  <c r="BW37" i="7" s="1"/>
  <c r="BW38" i="7" s="1"/>
  <c r="BW39" i="7" s="1"/>
  <c r="BW40" i="7" s="1"/>
  <c r="BW41" i="7" s="1"/>
  <c r="BW42" i="7" s="1"/>
  <c r="BW43" i="7" s="1"/>
</calcChain>
</file>

<file path=xl/sharedStrings.xml><?xml version="1.0" encoding="utf-8"?>
<sst xmlns="http://schemas.openxmlformats.org/spreadsheetml/2006/main" count="1060" uniqueCount="558">
  <si>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</si>
  <si>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</si>
  <si>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</si>
  <si>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</si>
  <si>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</si>
  <si>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</si>
  <si>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</si>
  <si>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</si>
  <si>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</si>
  <si>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</si>
  <si>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</si>
  <si>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</si>
  <si>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</si>
  <si>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</si>
  <si>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</si>
  <si>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</si>
  <si>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</si>
  <si>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</si>
  <si>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は類似団体平均を上回っている。要因としては、財政調整基金・減債基金の取り崩しによる充当可能基金の減や、下水道費の流域下水道事業及び公共下水道事業に係る地方債の算入がなくなったことによる交付税算入見込額の減などがあげられる。また、有形固定資産減価償却率は高い水準にあり、施設の老朽化が進んでいることが伺えるため、公共施設総合管理計画に基づき、計画的な改修や廃止・統合等に取り組んでいく必要がある。</t>
    <rPh sb="18" eb="19">
      <t>ウエ</t>
    </rPh>
    <phoneticPr fontId="5"/>
  </si>
  <si>
    <t>※7：人口については、調査対象年度の1月1日現在の住民基本台帳に登載されている人口に基づいている。</t>
    <rPh sb="13" eb="15">
      <t>タイショウ</t>
    </rPh>
    <rPh sb="27" eb="29">
      <t>キホン</t>
    </rPh>
    <rPh sb="42" eb="43">
      <t>モト</t>
    </rPh>
    <phoneticPr fontId="10"/>
  </si>
  <si>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</si>
  <si>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※5：産業構造の比率は、分母を就業人口総数とし、分類不能の産業を除いて算出。</t>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</si>
  <si>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</si>
  <si>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</si>
  <si>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</si>
  <si>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</si>
  <si>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（注釈）</t>
    <rPh sb="1" eb="3">
      <t>チュウシャク</t>
    </rPh>
    <phoneticPr fontId="5"/>
  </si>
  <si>
    <r>
      <t>(※</t>
    </r>
    <r>
      <rPr>
        <sz val="9"/>
        <color indexed="8"/>
        <rFont val="ＭＳ ゴシック"/>
        <family val="3"/>
        <charset val="128"/>
      </rPr>
      <t>3</t>
    </r>
    <r>
      <rPr>
        <sz val="9"/>
        <color indexed="8"/>
        <rFont val="ＭＳ ゴシック"/>
        <family val="3"/>
        <charset val="128"/>
      </rPr>
      <t>)</t>
    </r>
    <phoneticPr fontId="5"/>
  </si>
  <si>
    <t>団体名</t>
    <rPh sb="0" eb="2">
      <t>ダンタイ</t>
    </rPh>
    <phoneticPr fontId="5"/>
  </si>
  <si>
    <t>項番</t>
    <phoneticPr fontId="5"/>
  </si>
  <si>
    <t>組合等名</t>
    <phoneticPr fontId="5"/>
  </si>
  <si>
    <t>項番</t>
    <rPh sb="0" eb="2">
      <t>コウバン</t>
    </rPh>
    <phoneticPr fontId="5"/>
  </si>
  <si>
    <t>会計名</t>
    <rPh sb="0" eb="2">
      <t>カイケイ</t>
    </rPh>
    <rPh sb="2" eb="3">
      <t>メイ</t>
    </rPh>
    <phoneticPr fontId="5"/>
  </si>
  <si>
    <t>会計名</t>
    <phoneticPr fontId="5"/>
  </si>
  <si>
    <t>地方公社・第三セクター等一覧</t>
    <rPh sb="0" eb="2">
      <t>チホウ</t>
    </rPh>
    <rPh sb="2" eb="4">
      <t>コウシャ</t>
    </rPh>
    <rPh sb="5" eb="6">
      <t>ダイ</t>
    </rPh>
    <rPh sb="6" eb="7">
      <t>３</t>
    </rPh>
    <rPh sb="11" eb="12">
      <t>トウ</t>
    </rPh>
    <rPh sb="12" eb="14">
      <t>イチラン</t>
    </rPh>
    <phoneticPr fontId="5"/>
  </si>
  <si>
    <t>関係する一部事務組合等一覧</t>
    <rPh sb="0" eb="2">
      <t>カンケイ</t>
    </rPh>
    <rPh sb="4" eb="6">
      <t>イチブ</t>
    </rPh>
    <rPh sb="6" eb="8">
      <t>ジム</t>
    </rPh>
    <rPh sb="8" eb="10">
      <t>クミアイ</t>
    </rPh>
    <rPh sb="10" eb="11">
      <t>トウ</t>
    </rPh>
    <rPh sb="11" eb="13">
      <t>イチラン</t>
    </rPh>
    <phoneticPr fontId="5"/>
  </si>
  <si>
    <t>公営企業（法非適）の一覧</t>
    <rPh sb="0" eb="2">
      <t>コウエイ</t>
    </rPh>
    <rPh sb="2" eb="4">
      <t>キギョウ</t>
    </rPh>
    <rPh sb="6" eb="7">
      <t>ヒ</t>
    </rPh>
    <phoneticPr fontId="5"/>
  </si>
  <si>
    <t>公営企業（法適）の一覧</t>
    <rPh sb="0" eb="2">
      <t>コウエイ</t>
    </rPh>
    <rPh sb="2" eb="4">
      <t>キギョウ</t>
    </rPh>
    <phoneticPr fontId="5"/>
  </si>
  <si>
    <t>事業会計の一覧</t>
    <rPh sb="0" eb="2">
      <t>ジギョウ</t>
    </rPh>
    <rPh sb="2" eb="4">
      <t>カイケイ</t>
    </rPh>
    <phoneticPr fontId="5"/>
  </si>
  <si>
    <t>一般会計等の一覧</t>
    <phoneticPr fontId="5"/>
  </si>
  <si>
    <t>その他特定目的基金</t>
    <rPh sb="2" eb="3">
      <t>タ</t>
    </rPh>
    <rPh sb="3" eb="5">
      <t>トクテイ</t>
    </rPh>
    <rPh sb="5" eb="7">
      <t>モクテキ</t>
    </rPh>
    <rPh sb="7" eb="9">
      <t>キキン</t>
    </rPh>
    <phoneticPr fontId="5"/>
  </si>
  <si>
    <t>ラスパイレス指数</t>
    <rPh sb="6" eb="8">
      <t>シスウ</t>
    </rPh>
    <phoneticPr fontId="5"/>
  </si>
  <si>
    <t>減債基金</t>
    <rPh sb="0" eb="1">
      <t>ゲン</t>
    </rPh>
    <rPh sb="1" eb="2">
      <t>サイ</t>
    </rPh>
    <rPh sb="2" eb="4">
      <t>キキン</t>
    </rPh>
    <phoneticPr fontId="5"/>
  </si>
  <si>
    <t>合計</t>
    <rPh sb="0" eb="2">
      <t>ゴウケイ</t>
    </rPh>
    <phoneticPr fontId="5"/>
  </si>
  <si>
    <t>議会議員</t>
    <rPh sb="0" eb="2">
      <t>ギカイ</t>
    </rPh>
    <rPh sb="2" eb="4">
      <t>ギイン</t>
    </rPh>
    <phoneticPr fontId="5"/>
  </si>
  <si>
    <t>財政調整基金</t>
    <rPh sb="0" eb="2">
      <t>ザイセイ</t>
    </rPh>
    <rPh sb="2" eb="4">
      <t>チョウセイ</t>
    </rPh>
    <rPh sb="4" eb="6">
      <t>キキン</t>
    </rPh>
    <phoneticPr fontId="5"/>
  </si>
  <si>
    <t>積立金
現在高</t>
    <rPh sb="4" eb="7">
      <t>ゲンザイダカ</t>
    </rPh>
    <phoneticPr fontId="14"/>
  </si>
  <si>
    <t>-</t>
    <phoneticPr fontId="5"/>
  </si>
  <si>
    <t>臨時職員</t>
    <rPh sb="0" eb="2">
      <t>リンジ</t>
    </rPh>
    <rPh sb="2" eb="4">
      <t>ショクイン</t>
    </rPh>
    <phoneticPr fontId="5"/>
  </si>
  <si>
    <t>議会副議長</t>
    <rPh sb="0" eb="2">
      <t>ギカイ</t>
    </rPh>
    <rPh sb="2" eb="3">
      <t>フク</t>
    </rPh>
    <rPh sb="3" eb="5">
      <t>ギチョウ</t>
    </rPh>
    <phoneticPr fontId="5"/>
  </si>
  <si>
    <t>土地開発基金現在高</t>
    <rPh sb="0" eb="2">
      <t>トチ</t>
    </rPh>
    <rPh sb="2" eb="4">
      <t>カイハツ</t>
    </rPh>
    <rPh sb="4" eb="6">
      <t>キキン</t>
    </rPh>
    <rPh sb="6" eb="8">
      <t>ゲンザイ</t>
    </rPh>
    <rPh sb="8" eb="9">
      <t>タカ</t>
    </rPh>
    <phoneticPr fontId="14"/>
  </si>
  <si>
    <t>教育公務員</t>
    <rPh sb="0" eb="2">
      <t>キョウイク</t>
    </rPh>
    <rPh sb="2" eb="5">
      <t>コウムイン</t>
    </rPh>
    <phoneticPr fontId="5"/>
  </si>
  <si>
    <t>議会議長</t>
    <rPh sb="0" eb="2">
      <t>ギカイ</t>
    </rPh>
    <rPh sb="2" eb="4">
      <t>ギチョウ</t>
    </rPh>
    <phoneticPr fontId="5"/>
  </si>
  <si>
    <t>収益事業収入</t>
  </si>
  <si>
    <t>　うち技能労務職員</t>
    <rPh sb="3" eb="5">
      <t>ギノウ</t>
    </rPh>
    <rPh sb="5" eb="7">
      <t>ロウム</t>
    </rPh>
    <rPh sb="7" eb="9">
      <t>ショクイン</t>
    </rPh>
    <phoneticPr fontId="5"/>
  </si>
  <si>
    <t>教育長</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</si>
  <si>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</si>
  <si>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うち消防職員</t>
    <rPh sb="3" eb="5">
      <t>ショウボウ</t>
    </rPh>
    <rPh sb="5" eb="7">
      <t>ショクイン</t>
    </rPh>
    <phoneticPr fontId="5"/>
  </si>
  <si>
    <t>副市区町村長</t>
    <rPh sb="0" eb="1">
      <t>フク</t>
    </rPh>
    <rPh sb="1" eb="3">
      <t>シク</t>
    </rPh>
    <rPh sb="3" eb="5">
      <t>チョウソン</t>
    </rPh>
    <rPh sb="5" eb="6">
      <t>チョウ</t>
    </rPh>
    <phoneticPr fontId="5"/>
  </si>
  <si>
    <t>　うち公的資金</t>
    <rPh sb="3" eb="5">
      <t>コウテキ</t>
    </rPh>
    <phoneticPr fontId="5"/>
  </si>
  <si>
    <t>一般職員</t>
    <rPh sb="0" eb="2">
      <t>イッパン</t>
    </rPh>
    <rPh sb="2" eb="4">
      <t>ショクイン</t>
    </rPh>
    <phoneticPr fontId="5"/>
  </si>
  <si>
    <t>市区町村長</t>
    <rPh sb="0" eb="2">
      <t>シク</t>
    </rPh>
    <rPh sb="2" eb="4">
      <t>チョウソン</t>
    </rPh>
    <rPh sb="4" eb="5">
      <t>チョウ</t>
    </rPh>
    <phoneticPr fontId="5"/>
  </si>
  <si>
    <t>地方債現在高</t>
  </si>
  <si>
    <t>1人あたり平均
給料月額(百円)</t>
    <rPh sb="1" eb="2">
      <t>リ</t>
    </rPh>
    <rPh sb="5" eb="7">
      <t>ヘイキン</t>
    </rPh>
    <rPh sb="8" eb="10">
      <t>キュウリョウ</t>
    </rPh>
    <rPh sb="10" eb="11">
      <t>ツキ</t>
    </rPh>
    <rPh sb="11" eb="12">
      <t>ガク</t>
    </rPh>
    <rPh sb="13" eb="15">
      <t>ヒャクエン</t>
    </rPh>
    <phoneticPr fontId="5"/>
  </si>
  <si>
    <t>給料月額
(百円)</t>
    <rPh sb="0" eb="2">
      <t>キュウリョウ</t>
    </rPh>
    <rPh sb="2" eb="3">
      <t>ツキ</t>
    </rPh>
    <rPh sb="3" eb="4">
      <t>ガク</t>
    </rPh>
    <rPh sb="6" eb="8">
      <t>ヒャクエン</t>
    </rPh>
    <phoneticPr fontId="5"/>
  </si>
  <si>
    <t>職員数
(人)</t>
    <rPh sb="0" eb="3">
      <t>ショクインスウ</t>
    </rPh>
    <phoneticPr fontId="5"/>
  </si>
  <si>
    <t>区分</t>
    <rPh sb="0" eb="2">
      <t>クブン</t>
    </rPh>
    <phoneticPr fontId="5"/>
  </si>
  <si>
    <t>一般職員等(※6)</t>
    <rPh sb="0" eb="2">
      <t>イッパン</t>
    </rPh>
    <rPh sb="2" eb="4">
      <t>ショクイン</t>
    </rPh>
    <rPh sb="4" eb="5">
      <t>トウ</t>
    </rPh>
    <phoneticPr fontId="5"/>
  </si>
  <si>
    <t>定数</t>
    <rPh sb="0" eb="2">
      <t>テイスウ</t>
    </rPh>
    <phoneticPr fontId="5"/>
  </si>
  <si>
    <t>特別職等</t>
    <rPh sb="0" eb="2">
      <t>トクベツ</t>
    </rPh>
    <rPh sb="2" eb="3">
      <t>ショク</t>
    </rPh>
    <rPh sb="3" eb="4">
      <t>トウ</t>
    </rPh>
    <phoneticPr fontId="5"/>
  </si>
  <si>
    <t>職員の状況</t>
    <rPh sb="0" eb="2">
      <t>ショクイン</t>
    </rPh>
    <rPh sb="3" eb="5">
      <t>ジョウキョウ</t>
    </rPh>
    <phoneticPr fontId="5"/>
  </si>
  <si>
    <t>世帯数 (世帯)</t>
    <rPh sb="0" eb="3">
      <t>セタイスウ</t>
    </rPh>
    <phoneticPr fontId="5"/>
  </si>
  <si>
    <t>歳入一般財源等</t>
    <rPh sb="0" eb="2">
      <t>サイニュウ</t>
    </rPh>
    <rPh sb="2" eb="4">
      <t>イッパン</t>
    </rPh>
    <rPh sb="4" eb="6">
      <t>ザイゲン</t>
    </rPh>
    <rPh sb="6" eb="7">
      <t>トウ</t>
    </rPh>
    <phoneticPr fontId="14"/>
  </si>
  <si>
    <t>人口密度 (人/k㎡)</t>
    <rPh sb="0" eb="2">
      <t>ジンコウ</t>
    </rPh>
    <rPh sb="2" eb="4">
      <t>ミツド</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</si>
  <si>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</si>
  <si>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5"/>
  </si>
  <si>
    <t>標準税収入額等</t>
    <phoneticPr fontId="14"/>
  </si>
  <si>
    <t>第3次</t>
    <rPh sb="0" eb="1">
      <t>ダイ</t>
    </rPh>
    <rPh sb="2" eb="3">
      <t>ジ</t>
    </rPh>
    <phoneticPr fontId="5"/>
  </si>
  <si>
    <t>-0.5</t>
    <phoneticPr fontId="5"/>
  </si>
  <si>
    <t>うち日本人(％)</t>
    <phoneticPr fontId="5"/>
  </si>
  <si>
    <t>基準財政需要額</t>
    <phoneticPr fontId="14"/>
  </si>
  <si>
    <t>-0.2</t>
    <phoneticPr fontId="5"/>
  </si>
  <si>
    <t>増減率  (％)</t>
    <rPh sb="0" eb="2">
      <t>ゾウゲン</t>
    </rPh>
    <rPh sb="2" eb="3">
      <t>リツ</t>
    </rPh>
    <phoneticPr fontId="5"/>
  </si>
  <si>
    <r>
      <t>資金不足比率 (※</t>
    </r>
    <r>
      <rPr>
        <sz val="9"/>
        <color indexed="8"/>
        <rFont val="ＭＳ ゴシック"/>
        <family val="3"/>
        <charset val="128"/>
      </rPr>
      <t>4</t>
    </r>
    <r>
      <rPr>
        <sz val="9"/>
        <color indexed="8"/>
        <rFont val="ＭＳ ゴシック"/>
        <family val="3"/>
        <charset val="128"/>
      </rPr>
      <t>)</t>
    </r>
    <phoneticPr fontId="5"/>
  </si>
  <si>
    <t>基準財政収入額</t>
    <phoneticPr fontId="14"/>
  </si>
  <si>
    <t>第2次</t>
    <rPh sb="0" eb="1">
      <t>ダイ</t>
    </rPh>
    <rPh sb="2" eb="3">
      <t>ジ</t>
    </rPh>
    <phoneticPr fontId="5"/>
  </si>
  <si>
    <t>うち日本人(人)</t>
    <phoneticPr fontId="5"/>
  </si>
  <si>
    <t>　将来負担比率</t>
    <rPh sb="1" eb="3">
      <t>ショウライ</t>
    </rPh>
    <rPh sb="3" eb="5">
      <t>フタン</t>
    </rPh>
    <rPh sb="5" eb="7">
      <t>ヒリツ</t>
    </rPh>
    <phoneticPr fontId="5"/>
  </si>
  <si>
    <t>平31.01.01(人)</t>
    <rPh sb="0" eb="1">
      <t>ヘイ</t>
    </rPh>
    <phoneticPr fontId="5"/>
  </si>
  <si>
    <t>　実質公債費比率</t>
    <rPh sb="1" eb="3">
      <t>ジッシツ</t>
    </rPh>
    <rPh sb="3" eb="6">
      <t>コウサイヒ</t>
    </rPh>
    <rPh sb="6" eb="8">
      <t>ヒリツ</t>
    </rPh>
    <phoneticPr fontId="5"/>
  </si>
  <si>
    <t>実質単年度収支</t>
    <phoneticPr fontId="14"/>
  </si>
  <si>
    <t>○</t>
    <phoneticPr fontId="5"/>
  </si>
  <si>
    <t>指数表選定</t>
    <rPh sb="0" eb="2">
      <t>シスウ</t>
    </rPh>
    <rPh sb="2" eb="3">
      <t>ヒョウ</t>
    </rPh>
    <rPh sb="3" eb="5">
      <t>センテイ</t>
    </rPh>
    <phoneticPr fontId="5"/>
  </si>
  <si>
    <t>第1次</t>
    <rPh sb="0" eb="1">
      <t>ダイ</t>
    </rPh>
    <rPh sb="2" eb="3">
      <t>ジ</t>
    </rPh>
    <phoneticPr fontId="5"/>
  </si>
  <si>
    <t>　連結実質赤字比率</t>
    <rPh sb="1" eb="3">
      <t>レンケツ</t>
    </rPh>
    <rPh sb="3" eb="5">
      <t>ジッシツ</t>
    </rPh>
    <rPh sb="5" eb="7">
      <t>アカジ</t>
    </rPh>
    <rPh sb="7" eb="9">
      <t>ヒリツ</t>
    </rPh>
    <phoneticPr fontId="5"/>
  </si>
  <si>
    <t>積立金取崩し額</t>
    <phoneticPr fontId="14"/>
  </si>
  <si>
    <t>×</t>
    <phoneticPr fontId="5"/>
  </si>
  <si>
    <t>低開発</t>
    <rPh sb="0" eb="1">
      <t>テイ</t>
    </rPh>
    <rPh sb="1" eb="3">
      <t>カイハツ</t>
    </rPh>
    <phoneticPr fontId="5"/>
  </si>
  <si>
    <t>平成22年国調</t>
    <rPh sb="4" eb="5">
      <t>ネン</t>
    </rPh>
    <rPh sb="5" eb="6">
      <t>コク</t>
    </rPh>
    <rPh sb="6" eb="7">
      <t>チョウ</t>
    </rPh>
    <phoneticPr fontId="5"/>
  </si>
  <si>
    <t>平成27年国調</t>
    <rPh sb="0" eb="2">
      <t>ヘイセイ</t>
    </rPh>
    <rPh sb="4" eb="5">
      <t>ネン</t>
    </rPh>
    <rPh sb="5" eb="6">
      <t>コク</t>
    </rPh>
    <rPh sb="6" eb="7">
      <t>チョウ</t>
    </rPh>
    <phoneticPr fontId="5"/>
  </si>
  <si>
    <t>令02.01.01(人)</t>
    <rPh sb="0" eb="1">
      <t>レイ</t>
    </rPh>
    <phoneticPr fontId="5"/>
  </si>
  <si>
    <t>住民基本台帳人口
 (※7)</t>
    <rPh sb="0" eb="2">
      <t>ジュウミン</t>
    </rPh>
    <rPh sb="2" eb="4">
      <t>キホン</t>
    </rPh>
    <rPh sb="4" eb="6">
      <t>ダイチョウ</t>
    </rPh>
    <rPh sb="6" eb="8">
      <t>ジンコウ</t>
    </rPh>
    <phoneticPr fontId="5"/>
  </si>
  <si>
    <t>　実質赤字比率</t>
    <rPh sb="1" eb="3">
      <t>ジッシツ</t>
    </rPh>
    <rPh sb="3" eb="5">
      <t>アカジ</t>
    </rPh>
    <rPh sb="5" eb="7">
      <t>ヒリツ</t>
    </rPh>
    <phoneticPr fontId="5"/>
  </si>
  <si>
    <t>繰上償還金</t>
    <phoneticPr fontId="14"/>
  </si>
  <si>
    <t>山振</t>
    <rPh sb="0" eb="1">
      <t>ヤマ</t>
    </rPh>
    <rPh sb="1" eb="2">
      <t>フ</t>
    </rPh>
    <phoneticPr fontId="5"/>
  </si>
  <si>
    <t>-1.5</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</si>
  <si>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</si>
  <si>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健全化判断比率</t>
    <phoneticPr fontId="5"/>
  </si>
  <si>
    <t>積立金</t>
    <phoneticPr fontId="14"/>
  </si>
  <si>
    <t>過疎</t>
    <rPh sb="0" eb="2">
      <t>カソ</t>
    </rPh>
    <phoneticPr fontId="5"/>
  </si>
  <si>
    <t>平成22年国調(人)</t>
    <rPh sb="4" eb="5">
      <t>ネン</t>
    </rPh>
    <rPh sb="5" eb="6">
      <t>コク</t>
    </rPh>
    <rPh sb="6" eb="7">
      <t>チョウ</t>
    </rPh>
    <phoneticPr fontId="5"/>
  </si>
  <si>
    <t>公債費負担比率</t>
    <rPh sb="0" eb="3">
      <t>コウサイヒ</t>
    </rPh>
    <rPh sb="3" eb="5">
      <t>フタン</t>
    </rPh>
    <rPh sb="5" eb="7">
      <t>ヒリツ</t>
    </rPh>
    <phoneticPr fontId="5"/>
  </si>
  <si>
    <t>単年度収支</t>
    <phoneticPr fontId="14"/>
  </si>
  <si>
    <t>中部</t>
    <rPh sb="0" eb="2">
      <t>チュウブ</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</si>
  <si>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</si>
  <si>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平成27年国調(人)</t>
    <rPh sb="0" eb="2">
      <t>ヘイセイ</t>
    </rPh>
    <rPh sb="4" eb="5">
      <t>ネン</t>
    </rPh>
    <rPh sb="5" eb="6">
      <t>コク</t>
    </rPh>
    <rPh sb="6" eb="7">
      <t>チョウ</t>
    </rPh>
    <phoneticPr fontId="5"/>
  </si>
  <si>
    <t>人口</t>
    <rPh sb="0" eb="2">
      <t>ジンコウ</t>
    </rPh>
    <phoneticPr fontId="5"/>
  </si>
  <si>
    <t>財政力指数</t>
    <rPh sb="0" eb="3">
      <t>ザイセイリョク</t>
    </rPh>
    <rPh sb="3" eb="5">
      <t>シスウ</t>
    </rPh>
    <phoneticPr fontId="5"/>
  </si>
  <si>
    <t>実質収支</t>
    <phoneticPr fontId="14"/>
  </si>
  <si>
    <t>近畿</t>
    <rPh sb="0" eb="2">
      <t>キンキ</t>
    </rPh>
    <phoneticPr fontId="5"/>
  </si>
  <si>
    <t>標準財政規模</t>
    <rPh sb="0" eb="2">
      <t>ヒョウジュン</t>
    </rPh>
    <rPh sb="2" eb="4">
      <t>ザイセイ</t>
    </rPh>
    <rPh sb="4" eb="6">
      <t>キボ</t>
    </rPh>
    <phoneticPr fontId="5"/>
  </si>
  <si>
    <t>翌年度に繰越すべき財源</t>
    <phoneticPr fontId="5"/>
  </si>
  <si>
    <t>首都</t>
    <rPh sb="0" eb="2">
      <t>シュト</t>
    </rPh>
    <phoneticPr fontId="5"/>
  </si>
  <si>
    <t>　　(※1)</t>
    <phoneticPr fontId="5"/>
  </si>
  <si>
    <t>歳入歳出差引</t>
    <phoneticPr fontId="14"/>
  </si>
  <si>
    <t>財源超過</t>
    <rPh sb="0" eb="2">
      <t>ザイゲン</t>
    </rPh>
    <rPh sb="2" eb="4">
      <t>チョウカ</t>
    </rPh>
    <phoneticPr fontId="5"/>
  </si>
  <si>
    <t>2-4</t>
    <phoneticPr fontId="5"/>
  </si>
  <si>
    <t>地方交付税種地</t>
    <rPh sb="0" eb="2">
      <t>チホウ</t>
    </rPh>
    <rPh sb="2" eb="5">
      <t>コウフゼイ</t>
    </rPh>
    <rPh sb="5" eb="6">
      <t>シュ</t>
    </rPh>
    <rPh sb="6" eb="7">
      <t>チ</t>
    </rPh>
    <phoneticPr fontId="5"/>
  </si>
  <si>
    <t>遠賀町</t>
    <phoneticPr fontId="5"/>
  </si>
  <si>
    <t>市町村名</t>
    <rPh sb="0" eb="3">
      <t>シチョウソン</t>
    </rPh>
    <rPh sb="3" eb="4">
      <t>メイ</t>
    </rPh>
    <phoneticPr fontId="5"/>
  </si>
  <si>
    <t>経常収支比率</t>
    <rPh sb="0" eb="2">
      <t>ケイジョウ</t>
    </rPh>
    <rPh sb="2" eb="4">
      <t>シュウシ</t>
    </rPh>
    <rPh sb="4" eb="6">
      <t>ヒリツ</t>
    </rPh>
    <phoneticPr fontId="5"/>
  </si>
  <si>
    <t>歳出総額</t>
    <phoneticPr fontId="14"/>
  </si>
  <si>
    <t>財政健全化等</t>
    <rPh sb="0" eb="2">
      <t>ザイセイ</t>
    </rPh>
    <rPh sb="2" eb="5">
      <t>ケンゼンカ</t>
    </rPh>
    <rPh sb="5" eb="6">
      <t>トウ</t>
    </rPh>
    <phoneticPr fontId="5"/>
  </si>
  <si>
    <t>実質収支比率</t>
    <rPh sb="0" eb="2">
      <t>ジッシツ</t>
    </rPh>
    <rPh sb="2" eb="4">
      <t>シュウシ</t>
    </rPh>
    <rPh sb="4" eb="6">
      <t>ヒリツ</t>
    </rPh>
    <phoneticPr fontId="5"/>
  </si>
  <si>
    <t>歳入総額</t>
    <phoneticPr fontId="14"/>
  </si>
  <si>
    <t>平成30年度(千円･％)</t>
    <rPh sb="0" eb="2">
      <t>ヘイセイ</t>
    </rPh>
    <rPh sb="4" eb="6">
      <t>ネンド</t>
    </rPh>
    <rPh sb="7" eb="9">
      <t>センエン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</si>
  <si>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</si>
  <si>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</si>
  <si>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</si>
  <si>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指定団体等の指定状況</t>
    <phoneticPr fontId="5"/>
  </si>
  <si>
    <t>Ⅳ－２</t>
    <phoneticPr fontId="5"/>
  </si>
  <si>
    <t>市町村類型</t>
    <phoneticPr fontId="5"/>
  </si>
  <si>
    <t>福岡県</t>
    <phoneticPr fontId="5"/>
  </si>
  <si>
    <t>都道府県名</t>
    <phoneticPr fontId="5"/>
  </si>
  <si>
    <t>総括表（市町村）</t>
    <rPh sb="0" eb="2">
      <t>ソウカツ</t>
    </rPh>
    <rPh sb="2" eb="3">
      <t>ヒョウ</t>
    </rPh>
    <rPh sb="4" eb="7">
      <t>シチョウソン</t>
    </rPh>
    <phoneticPr fontId="5"/>
  </si>
  <si>
    <t>令和元年度　財政状況資料集</t>
    <phoneticPr fontId="5"/>
  </si>
  <si>
    <t>歳出合計</t>
    <phoneticPr fontId="5"/>
  </si>
  <si>
    <t>失業対策事業費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</si>
  <si>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</si>
  <si>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</si>
  <si>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</si>
  <si>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</si>
  <si>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(注釈)</t>
    <rPh sb="1" eb="2">
      <t>チュウ</t>
    </rPh>
    <rPh sb="2" eb="3">
      <t>シャク</t>
    </rPh>
    <phoneticPr fontId="5"/>
  </si>
  <si>
    <t>　うち補助</t>
    <phoneticPr fontId="5"/>
  </si>
  <si>
    <t>普通建設事業費</t>
    <phoneticPr fontId="5"/>
  </si>
  <si>
    <t>内訳</t>
    <rPh sb="0" eb="2">
      <t>ウチワケ</t>
    </rPh>
    <phoneticPr fontId="5"/>
  </si>
  <si>
    <t>　　うち人件費</t>
    <phoneticPr fontId="5"/>
  </si>
  <si>
    <t>投資的経費計</t>
    <rPh sb="5" eb="6">
      <t>ケイ</t>
    </rPh>
    <phoneticPr fontId="5"/>
  </si>
  <si>
    <t>保険給付費</t>
    <phoneticPr fontId="5"/>
  </si>
  <si>
    <t>その他</t>
    <phoneticPr fontId="5"/>
  </si>
  <si>
    <t>歳入合計</t>
    <phoneticPr fontId="5"/>
  </si>
  <si>
    <t>　前年度繰上充用金</t>
    <phoneticPr fontId="5"/>
  </si>
  <si>
    <t>国庫支出金</t>
    <phoneticPr fontId="5"/>
  </si>
  <si>
    <t>国民健康保険</t>
    <phoneticPr fontId="5"/>
  </si>
  <si>
    <t>　うち臨時財政対策債</t>
    <phoneticPr fontId="5"/>
  </si>
  <si>
    <t>　投資・出資金・貸付金</t>
    <phoneticPr fontId="5"/>
  </si>
  <si>
    <t>保険税(料)収入額</t>
    <phoneticPr fontId="5"/>
  </si>
  <si>
    <t>被保険者
1人当り</t>
    <phoneticPr fontId="5"/>
  </si>
  <si>
    <t>交通</t>
    <phoneticPr fontId="5"/>
  </si>
  <si>
    <t>　うち減収補塡債(特例分)</t>
    <rPh sb="4" eb="5">
      <t>シュウ</t>
    </rPh>
    <rPh sb="9" eb="10">
      <t>トク</t>
    </rPh>
    <rPh sb="10" eb="11">
      <t>レイ</t>
    </rPh>
    <rPh sb="11" eb="12">
      <t>ブン</t>
    </rPh>
    <phoneticPr fontId="1"/>
  </si>
  <si>
    <t>　積立金</t>
    <phoneticPr fontId="5"/>
  </si>
  <si>
    <t>被保険者数(人)</t>
  </si>
  <si>
    <t>工業用水道</t>
    <phoneticPr fontId="5"/>
  </si>
  <si>
    <t>地方債</t>
  </si>
  <si>
    <t>　繰出金</t>
    <phoneticPr fontId="5"/>
  </si>
  <si>
    <t>加入世帯数(世帯)</t>
  </si>
  <si>
    <t>上水道</t>
    <phoneticPr fontId="5"/>
  </si>
  <si>
    <t>諸収入</t>
  </si>
  <si>
    <t>　　うち一部事務組合負担金</t>
    <phoneticPr fontId="5"/>
  </si>
  <si>
    <t>再差引収支</t>
    <rPh sb="0" eb="1">
      <t>サイ</t>
    </rPh>
    <rPh sb="1" eb="3">
      <t>サシヒキ</t>
    </rPh>
    <rPh sb="3" eb="5">
      <t>シュウシ</t>
    </rPh>
    <phoneticPr fontId="5"/>
  </si>
  <si>
    <t>下水道</t>
    <phoneticPr fontId="5"/>
  </si>
  <si>
    <t>繰越金</t>
  </si>
  <si>
    <t>　補助費等</t>
    <rPh sb="1" eb="3">
      <t>ホジョ</t>
    </rPh>
    <rPh sb="3" eb="4">
      <t>ヒ</t>
    </rPh>
    <rPh sb="4" eb="5">
      <t>トウ</t>
    </rPh>
    <phoneticPr fontId="5"/>
  </si>
  <si>
    <t>実質収支</t>
    <rPh sb="0" eb="2">
      <t>ジッシツ</t>
    </rPh>
    <rPh sb="2" eb="4">
      <t>シュウシ</t>
    </rPh>
    <phoneticPr fontId="5"/>
  </si>
  <si>
    <t>合計</t>
    <phoneticPr fontId="5"/>
  </si>
  <si>
    <t>繰入金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</si>
  <si>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</si>
  <si>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</si>
  <si>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</si>
  <si>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寄附金</t>
  </si>
  <si>
    <t>　物件費</t>
    <phoneticPr fontId="5"/>
  </si>
  <si>
    <t>財産収入</t>
  </si>
  <si>
    <t>その他の経費</t>
    <rPh sb="2" eb="3">
      <t>タ</t>
    </rPh>
    <rPh sb="4" eb="6">
      <t>ケイヒ</t>
    </rPh>
    <phoneticPr fontId="5"/>
  </si>
  <si>
    <t>純固定資産税</t>
    <rPh sb="0" eb="1">
      <t>ジュン</t>
    </rPh>
    <rPh sb="1" eb="3">
      <t>コテイ</t>
    </rPh>
    <rPh sb="3" eb="6">
      <t>シサンゼイ</t>
    </rPh>
    <phoneticPr fontId="5"/>
  </si>
  <si>
    <t>都道府県支出金</t>
  </si>
  <si>
    <t>一時借入金利子</t>
    <phoneticPr fontId="5"/>
  </si>
  <si>
    <t>市町村民税</t>
    <rPh sb="0" eb="3">
      <t>シチョウソン</t>
    </rPh>
    <rPh sb="3" eb="4">
      <t>ミン</t>
    </rPh>
    <rPh sb="4" eb="5">
      <t>ゼイ</t>
    </rPh>
    <phoneticPr fontId="5"/>
  </si>
  <si>
    <t>・計</t>
    <phoneticPr fontId="5"/>
  </si>
  <si>
    <t>国有提供交付金(特別区財調交付金)</t>
  </si>
  <si>
    <t>　うち利子</t>
    <phoneticPr fontId="14"/>
  </si>
  <si>
    <t>現年</t>
    <rPh sb="0" eb="1">
      <t>ゲン</t>
    </rPh>
    <rPh sb="1" eb="2">
      <t>ネン</t>
    </rPh>
    <phoneticPr fontId="5"/>
  </si>
  <si>
    <t>徴収率
(％)</t>
    <rPh sb="0" eb="2">
      <t>チョウシュウ</t>
    </rPh>
    <rPh sb="2" eb="3">
      <t>リツ</t>
    </rPh>
    <phoneticPr fontId="5"/>
  </si>
  <si>
    <t>国庫支出金</t>
  </si>
  <si>
    <t>　うち元金</t>
    <phoneticPr fontId="14"/>
  </si>
  <si>
    <t>平成30年度</t>
    <rPh sb="0" eb="2">
      <t>ヘイセイ</t>
    </rPh>
    <rPh sb="4" eb="6">
      <t>ネンド</t>
    </rPh>
    <phoneticPr fontId="5"/>
  </si>
  <si>
    <t>令和元年度</t>
    <rPh sb="0" eb="2">
      <t>レイワ</t>
    </rPh>
    <rPh sb="2" eb="3">
      <t>ガン</t>
    </rPh>
    <rPh sb="3" eb="5">
      <t>ネンド</t>
    </rPh>
    <phoneticPr fontId="5"/>
  </si>
  <si>
    <t>区分</t>
  </si>
  <si>
    <t>手数料</t>
  </si>
  <si>
    <t>元利償還金</t>
    <phoneticPr fontId="5"/>
  </si>
  <si>
    <t>使用料</t>
  </si>
  <si>
    <t>　公債費</t>
    <phoneticPr fontId="5"/>
  </si>
  <si>
    <t>分担金・負担金</t>
  </si>
  <si>
    <t>　扶助費</t>
    <phoneticPr fontId="5"/>
  </si>
  <si>
    <t>合計</t>
  </si>
  <si>
    <t>交通安全対策特別交付金</t>
    <phoneticPr fontId="5"/>
  </si>
  <si>
    <t>　　うち職員給</t>
    <rPh sb="4" eb="6">
      <t>ショクイン</t>
    </rPh>
    <rPh sb="6" eb="7">
      <t>キュウ</t>
    </rPh>
    <phoneticPr fontId="5"/>
  </si>
  <si>
    <t>旧法による税</t>
  </si>
  <si>
    <t>(一般財源計)</t>
    <phoneticPr fontId="5"/>
  </si>
  <si>
    <t>　人件費</t>
    <phoneticPr fontId="5"/>
  </si>
  <si>
    <t>　法定外目的税</t>
    <phoneticPr fontId="5"/>
  </si>
  <si>
    <t>　震災復興特別交付税</t>
    <phoneticPr fontId="14"/>
  </si>
  <si>
    <t>義務的経費計</t>
    <rPh sb="0" eb="3">
      <t>ギムテキ</t>
    </rPh>
    <rPh sb="3" eb="5">
      <t>ケイヒ</t>
    </rPh>
    <rPh sb="5" eb="6">
      <t>ケイ</t>
    </rPh>
    <phoneticPr fontId="5"/>
  </si>
  <si>
    <t>　　水利地益税等</t>
    <phoneticPr fontId="5"/>
  </si>
  <si>
    <t>　特別交付税</t>
    <phoneticPr fontId="5"/>
  </si>
  <si>
    <t>経常収支比率</t>
    <rPh sb="0" eb="2">
      <t>ケイジョウ</t>
    </rPh>
    <rPh sb="2" eb="4">
      <t>シュウシ</t>
    </rPh>
    <rPh sb="4" eb="6">
      <t>ヒリツ</t>
    </rPh>
    <phoneticPr fontId="9"/>
  </si>
  <si>
    <t>経常経費充当一般財源等</t>
  </si>
  <si>
    <t>充当一般財源等</t>
    <phoneticPr fontId="5"/>
  </si>
  <si>
    <t>構成比</t>
    <phoneticPr fontId="5"/>
  </si>
  <si>
    <t>決算額</t>
  </si>
  <si>
    <t>　　都市計画税</t>
    <phoneticPr fontId="5"/>
  </si>
  <si>
    <t>　普通交付税</t>
    <phoneticPr fontId="5"/>
  </si>
  <si>
    <t>性質別歳出の状況（単位 千円・％）</t>
    <rPh sb="0" eb="2">
      <t>セイシツ</t>
    </rPh>
    <phoneticPr fontId="5"/>
  </si>
  <si>
    <t>　　事業所税</t>
    <phoneticPr fontId="5"/>
  </si>
  <si>
    <t>地方交付税</t>
  </si>
  <si>
    <t>　　入湯税</t>
    <phoneticPr fontId="5"/>
  </si>
  <si>
    <t>　子ども・子育て支援臨時交付金</t>
  </si>
  <si>
    <t>歳出合計</t>
  </si>
  <si>
    <t>　法定目的税</t>
    <phoneticPr fontId="5"/>
  </si>
  <si>
    <t>　軽自動車税減収補塡特例交付金</t>
    <rPh sb="8" eb="10">
      <t>ホテン</t>
    </rPh>
    <phoneticPr fontId="10"/>
  </si>
  <si>
    <t>前年度繰上充用金</t>
    <phoneticPr fontId="5"/>
  </si>
  <si>
    <t>目的税</t>
  </si>
  <si>
    <t>　自動車税減収補塡特例交付金</t>
    <rPh sb="7" eb="9">
      <t>ホテン</t>
    </rPh>
    <rPh sb="13" eb="14">
      <t>キン</t>
    </rPh>
    <phoneticPr fontId="10"/>
  </si>
  <si>
    <t>諸支出金</t>
    <rPh sb="3" eb="4">
      <t>キン</t>
    </rPh>
    <phoneticPr fontId="14"/>
  </si>
  <si>
    <t>　法定外普通税</t>
    <phoneticPr fontId="5"/>
  </si>
  <si>
    <t>　個人住民税減収補塡特例交付金</t>
    <phoneticPr fontId="5"/>
  </si>
  <si>
    <t>公債費</t>
  </si>
  <si>
    <t>　　特別土地保有税</t>
    <phoneticPr fontId="5"/>
  </si>
  <si>
    <t>地方特例交付金等</t>
    <rPh sb="7" eb="8">
      <t>トウ</t>
    </rPh>
    <phoneticPr fontId="1"/>
  </si>
  <si>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</si>
  <si>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</si>
  <si>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</si>
  <si>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</si>
  <si>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</si>
  <si>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</si>
  <si>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</si>
  <si>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</si>
  <si>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</si>
  <si>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</si>
  <si>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</si>
  <si>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</si>
  <si>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</si>
  <si>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</si>
  <si>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</si>
  <si>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</si>
  <si>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</si>
  <si>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</si>
  <si>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</si>
  <si>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</si>
  <si>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14"/>
  </si>
  <si>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</si>
  <si>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</si>
  <si>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</si>
  <si>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</si>
  <si>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5"/>
  </si>
  <si>
    <t>配当割交付金</t>
    <rPh sb="0" eb="2">
      <t>ハイトウ</t>
    </rPh>
    <rPh sb="2" eb="3">
      <t>ワリ</t>
    </rPh>
    <rPh sb="3" eb="6">
      <t>コウフキン</t>
    </rPh>
    <phoneticPr fontId="13"/>
  </si>
  <si>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</si>
  <si>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</si>
  <si>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</si>
  <si>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</si>
  <si>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</si>
  <si>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</si>
  <si>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</si>
  <si>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</si>
  <si>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</si>
  <si>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</si>
  <si>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13"/>
  </si>
  <si>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</si>
  <si>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</si>
  <si>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</si>
  <si>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</si>
  <si>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</si>
  <si>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</si>
  <si>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</si>
  <si>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</si>
  <si>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</si>
  <si>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</si>
  <si>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福岡県遠賀町</t>
    <phoneticPr fontId="14"/>
  </si>
  <si>
    <t>令和元年度</t>
    <phoneticPr fontId="14"/>
  </si>
  <si>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</si>
  <si>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</si>
  <si>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</si>
  <si>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9"/>
  </si>
  <si>
    <t>(Ｃ)－(Ｄ)</t>
    <phoneticPr fontId="5"/>
  </si>
  <si>
    <t>実質公債費比率</t>
    <rPh sb="0" eb="2">
      <t>ジッシツ</t>
    </rPh>
    <rPh sb="2" eb="5">
      <t>コウサイヒ</t>
    </rPh>
    <rPh sb="5" eb="7">
      <t>ヒリツ</t>
    </rPh>
    <phoneticPr fontId="9"/>
  </si>
  <si>
    <t>(Ｄ)</t>
    <phoneticPr fontId="5"/>
  </si>
  <si>
    <t>算入公債費等の額</t>
    <rPh sb="0" eb="2">
      <t>サンニュウ</t>
    </rPh>
    <rPh sb="2" eb="4">
      <t>コウサイ</t>
    </rPh>
    <rPh sb="4" eb="5">
      <t>ヒ</t>
    </rPh>
    <rPh sb="5" eb="6">
      <t>トウ</t>
    </rPh>
    <rPh sb="7" eb="8">
      <t>ガク</t>
    </rPh>
    <phoneticPr fontId="5"/>
  </si>
  <si>
    <t>連結実質赤字比率</t>
    <rPh sb="0" eb="2">
      <t>レンケツ</t>
    </rPh>
    <rPh sb="2" eb="4">
      <t>ジッシツ</t>
    </rPh>
    <rPh sb="4" eb="6">
      <t>アカジ</t>
    </rPh>
    <rPh sb="6" eb="8">
      <t>ヒリツ</t>
    </rPh>
    <phoneticPr fontId="9"/>
  </si>
  <si>
    <t>(Ｃ)</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</si>
  <si>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</si>
  <si>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9"/>
  </si>
  <si>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</si>
  <si>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</si>
  <si>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</si>
  <si>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</si>
  <si>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</si>
  <si>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令和元年度</t>
    <rPh sb="0" eb="3">
      <t>レイワガン</t>
    </rPh>
    <rPh sb="3" eb="5">
      <t>ネンド</t>
    </rPh>
    <phoneticPr fontId="9"/>
  </si>
  <si>
    <t>健全化判断比率</t>
    <rPh sb="0" eb="3">
      <t>ケンゼンカ</t>
    </rPh>
    <rPh sb="3" eb="5">
      <t>ハンダン</t>
    </rPh>
    <rPh sb="5" eb="7">
      <t>ヒリツ</t>
    </rPh>
    <phoneticPr fontId="9"/>
  </si>
  <si>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</si>
  <si>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</si>
  <si>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</si>
  <si>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</si>
  <si>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</si>
  <si>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</si>
  <si>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</si>
  <si>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</si>
  <si>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</si>
  <si>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</si>
  <si>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</si>
  <si>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</si>
  <si>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</si>
  <si>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</si>
  <si>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</si>
  <si>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下水道事業会計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</si>
  <si>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</si>
  <si>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</si>
  <si>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</si>
  <si>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0"/>
  </si>
  <si>
    <t>(Ｅ)</t>
    <phoneticPr fontId="5"/>
  </si>
  <si>
    <t>PFI事業に係るもの</t>
    <rPh sb="3" eb="5">
      <t>ジギョウ</t>
    </rPh>
    <rPh sb="6" eb="7">
      <t>カカ</t>
    </rPh>
    <phoneticPr fontId="20"/>
  </si>
  <si>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</si>
  <si>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</si>
  <si>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5"/>
  </si>
  <si>
    <t>平成29年度</t>
    <rPh sb="0" eb="2">
      <t>ヘイセイ</t>
    </rPh>
    <rPh sb="4" eb="6">
      <t>ネンド</t>
    </rPh>
    <phoneticPr fontId="5"/>
  </si>
  <si>
    <t>内訳</t>
    <rPh sb="0" eb="2">
      <t>ウチワケ</t>
    </rPh>
    <phoneticPr fontId="20"/>
  </si>
  <si>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</si>
  <si>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</si>
  <si>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</si>
  <si>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</si>
  <si>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</si>
  <si>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</si>
  <si>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</si>
  <si>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</si>
  <si>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</si>
  <si>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</si>
  <si>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</si>
  <si>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</si>
  <si>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</si>
  <si>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</si>
  <si>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</si>
  <si>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</si>
  <si>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</si>
  <si>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</si>
  <si>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</si>
  <si>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5"/>
  </si>
  <si>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</si>
  <si>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</si>
  <si>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</si>
  <si>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</si>
  <si>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</si>
  <si>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</si>
  <si>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</si>
  <si>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</si>
  <si>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t>
  </si>
  <si>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</si>
  <si>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</si>
  <si>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</si>
  <si>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t>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</si>
  <si>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</si>
  <si>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</si>
  <si>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福岡県介護保険広域連合（介護保険事業特別会計）</t>
    <rPh sb="0" eb="11">
      <t>フクオカ</t>
    </rPh>
    <rPh sb="12" eb="14">
      <t>カイゴ</t>
    </rPh>
    <rPh sb="14" eb="16">
      <t>ホケン</t>
    </rPh>
    <rPh sb="16" eb="18">
      <t>ジギョウ</t>
    </rPh>
    <rPh sb="18" eb="20">
      <t>トクベツ</t>
    </rPh>
    <phoneticPr fontId="2"/>
  </si>
  <si>
    <t>福岡県介護保険広域連合（一般会計）</t>
    <rPh sb="0" eb="3">
      <t>フクオカケン</t>
    </rPh>
    <rPh sb="3" eb="7">
      <t>カイゴホケン</t>
    </rPh>
    <rPh sb="7" eb="9">
      <t>コウイキ</t>
    </rPh>
    <rPh sb="9" eb="11">
      <t>レンゴウ</t>
    </rPh>
    <rPh sb="12" eb="14">
      <t>イッパン</t>
    </rPh>
    <rPh sb="14" eb="16">
      <t>カイケイ</t>
    </rPh>
    <phoneticPr fontId="2"/>
  </si>
  <si>
    <t>福岡県自治振興組合(公文書館事業特別会計)</t>
    <rPh sb="0" eb="10">
      <t>フクオ</t>
    </rPh>
    <rPh sb="10" eb="14">
      <t>コウブンショカン</t>
    </rPh>
    <rPh sb="14" eb="16">
      <t>ジギョウ</t>
    </rPh>
    <rPh sb="16" eb="18">
      <t>トクベツ</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</si>
  <si>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</si>
  <si>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遠賀・中間地域広域行政事務組合(一般会計)</t>
    <rPh sb="0" eb="2">
      <t>オンガ</t>
    </rPh>
    <rPh sb="3" eb="5">
      <t>ナカマ</t>
    </rPh>
    <rPh sb="5" eb="7">
      <t>チイキ</t>
    </rPh>
    <rPh sb="7" eb="9">
      <t>コウイキ</t>
    </rPh>
    <rPh sb="9" eb="11">
      <t>ギョウセイ</t>
    </rPh>
    <rPh sb="11" eb="13">
      <t>ジム</t>
    </rPh>
    <rPh sb="13" eb="15">
      <t>クミアイ</t>
    </rPh>
    <rPh sb="16" eb="18">
      <t>イッパン</t>
    </rPh>
    <rPh sb="18" eb="20">
      <t>カイケイ</t>
    </rPh>
    <phoneticPr fontId="2"/>
  </si>
  <si>
    <t>福岡県自治会館管理組合(一般会計)</t>
    <rPh sb="0" eb="3">
      <t>フクオカケン</t>
    </rPh>
    <rPh sb="3" eb="7">
      <t>ジチカイカン</t>
    </rPh>
    <rPh sb="7" eb="9">
      <t>カンリ</t>
    </rPh>
    <rPh sb="9" eb="11">
      <t>クミアイ</t>
    </rPh>
    <rPh sb="12" eb="14">
      <t>イッパン</t>
    </rPh>
    <rPh sb="14" eb="16">
      <t>カイケイ</t>
    </rPh>
    <phoneticPr fontId="2"/>
  </si>
  <si>
    <t>福岡県市町村消防団員等公務災害補償組合(一般会計)</t>
    <rPh sb="0" eb="3">
      <t>フクオカケン</t>
    </rPh>
    <rPh sb="3" eb="6">
      <t>シチョウソン</t>
    </rPh>
    <rPh sb="6" eb="8">
      <t>ショウボウ</t>
    </rPh>
    <rPh sb="8" eb="10">
      <t>ダンイン</t>
    </rPh>
    <rPh sb="10" eb="11">
      <t>ナド</t>
    </rPh>
    <rPh sb="11" eb="13">
      <t>コウム</t>
    </rPh>
    <rPh sb="13" eb="15">
      <t>サイガイ</t>
    </rPh>
    <rPh sb="15" eb="17">
      <t>ホショウ</t>
    </rPh>
    <rPh sb="17" eb="19">
      <t>クミアイ</t>
    </rPh>
    <rPh sb="20" eb="22">
      <t>イッパン</t>
    </rPh>
    <rPh sb="22" eb="24">
      <t>カイケイ</t>
    </rPh>
    <phoneticPr fontId="2"/>
  </si>
  <si>
    <t>福岡県中間市外二ヶ町山田川水利組合(一般会計)</t>
    <rPh sb="0" eb="3">
      <t>フクオカケン</t>
    </rPh>
    <rPh sb="3" eb="5">
      <t>ナカマ</t>
    </rPh>
    <rPh sb="5" eb="6">
      <t>シ</t>
    </rPh>
    <rPh sb="6" eb="7">
      <t>ホカ</t>
    </rPh>
    <rPh sb="7" eb="8">
      <t>2</t>
    </rPh>
    <rPh sb="9" eb="10">
      <t>チョウ</t>
    </rPh>
    <rPh sb="10" eb="11">
      <t>ヤマ</t>
    </rPh>
    <rPh sb="11" eb="12">
      <t>タ</t>
    </rPh>
    <rPh sb="12" eb="13">
      <t>カワ</t>
    </rPh>
    <rPh sb="13" eb="15">
      <t>スイリ</t>
    </rPh>
    <rPh sb="15" eb="17">
      <t>クミアイ</t>
    </rPh>
    <rPh sb="18" eb="20">
      <t>イッパン</t>
    </rPh>
    <rPh sb="20" eb="22">
      <t>カイケイ</t>
    </rPh>
    <phoneticPr fontId="2"/>
  </si>
  <si>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</si>
  <si>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</si>
  <si>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</si>
  <si>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</si>
  <si>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</si>
  <si>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</si>
  <si>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</si>
  <si>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</si>
  <si>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</si>
  <si>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</si>
  <si>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</si>
  <si>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</si>
  <si>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法適用企業</t>
    <phoneticPr fontId="5"/>
  </si>
  <si>
    <t>後期高齢者医療特別会計</t>
    <phoneticPr fontId="5"/>
  </si>
  <si>
    <t>国民健康保険事業特別会計</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</si>
  <si>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</si>
  <si>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</si>
  <si>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</si>
  <si>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</si>
  <si>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</si>
  <si>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</si>
  <si>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</si>
  <si>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遠賀町土地取得会計</t>
    <phoneticPr fontId="5"/>
  </si>
  <si>
    <t>地域下水道事業特別会計</t>
    <phoneticPr fontId="5"/>
  </si>
  <si>
    <t>遠賀霊園事業特別会計</t>
    <phoneticPr fontId="5"/>
  </si>
  <si>
    <t>遠賀町住宅新築資金等貸付事業会計</t>
    <phoneticPr fontId="5"/>
  </si>
  <si>
    <t>遠賀町土地開発公社</t>
    <rPh sb="0" eb="3">
      <t>オンガチョウ</t>
    </rPh>
    <rPh sb="3" eb="5">
      <t>トチ</t>
    </rPh>
    <rPh sb="5" eb="7">
      <t>カイハツ</t>
    </rPh>
    <rPh sb="7" eb="9">
      <t>コウシャ</t>
    </rPh>
    <phoneticPr fontId="2"/>
  </si>
  <si>
    <t>○</t>
  </si>
  <si>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</si>
  <si>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</si>
  <si>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</si>
  <si>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</si>
  <si>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</si>
  <si>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</si>
  <si>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</si>
  <si>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</si>
  <si>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</si>
  <si>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</si>
  <si>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</si>
  <si>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</si>
  <si>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</si>
  <si>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</si>
  <si>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</si>
  <si>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</si>
  <si>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</si>
  <si>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</si>
  <si>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福岡県遠賀町</t>
  </si>
  <si>
    <t>令和元年度</t>
  </si>
  <si>
    <t>(2)各会計、関係団体の財政状況及び健全化判断比率（市町村）</t>
    <rPh sb="26" eb="29">
      <t>シチョウソン</t>
    </rPh>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</si>
  <si>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</si>
  <si>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</si>
  <si>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R01</t>
  </si>
  <si>
    <t xml:space="preserve"> H30</t>
  </si>
  <si>
    <t xml:space="preserve"> H29</t>
  </si>
  <si>
    <t xml:space="preserve"> H28</t>
  </si>
  <si>
    <t xml:space="preserve"> H27</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</si>
  <si>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</si>
  <si>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</si>
  <si>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</si>
  <si>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</si>
  <si>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</si>
  <si>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</si>
  <si>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</si>
  <si>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</si>
  <si>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</si>
  <si>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※令和2年度中に市町村合併した団体で、合併前の団体ごとの決算に基づく実質公債費比率を算出していない団体については、グラフを表記しない。</t>
    <rPh sb="1" eb="3">
      <t>レイワ</t>
    </rPh>
    <phoneticPr fontId="5"/>
  </si>
  <si>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</si>
  <si>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</si>
  <si>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</si>
  <si>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</si>
  <si>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</si>
  <si>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</si>
  <si>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</si>
  <si>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</si>
  <si>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</si>
  <si>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</si>
  <si>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</si>
  <si>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</si>
  <si>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</si>
  <si>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</si>
  <si>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</si>
  <si>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</si>
  <si>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</si>
  <si>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</si>
  <si>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</si>
  <si>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</si>
  <si>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</si>
  <si>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</si>
  <si>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</si>
  <si>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</si>
  <si>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</si>
  <si>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</si>
  <si>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</si>
  <si>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</si>
  <si>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賃金（物件費）</t>
    <rPh sb="0" eb="2">
      <t>チンギン</t>
    </rPh>
    <rPh sb="3" eb="5">
      <t>ブッケン</t>
    </rPh>
    <rPh sb="5" eb="6">
      <t>ヒ</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</si>
  <si>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</si>
  <si>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</si>
  <si>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</si>
  <si>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 1.62</t>
  </si>
  <si>
    <t>▲ 6.00</t>
  </si>
  <si>
    <t>▲ 1.05</t>
  </si>
  <si>
    <t>▲ 3.60</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</si>
  <si>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</si>
  <si>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</si>
  <si>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</si>
  <si>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年度</t>
    <rPh sb="0" eb="2">
      <t>ネンド</t>
    </rPh>
    <phoneticPr fontId="5"/>
  </si>
  <si>
    <t>標準財政規模比（％）</t>
    <phoneticPr fontId="5"/>
  </si>
  <si>
    <t>※令和2年度中に市町村合併した団体で、合併前の団体ごとの決算に基づく連結実質赤字比率を算出していない団体については、グラフを表記しない。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</si>
  <si>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</si>
  <si>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</si>
  <si>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地域下水道事業特別会計</t>
  </si>
  <si>
    <t>遠賀町土地取得会計</t>
  </si>
  <si>
    <t>遠賀町住宅新築資金等貸付事業会計</t>
  </si>
  <si>
    <t>後期高齢者医療特別会計</t>
  </si>
  <si>
    <t>国民健康保険事業特別会計</t>
  </si>
  <si>
    <t>遠賀霊園事業特別会計</t>
  </si>
  <si>
    <t>下水道事業会計</t>
  </si>
  <si>
    <t>一般会計</t>
  </si>
  <si>
    <t>会計</t>
    <rPh sb="0" eb="2">
      <t>カイケイ</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</si>
  <si>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</si>
  <si>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</si>
  <si>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</si>
  <si>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</si>
  <si>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</si>
  <si>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H30末</t>
    <phoneticPr fontId="5"/>
  </si>
  <si>
    <t>H29末</t>
    <phoneticPr fontId="5"/>
  </si>
  <si>
    <t>H28末</t>
    <phoneticPr fontId="5"/>
  </si>
  <si>
    <t>H27末</t>
    <phoneticPr fontId="5"/>
  </si>
  <si>
    <t>H26末</t>
    <phoneticPr fontId="5"/>
  </si>
  <si>
    <t>（百万円）</t>
    <phoneticPr fontId="5"/>
  </si>
  <si>
    <t>（参考）</t>
    <rPh sb="1" eb="3">
      <t>サンコウ</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</si>
  <si>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</si>
  <si>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</si>
  <si>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(A)－(B)</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</si>
  <si>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</si>
  <si>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</si>
  <si>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</si>
  <si>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</si>
  <si>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</si>
  <si>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</si>
  <si>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</si>
  <si>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</si>
  <si>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</si>
  <si>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</si>
  <si>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分子の構造</t>
    <rPh sb="0" eb="2">
      <t>ブンシ</t>
    </rPh>
    <rPh sb="3" eb="5">
      <t>コウゾウ</t>
    </rPh>
    <phoneticPr fontId="5"/>
  </si>
  <si>
    <t>（百万円）</t>
    <rPh sb="1" eb="2">
      <t>ヒャク</t>
    </rPh>
    <rPh sb="2" eb="4">
      <t>マンエン</t>
    </rPh>
    <phoneticPr fontId="5"/>
  </si>
  <si>
    <t>※令和2年度中に市町村合併した団体で、合併前の団体ごとの決算に基づく将来負担比率を算出していない団体については、グラフを表記しない。</t>
    <rPh sb="1" eb="3">
      <t>レイワ</t>
    </rPh>
    <phoneticPr fontId="5"/>
  </si>
  <si>
    <t>将来負担比率の分子</t>
  </si>
  <si>
    <t>基準財政需要額算入見込額</t>
  </si>
  <si>
    <t>充当可能特定歳入</t>
  </si>
  <si>
    <t>充当可能基金</t>
  </si>
  <si>
    <t>充当可能財源等(B)</t>
    <phoneticPr fontId="5"/>
  </si>
  <si>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</si>
  <si>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</si>
  <si>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</si>
  <si>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</si>
  <si>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</si>
  <si>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</si>
  <si>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</si>
  <si>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</si>
  <si>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</si>
  <si>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</si>
  <si>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基金残高合計</t>
    <rPh sb="0" eb="2">
      <t>キキン</t>
    </rPh>
    <rPh sb="2" eb="4">
      <t>ザンダカ</t>
    </rPh>
    <rPh sb="4" eb="6">
      <t>ゴウケイ</t>
    </rPh>
    <phoneticPr fontId="5"/>
  </si>
  <si>
    <t>(教育関係施設基金)</t>
    <rPh sb="1" eb="3">
      <t>キョウイク</t>
    </rPh>
    <rPh sb="3" eb="5">
      <t>カンケイ</t>
    </rPh>
    <rPh sb="5" eb="7">
      <t>シセツ</t>
    </rPh>
    <rPh sb="7" eb="9">
      <t>キキン</t>
    </rPh>
    <phoneticPr fontId="31"/>
  </si>
  <si>
    <t>(職員退職準備基金)</t>
    <rPh sb="1" eb="3">
      <t>ショクイン</t>
    </rPh>
    <rPh sb="3" eb="5">
      <t>タイショク</t>
    </rPh>
    <rPh sb="5" eb="7">
      <t>ジュンビ</t>
    </rPh>
    <rPh sb="7" eb="9">
      <t>キキン</t>
    </rPh>
    <phoneticPr fontId="31"/>
  </si>
  <si>
    <t>(まちづくり基金)</t>
    <rPh sb="6" eb="8">
      <t>キキン</t>
    </rPh>
    <phoneticPr fontId="31"/>
  </si>
  <si>
    <t>(霊園管理運営基金)</t>
    <rPh sb="1" eb="3">
      <t>レイエン</t>
    </rPh>
    <rPh sb="3" eb="5">
      <t>カンリ</t>
    </rPh>
    <rPh sb="5" eb="7">
      <t>ウンエイ</t>
    </rPh>
    <rPh sb="7" eb="9">
      <t>キキン</t>
    </rPh>
    <phoneticPr fontId="31"/>
  </si>
  <si>
    <t>(灌漑排水施設維持管理運営基金)</t>
    <rPh sb="1" eb="3">
      <t>カンガイ</t>
    </rPh>
    <rPh sb="3" eb="5">
      <t>ハイスイ</t>
    </rPh>
    <rPh sb="5" eb="7">
      <t>シセツ</t>
    </rPh>
    <rPh sb="7" eb="9">
      <t>イジ</t>
    </rPh>
    <rPh sb="9" eb="11">
      <t>カンリ</t>
    </rPh>
    <rPh sb="11" eb="13">
      <t>ウンエイ</t>
    </rPh>
    <rPh sb="13" eb="15">
      <t>キキン</t>
    </rPh>
    <phoneticPr fontId="31"/>
  </si>
  <si>
    <t>減債基金</t>
    <rPh sb="0" eb="2">
      <t>ゲンサイ</t>
    </rPh>
    <rPh sb="2" eb="4">
      <t>キキン</t>
    </rPh>
    <phoneticPr fontId="5"/>
  </si>
  <si>
    <t>（百万円）</t>
    <rPh sb="1" eb="4">
      <t>ヒャクマンエン</t>
    </rPh>
    <phoneticPr fontId="5"/>
  </si>
  <si>
    <t>実質公債費比率は類似団体と比べて低い水準にある一方、将来負担比率については類似団体平均を上回っている。平成30年度以降、新規事業に係る起債の償還が開始されたことにより、実質公債費比率は上昇してきている。今後は新規借入の抑制に努めて、地方債に頼らない財政運営に努めていく必要がある。</t>
    <rPh sb="23" eb="25">
      <t>イッポウ</t>
    </rPh>
    <rPh sb="60" eb="64">
      <t>シンキジギョウ</t>
    </rPh>
    <rPh sb="65" eb="66">
      <t>カカ</t>
    </rPh>
    <rPh sb="67" eb="69">
      <t>キサイ</t>
    </rPh>
    <rPh sb="70" eb="72">
      <t>ショウカン</t>
    </rPh>
    <rPh sb="73" eb="75">
      <t>カイシ</t>
    </rPh>
    <rPh sb="92" eb="94">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</si>
</sst>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quot;▲ &quot;0.0"/>
    <numFmt numFmtId="190" formatCode="0.00;&quot;▲ &quot;0.00"/>
    <numFmt numFmtId="191" formatCode="#,##0.00;&quot;▲ &quot;#,##0.00"/>
  </numFmts>
  <fonts count="39">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9"/>
      <color indexed="9"/>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9"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0" fontId="9" fillId="0" borderId="0" xfId="8" applyFont="1" applyFill="1">
      <alignment vertical="center"/>
    </xf>
    <xf numFmtId="0" fontId="9" fillId="0" borderId="0" xfId="7" applyFont="1" applyFill="1">
      <alignment vertical="center"/>
    </xf>
    <xf numFmtId="0" fontId="9" fillId="0" borderId="13" xfId="7" applyFont="1" applyFill="1" applyBorder="1">
      <alignment vertical="center"/>
    </xf>
    <xf numFmtId="0" fontId="9" fillId="0" borderId="14" xfId="7" applyFont="1" applyFill="1" applyBorder="1">
      <alignment vertical="center"/>
    </xf>
    <xf numFmtId="0" fontId="9" fillId="0" borderId="15" xfId="7" applyFont="1" applyFill="1" applyBorder="1">
      <alignment vertical="center"/>
    </xf>
    <xf numFmtId="0" fontId="9" fillId="0" borderId="16" xfId="7" applyFont="1" applyFill="1" applyBorder="1" applyAlignment="1">
      <alignment horizontal="center" vertical="center"/>
    </xf>
    <xf numFmtId="0" fontId="9" fillId="0" borderId="0" xfId="7" applyFont="1" applyFill="1" applyBorder="1">
      <alignment vertical="center"/>
    </xf>
    <xf numFmtId="49" fontId="9" fillId="0" borderId="0" xfId="7" applyNumberFormat="1" applyFont="1" applyFill="1" applyBorder="1">
      <alignment vertical="center"/>
    </xf>
    <xf numFmtId="49" fontId="9" fillId="0" borderId="17" xfId="7" applyNumberFormat="1" applyFont="1" applyFill="1" applyBorder="1">
      <alignment vertical="center"/>
    </xf>
    <xf numFmtId="49" fontId="9" fillId="0" borderId="0" xfId="7" applyNumberFormat="1" applyFont="1" applyFill="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16" xfId="7" applyFont="1" applyFill="1" applyBorder="1">
      <alignment vertical="center"/>
    </xf>
    <xf numFmtId="0" fontId="9" fillId="0" borderId="0" xfId="7" applyFont="1" applyFill="1" applyBorder="1" applyAlignment="1">
      <alignment vertical="center"/>
    </xf>
    <xf numFmtId="0" fontId="9" fillId="0" borderId="17" xfId="7" applyFont="1" applyFill="1" applyBorder="1">
      <alignment vertical="center"/>
    </xf>
    <xf numFmtId="184" fontId="9" fillId="0" borderId="13" xfId="7" applyNumberFormat="1" applyFont="1" applyFill="1" applyBorder="1" applyAlignment="1">
      <alignment vertical="center"/>
    </xf>
    <xf numFmtId="184" fontId="9" fillId="0" borderId="14" xfId="7" applyNumberFormat="1" applyFont="1" applyFill="1" applyBorder="1" applyAlignment="1">
      <alignment vertical="center"/>
    </xf>
    <xf numFmtId="184" fontId="9" fillId="0" borderId="15" xfId="7" applyNumberFormat="1" applyFont="1" applyFill="1" applyBorder="1" applyAlignment="1">
      <alignment vertical="center"/>
    </xf>
    <xf numFmtId="0" fontId="12" fillId="0" borderId="13" xfId="7" applyFont="1" applyFill="1" applyBorder="1" applyAlignment="1">
      <alignment vertical="center" wrapText="1"/>
    </xf>
    <xf numFmtId="0" fontId="12" fillId="0" borderId="14" xfId="7" applyFont="1" applyFill="1" applyBorder="1" applyAlignment="1">
      <alignment vertical="center" wrapText="1"/>
    </xf>
    <xf numFmtId="0" fontId="9" fillId="0" borderId="15"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7" xfId="7" applyFont="1" applyFill="1" applyBorder="1" applyAlignment="1">
      <alignment horizontal="left" vertical="center"/>
    </xf>
    <xf numFmtId="0" fontId="13" fillId="0" borderId="43" xfId="10" applyFont="1" applyFill="1" applyBorder="1" applyAlignment="1">
      <alignment horizontal="center" vertical="center"/>
    </xf>
    <xf numFmtId="187" fontId="9" fillId="0" borderId="25" xfId="7" applyNumberFormat="1" applyFont="1" applyFill="1" applyBorder="1" applyAlignment="1">
      <alignment vertical="center" shrinkToFit="1"/>
    </xf>
    <xf numFmtId="187" fontId="9" fillId="0" borderId="26" xfId="7" applyNumberFormat="1" applyFont="1" applyFill="1" applyBorder="1" applyAlignment="1">
      <alignment vertical="center" shrinkToFit="1"/>
    </xf>
    <xf numFmtId="187" fontId="9" fillId="0" borderId="27" xfId="7" applyNumberFormat="1" applyFont="1" applyFill="1" applyBorder="1" applyAlignment="1">
      <alignment vertical="center" shrinkToFit="1"/>
    </xf>
    <xf numFmtId="0" fontId="13" fillId="0" borderId="45" xfId="10" applyFont="1" applyFill="1" applyBorder="1" applyAlignment="1">
      <alignment vertical="center"/>
    </xf>
    <xf numFmtId="187" fontId="9" fillId="0" borderId="25" xfId="7" applyNumberFormat="1" applyFont="1" applyFill="1" applyBorder="1" applyAlignment="1">
      <alignment horizontal="right" vertical="center" shrinkToFit="1"/>
    </xf>
    <xf numFmtId="187" fontId="9" fillId="0" borderId="26" xfId="7" applyNumberFormat="1" applyFont="1" applyFill="1" applyBorder="1" applyAlignment="1">
      <alignment horizontal="right" vertical="center" shrinkToFit="1"/>
    </xf>
    <xf numFmtId="187" fontId="9" fillId="0" borderId="27" xfId="7" applyNumberFormat="1" applyFont="1" applyFill="1" applyBorder="1" applyAlignment="1">
      <alignment horizontal="right" vertical="center" shrinkToFit="1"/>
    </xf>
    <xf numFmtId="0" fontId="9" fillId="0" borderId="25" xfId="7" applyFont="1" applyFill="1" applyBorder="1" applyAlignment="1">
      <alignment horizontal="left" vertical="center"/>
    </xf>
    <xf numFmtId="0" fontId="9" fillId="0" borderId="26" xfId="7" applyFont="1" applyFill="1" applyBorder="1" applyAlignment="1">
      <alignment horizontal="left" vertical="center"/>
    </xf>
    <xf numFmtId="0" fontId="9" fillId="0" borderId="27" xfId="7" applyFont="1" applyFill="1" applyBorder="1" applyAlignment="1">
      <alignment horizontal="left" vertical="center"/>
    </xf>
    <xf numFmtId="0" fontId="16" fillId="0" borderId="0" xfId="7" applyFont="1" applyFill="1">
      <alignment vertical="center"/>
    </xf>
    <xf numFmtId="0" fontId="17" fillId="0" borderId="0" xfId="7" applyFont="1" applyFill="1">
      <alignment vertical="center"/>
    </xf>
    <xf numFmtId="0" fontId="9" fillId="0" borderId="0" xfId="11" applyFont="1">
      <alignment vertical="center"/>
    </xf>
    <xf numFmtId="0" fontId="9" fillId="0" borderId="0" xfId="11" applyFont="1" applyAlignment="1">
      <alignment vertical="center" shrinkToFit="1"/>
    </xf>
    <xf numFmtId="0" fontId="13" fillId="0" borderId="0" xfId="11" applyFont="1">
      <alignment vertical="center"/>
    </xf>
    <xf numFmtId="0" fontId="9" fillId="0" borderId="0" xfId="11" applyFont="1" applyBorder="1" applyAlignment="1">
      <alignment horizontal="center" vertical="center"/>
    </xf>
    <xf numFmtId="0" fontId="9" fillId="0" borderId="0" xfId="11" applyFont="1" applyBorder="1">
      <alignment vertical="center"/>
    </xf>
    <xf numFmtId="0" fontId="13" fillId="0" borderId="0" xfId="11" applyFont="1" applyBorder="1">
      <alignment vertical="center"/>
    </xf>
    <xf numFmtId="0" fontId="9" fillId="0" borderId="0" xfId="11" applyFont="1" applyFill="1">
      <alignment vertical="center"/>
    </xf>
    <xf numFmtId="0" fontId="9" fillId="0" borderId="7"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4" xfId="11" applyFont="1" applyBorder="1" applyAlignment="1">
      <alignment horizontal="center" vertical="center"/>
    </xf>
    <xf numFmtId="0" fontId="9" fillId="0" borderId="2" xfId="11" applyFont="1" applyBorder="1" applyAlignment="1">
      <alignment horizontal="center" vertical="center"/>
    </xf>
    <xf numFmtId="0" fontId="9" fillId="0" borderId="2" xfId="11" applyFont="1" applyBorder="1">
      <alignment vertical="center"/>
    </xf>
    <xf numFmtId="0" fontId="9" fillId="0" borderId="1" xfId="11" applyFont="1" applyBorder="1" applyAlignment="1">
      <alignment horizontal="center" vertical="center"/>
    </xf>
    <xf numFmtId="0" fontId="9" fillId="0" borderId="7" xfId="11" applyFont="1" applyBorder="1">
      <alignment vertical="center"/>
    </xf>
    <xf numFmtId="49" fontId="9" fillId="0" borderId="0" xfId="11" applyNumberFormat="1" applyFont="1" applyFill="1">
      <alignment vertical="center"/>
    </xf>
    <xf numFmtId="0" fontId="19" fillId="0" borderId="7" xfId="11" applyFont="1" applyBorder="1" applyAlignment="1">
      <alignment horizontal="center" vertical="center"/>
    </xf>
    <xf numFmtId="0" fontId="19" fillId="0" borderId="7" xfId="11" applyFont="1" applyBorder="1" applyAlignment="1">
      <alignment vertical="center"/>
    </xf>
    <xf numFmtId="0" fontId="20" fillId="0" borderId="0" xfId="11" applyFont="1">
      <alignment vertical="center"/>
    </xf>
    <xf numFmtId="49" fontId="9" fillId="0" borderId="0" xfId="11" applyNumberFormat="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pplyProtection="1">
      <alignment vertical="center"/>
    </xf>
    <xf numFmtId="0" fontId="3" fillId="0" borderId="0" xfId="12" applyProtection="1">
      <alignment vertical="center"/>
    </xf>
    <xf numFmtId="0" fontId="3" fillId="2" borderId="0" xfId="12" applyFill="1" applyProtection="1">
      <alignment vertical="center"/>
    </xf>
    <xf numFmtId="0" fontId="23" fillId="2" borderId="0" xfId="13" applyFont="1" applyFill="1" applyBorder="1" applyProtection="1">
      <alignment vertical="center"/>
    </xf>
    <xf numFmtId="0" fontId="23" fillId="2" borderId="0" xfId="13" applyFont="1" applyFill="1" applyBorder="1" applyAlignment="1" applyProtection="1">
      <alignment horizontal="center" vertical="center"/>
    </xf>
    <xf numFmtId="0" fontId="23" fillId="2" borderId="0" xfId="13" applyFont="1" applyFill="1" applyBorder="1" applyAlignment="1" applyProtection="1">
      <alignment vertical="center"/>
    </xf>
    <xf numFmtId="0" fontId="23" fillId="2" borderId="0" xfId="13" applyFont="1" applyFill="1" applyProtection="1">
      <alignment vertical="center"/>
    </xf>
    <xf numFmtId="0" fontId="23" fillId="2" borderId="0" xfId="12" applyFont="1" applyFill="1" applyProtection="1">
      <alignment vertical="center"/>
    </xf>
    <xf numFmtId="0" fontId="23" fillId="2" borderId="17" xfId="13" applyFont="1" applyFill="1" applyBorder="1" applyAlignment="1" applyProtection="1">
      <alignment vertical="center"/>
    </xf>
    <xf numFmtId="0" fontId="23" fillId="2" borderId="0" xfId="13" applyFont="1" applyFill="1" applyAlignment="1" applyProtection="1">
      <alignment vertical="center"/>
    </xf>
    <xf numFmtId="0" fontId="4" fillId="2" borderId="16"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0" xfId="13" applyFont="1" applyFill="1" applyBorder="1" applyAlignment="1" applyProtection="1">
      <alignment horizontal="center" vertical="center"/>
    </xf>
    <xf numFmtId="0" fontId="4" fillId="2" borderId="0" xfId="13" applyFont="1" applyFill="1" applyAlignment="1" applyProtection="1">
      <alignment vertical="center"/>
    </xf>
    <xf numFmtId="0" fontId="4" fillId="2" borderId="2" xfId="13" applyFont="1" applyFill="1" applyBorder="1" applyAlignment="1" applyProtection="1">
      <alignment vertical="center"/>
    </xf>
    <xf numFmtId="0" fontId="4" fillId="2" borderId="30" xfId="13" applyFont="1" applyFill="1" applyBorder="1" applyAlignment="1" applyProtection="1">
      <alignment vertical="center"/>
    </xf>
    <xf numFmtId="0" fontId="4" fillId="2" borderId="9" xfId="13" applyFont="1" applyFill="1" applyBorder="1" applyProtection="1">
      <alignment vertical="center"/>
    </xf>
    <xf numFmtId="0" fontId="4" fillId="2" borderId="14" xfId="13" applyFont="1" applyFill="1" applyBorder="1" applyAlignment="1" applyProtection="1">
      <alignment horizontal="center" vertical="center"/>
    </xf>
    <xf numFmtId="0" fontId="4" fillId="2" borderId="14" xfId="13" applyFont="1" applyFill="1" applyBorder="1" applyAlignment="1" applyProtection="1">
      <alignment vertical="center"/>
    </xf>
    <xf numFmtId="0" fontId="3" fillId="2" borderId="0" xfId="12" applyFont="1" applyFill="1" applyProtection="1">
      <alignment vertical="center"/>
    </xf>
    <xf numFmtId="0" fontId="15" fillId="2" borderId="0" xfId="13" applyFont="1" applyFill="1" applyBorder="1" applyProtection="1">
      <alignment vertical="center"/>
    </xf>
    <xf numFmtId="0" fontId="15" fillId="2" borderId="0" xfId="13" applyFont="1" applyFill="1" applyProtection="1">
      <alignment vertical="center"/>
    </xf>
    <xf numFmtId="181" fontId="4" fillId="2" borderId="0" xfId="13" applyNumberFormat="1" applyFont="1" applyFill="1" applyBorder="1" applyAlignment="1" applyProtection="1">
      <alignment horizontal="left" vertical="center" shrinkToFit="1"/>
    </xf>
    <xf numFmtId="181" fontId="4" fillId="2" borderId="0" xfId="13" applyNumberFormat="1" applyFont="1" applyFill="1" applyBorder="1" applyAlignment="1" applyProtection="1">
      <alignment horizontal="right" vertical="center" shrinkToFit="1"/>
    </xf>
    <xf numFmtId="0" fontId="4" fillId="2" borderId="0" xfId="13" applyFont="1" applyFill="1" applyBorder="1" applyAlignment="1" applyProtection="1">
      <alignment horizontal="left" vertical="center" shrinkToFit="1"/>
    </xf>
    <xf numFmtId="0" fontId="4" fillId="2" borderId="0" xfId="13" applyFont="1" applyFill="1" applyBorder="1" applyAlignment="1" applyProtection="1">
      <alignment horizontal="center" vertical="center" shrinkToFit="1"/>
    </xf>
    <xf numFmtId="0" fontId="4" fillId="4" borderId="117" xfId="13" applyFont="1" applyFill="1" applyBorder="1" applyAlignment="1" applyProtection="1">
      <alignment horizontal="center" vertical="center" shrinkToFit="1"/>
      <protection locked="0"/>
    </xf>
    <xf numFmtId="0" fontId="4" fillId="2" borderId="122" xfId="13" applyFont="1" applyFill="1" applyBorder="1" applyAlignment="1" applyProtection="1">
      <alignment horizontal="center" vertical="center" shrinkToFit="1"/>
      <protection locked="0"/>
    </xf>
    <xf numFmtId="0" fontId="4" fillId="0" borderId="123" xfId="13" applyFont="1" applyFill="1" applyBorder="1" applyAlignment="1" applyProtection="1">
      <alignment horizontal="center" vertical="center" shrinkToFit="1"/>
      <protection locked="0"/>
    </xf>
    <xf numFmtId="0" fontId="4" fillId="0" borderId="133" xfId="13" applyFont="1" applyBorder="1" applyAlignment="1" applyProtection="1">
      <alignment horizontal="center" vertical="center" shrinkToFit="1"/>
      <protection locked="0"/>
    </xf>
    <xf numFmtId="0" fontId="4" fillId="0" borderId="123" xfId="13" applyFont="1" applyBorder="1" applyAlignment="1" applyProtection="1">
      <alignment horizontal="center" vertical="center" shrinkToFit="1"/>
      <protection locked="0"/>
    </xf>
    <xf numFmtId="0" fontId="4" fillId="0" borderId="145" xfId="13" applyFont="1" applyBorder="1" applyAlignment="1" applyProtection="1">
      <alignment horizontal="center" vertical="center" shrinkToFit="1"/>
      <protection locked="0"/>
    </xf>
    <xf numFmtId="0" fontId="4" fillId="0" borderId="122" xfId="15" applyFont="1" applyBorder="1" applyAlignment="1" applyProtection="1">
      <alignment horizontal="center" vertical="center" shrinkToFit="1"/>
      <protection locked="0"/>
    </xf>
    <xf numFmtId="0" fontId="4" fillId="2" borderId="0" xfId="13" applyFont="1" applyFill="1" applyProtection="1">
      <alignment vertical="center"/>
    </xf>
    <xf numFmtId="0" fontId="4" fillId="0" borderId="155" xfId="13" applyFont="1" applyBorder="1" applyAlignment="1" applyProtection="1">
      <alignment horizontal="center" vertical="center" shrinkToFit="1"/>
      <protection locked="0"/>
    </xf>
    <xf numFmtId="0" fontId="23" fillId="0" borderId="0" xfId="12" applyFont="1" applyProtection="1">
      <alignment vertical="center"/>
    </xf>
    <xf numFmtId="0" fontId="4" fillId="0" borderId="165" xfId="15" applyFont="1" applyBorder="1" applyAlignment="1" applyProtection="1">
      <alignment horizontal="center" vertical="center" shrinkToFit="1"/>
      <protection locked="0"/>
    </xf>
    <xf numFmtId="0" fontId="4" fillId="0" borderId="145" xfId="13" applyFont="1" applyFill="1" applyBorder="1" applyAlignment="1" applyProtection="1">
      <alignment horizontal="center" vertical="center" shrinkToFit="1"/>
      <protection locked="0"/>
    </xf>
    <xf numFmtId="0" fontId="4" fillId="2" borderId="0" xfId="13" applyFont="1" applyFill="1" applyBorder="1" applyProtection="1">
      <alignment vertical="center"/>
    </xf>
    <xf numFmtId="0" fontId="9" fillId="2" borderId="0" xfId="13" applyFont="1" applyFill="1" applyProtection="1">
      <alignment vertical="center"/>
    </xf>
    <xf numFmtId="0" fontId="3" fillId="0" borderId="0" xfId="12" applyAlignment="1" applyProtection="1">
      <alignment vertical="center"/>
    </xf>
    <xf numFmtId="0" fontId="3" fillId="2" borderId="0" xfId="12" applyFill="1" applyAlignment="1" applyProtection="1">
      <alignment vertical="center"/>
    </xf>
    <xf numFmtId="0" fontId="9" fillId="2" borderId="0" xfId="13" applyFont="1" applyFill="1" applyAlignment="1" applyProtection="1">
      <alignment vertical="center"/>
    </xf>
    <xf numFmtId="0" fontId="26" fillId="2" borderId="0" xfId="13" applyFont="1" applyFill="1" applyAlignment="1" applyProtection="1">
      <alignment vertical="center"/>
    </xf>
    <xf numFmtId="0" fontId="9" fillId="2" borderId="14" xfId="13" applyFont="1" applyFill="1" applyBorder="1" applyProtection="1">
      <alignment vertical="center"/>
    </xf>
    <xf numFmtId="0" fontId="9" fillId="2" borderId="0" xfId="13" applyFont="1" applyFill="1" applyBorder="1" applyAlignment="1" applyProtection="1">
      <alignment vertical="center"/>
    </xf>
    <xf numFmtId="49" fontId="9" fillId="2" borderId="0" xfId="13" applyNumberFormat="1" applyFont="1" applyFill="1" applyProtection="1">
      <alignment vertical="center"/>
    </xf>
    <xf numFmtId="0" fontId="3"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3" fillId="0" borderId="0" xfId="2" applyFont="1" applyFill="1" applyBorder="1">
      <alignment vertical="center"/>
    </xf>
    <xf numFmtId="0" fontId="3" fillId="0" borderId="8" xfId="2" applyFont="1" applyFill="1" applyBorder="1">
      <alignment vertical="center"/>
    </xf>
    <xf numFmtId="0" fontId="3" fillId="0" borderId="7" xfId="2" applyFont="1" applyFill="1" applyBorder="1">
      <alignment vertical="center"/>
    </xf>
    <xf numFmtId="0" fontId="3" fillId="0" borderId="6" xfId="2" applyFont="1" applyFill="1" applyBorder="1">
      <alignment vertical="center"/>
    </xf>
    <xf numFmtId="179" fontId="27" fillId="0" borderId="171" xfId="5" applyNumberFormat="1" applyFont="1" applyBorder="1" applyAlignment="1">
      <alignment horizontal="right" vertical="center" shrinkToFit="1"/>
    </xf>
    <xf numFmtId="179" fontId="27" fillId="0" borderId="172" xfId="5" applyNumberFormat="1" applyFont="1" applyFill="1" applyBorder="1" applyAlignment="1">
      <alignment horizontal="right" vertical="center" shrinkToFit="1"/>
    </xf>
    <xf numFmtId="181" fontId="27" fillId="0" borderId="173" xfId="5" applyNumberFormat="1" applyFont="1" applyFill="1" applyBorder="1" applyAlignment="1">
      <alignment horizontal="right" vertical="center" shrinkToFit="1"/>
    </xf>
    <xf numFmtId="179" fontId="27" fillId="0" borderId="174"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81" fontId="27" fillId="0" borderId="171" xfId="5" applyNumberFormat="1" applyFont="1" applyFill="1" applyBorder="1" applyAlignment="1">
      <alignment horizontal="right" vertical="center" shrinkToFit="1"/>
    </xf>
    <xf numFmtId="177" fontId="27" fillId="0" borderId="174"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58"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181" fontId="27" fillId="0" borderId="176"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81" fontId="27" fillId="0" borderId="5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79" fontId="27" fillId="0" borderId="178" xfId="5" applyNumberFormat="1" applyFont="1" applyFill="1" applyBorder="1" applyAlignment="1">
      <alignment horizontal="right" vertical="center" shrinkToFit="1"/>
    </xf>
    <xf numFmtId="181" fontId="27" fillId="0" borderId="176"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81" fontId="27" fillId="0" borderId="58" xfId="5" applyNumberFormat="1" applyFont="1" applyFill="1" applyBorder="1" applyAlignment="1">
      <alignment horizontal="right" vertical="center" shrinkToFit="1"/>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3" fillId="0" borderId="176" xfId="4" applyNumberFormat="1" applyFont="1" applyBorder="1" applyAlignment="1">
      <alignment horizontal="center" vertical="center"/>
    </xf>
    <xf numFmtId="177" fontId="27" fillId="0" borderId="179"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0" fontId="3" fillId="0" borderId="7" xfId="3" applyFont="1" applyFill="1" applyBorder="1">
      <alignment vertical="center"/>
    </xf>
    <xf numFmtId="176" fontId="19" fillId="0" borderId="7" xfId="3" applyNumberFormat="1" applyFont="1" applyFill="1" applyBorder="1">
      <alignment vertical="center"/>
    </xf>
    <xf numFmtId="0" fontId="4" fillId="0" borderId="4" xfId="2" applyFont="1" applyFill="1" applyBorder="1">
      <alignment vertical="center"/>
    </xf>
    <xf numFmtId="0" fontId="3" fillId="0" borderId="2" xfId="2" applyFont="1" applyFill="1" applyBorder="1">
      <alignment vertical="center"/>
    </xf>
    <xf numFmtId="176" fontId="19" fillId="0" borderId="2" xfId="2" applyNumberFormat="1" applyFont="1" applyFill="1" applyBorder="1">
      <alignment vertical="center"/>
    </xf>
    <xf numFmtId="176" fontId="19"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9" fillId="0" borderId="0" xfId="2" applyFont="1" applyFill="1" applyBorder="1" applyAlignment="1"/>
    <xf numFmtId="179" fontId="19" fillId="2" borderId="179" xfId="2" applyNumberFormat="1" applyFont="1" applyFill="1" applyBorder="1" applyAlignment="1">
      <alignment horizontal="right" vertical="center" shrinkToFit="1"/>
    </xf>
    <xf numFmtId="181" fontId="19" fillId="2" borderId="180" xfId="2" applyNumberFormat="1" applyFont="1" applyFill="1" applyBorder="1" applyAlignment="1">
      <alignment horizontal="right" vertical="center" shrinkToFit="1"/>
    </xf>
    <xf numFmtId="181" fontId="19" fillId="2" borderId="12" xfId="2" applyNumberFormat="1" applyFont="1" applyFill="1" applyBorder="1" applyAlignment="1">
      <alignment horizontal="right" vertical="center" shrinkToFit="1"/>
    </xf>
    <xf numFmtId="179" fontId="19" fillId="0" borderId="179" xfId="2" applyNumberFormat="1" applyFont="1" applyFill="1" applyBorder="1" applyAlignment="1">
      <alignment horizontal="right" vertical="center" shrinkToFit="1"/>
    </xf>
    <xf numFmtId="181" fontId="19" fillId="0" borderId="180" xfId="2" applyNumberFormat="1" applyFont="1" applyFill="1" applyBorder="1" applyAlignment="1">
      <alignment horizontal="right" vertical="center" shrinkToFit="1"/>
    </xf>
    <xf numFmtId="181" fontId="19" fillId="0" borderId="12" xfId="2" applyNumberFormat="1" applyFont="1" applyFill="1" applyBorder="1" applyAlignment="1">
      <alignment horizontal="right" vertical="center" shrinkToFit="1"/>
    </xf>
    <xf numFmtId="177" fontId="19" fillId="2" borderId="179" xfId="2" applyNumberFormat="1" applyFont="1" applyFill="1" applyBorder="1" applyAlignment="1">
      <alignment horizontal="center" vertical="center"/>
    </xf>
    <xf numFmtId="177" fontId="9" fillId="2" borderId="180"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pplyFill="1" applyBorder="1">
      <alignment vertical="center"/>
    </xf>
    <xf numFmtId="0" fontId="3" fillId="0" borderId="3" xfId="2" applyFont="1" applyFill="1" applyBorder="1" applyAlignment="1"/>
    <xf numFmtId="0" fontId="4" fillId="0" borderId="1" xfId="2" applyFont="1" applyFill="1" applyBorder="1">
      <alignment vertical="center"/>
    </xf>
    <xf numFmtId="0" fontId="19" fillId="0" borderId="0" xfId="2" applyFont="1" applyFill="1">
      <alignment vertical="center"/>
    </xf>
    <xf numFmtId="177" fontId="19" fillId="0" borderId="0" xfId="2" applyNumberFormat="1" applyFont="1" applyFill="1">
      <alignment vertical="center"/>
    </xf>
    <xf numFmtId="177" fontId="19" fillId="0" borderId="4" xfId="2" applyNumberFormat="1" applyFont="1" applyFill="1" applyBorder="1">
      <alignment vertical="center"/>
    </xf>
    <xf numFmtId="177" fontId="19" fillId="0" borderId="8" xfId="2" applyNumberFormat="1" applyFont="1" applyFill="1" applyBorder="1">
      <alignment vertical="center"/>
    </xf>
    <xf numFmtId="176" fontId="19" fillId="0" borderId="7" xfId="2" applyNumberFormat="1" applyFont="1" applyFill="1" applyBorder="1">
      <alignment vertical="center"/>
    </xf>
    <xf numFmtId="177" fontId="19" fillId="0" borderId="7" xfId="2" applyNumberFormat="1" applyFont="1" applyFill="1" applyBorder="1">
      <alignment vertical="center"/>
    </xf>
    <xf numFmtId="177" fontId="19" fillId="0" borderId="6" xfId="2" applyNumberFormat="1" applyFont="1" applyFill="1" applyBorder="1">
      <alignment vertical="center"/>
    </xf>
    <xf numFmtId="177" fontId="19" fillId="0" borderId="5" xfId="2" applyNumberFormat="1" applyFont="1" applyFill="1" applyBorder="1">
      <alignment vertical="center"/>
    </xf>
    <xf numFmtId="179" fontId="27" fillId="0" borderId="180" xfId="2" applyNumberFormat="1" applyFont="1" applyFill="1" applyBorder="1" applyAlignment="1">
      <alignment horizontal="right" vertical="center" shrinkToFit="1"/>
    </xf>
    <xf numFmtId="179" fontId="27" fillId="0" borderId="12" xfId="2" applyNumberFormat="1" applyFont="1" applyFill="1" applyBorder="1" applyAlignment="1">
      <alignment horizontal="right" vertical="center" shrinkToFit="1"/>
    </xf>
    <xf numFmtId="191" fontId="19" fillId="0" borderId="179" xfId="2" applyNumberFormat="1" applyFont="1" applyFill="1" applyBorder="1" applyAlignment="1">
      <alignment horizontal="right" vertical="center" shrinkToFit="1"/>
    </xf>
    <xf numFmtId="191" fontId="27" fillId="0" borderId="180" xfId="2" applyNumberFormat="1" applyFont="1" applyFill="1" applyBorder="1" applyAlignment="1">
      <alignment horizontal="right" vertical="center" shrinkToFit="1"/>
    </xf>
    <xf numFmtId="191" fontId="27" fillId="0" borderId="12" xfId="2" applyNumberFormat="1" applyFont="1" applyFill="1" applyBorder="1" applyAlignment="1">
      <alignment horizontal="right" vertical="center" shrinkToFit="1"/>
    </xf>
    <xf numFmtId="177" fontId="19" fillId="0" borderId="0" xfId="2" applyNumberFormat="1" applyFont="1" applyFill="1" applyBorder="1" applyAlignment="1">
      <alignment horizontal="center" vertical="center"/>
    </xf>
    <xf numFmtId="177" fontId="19" fillId="0" borderId="179" xfId="2" applyNumberFormat="1" applyFont="1" applyFill="1" applyBorder="1" applyAlignment="1">
      <alignment horizontal="center" vertical="center"/>
    </xf>
    <xf numFmtId="177" fontId="19" fillId="0" borderId="180" xfId="2" applyNumberFormat="1" applyFont="1" applyFill="1" applyBorder="1" applyAlignment="1">
      <alignment horizontal="center" vertical="center"/>
    </xf>
    <xf numFmtId="177" fontId="19" fillId="0" borderId="12" xfId="2" applyNumberFormat="1" applyFont="1" applyFill="1" applyBorder="1" applyAlignment="1">
      <alignment horizontal="center" vertical="center"/>
    </xf>
    <xf numFmtId="177" fontId="19" fillId="0" borderId="11" xfId="2" applyNumberFormat="1" applyFont="1" applyFill="1" applyBorder="1">
      <alignment vertical="center"/>
    </xf>
    <xf numFmtId="177" fontId="19" fillId="0" borderId="9" xfId="2" applyNumberFormat="1" applyFont="1" applyFill="1" applyBorder="1">
      <alignment vertical="center"/>
    </xf>
    <xf numFmtId="177" fontId="19" fillId="0" borderId="10" xfId="2" applyNumberFormat="1" applyFont="1" applyFill="1" applyBorder="1">
      <alignment vertical="center"/>
    </xf>
    <xf numFmtId="179" fontId="19" fillId="2" borderId="179" xfId="3" applyNumberFormat="1" applyFont="1" applyFill="1" applyBorder="1" applyAlignment="1">
      <alignment horizontal="right" vertical="center" shrinkToFit="1"/>
    </xf>
    <xf numFmtId="181" fontId="19" fillId="2" borderId="10" xfId="3" applyNumberFormat="1" applyFont="1" applyFill="1" applyBorder="1" applyAlignment="1">
      <alignment horizontal="right" vertical="center" shrinkToFit="1"/>
    </xf>
    <xf numFmtId="181" fontId="19" fillId="2" borderId="12" xfId="3" applyNumberFormat="1" applyFont="1" applyFill="1" applyBorder="1" applyAlignment="1">
      <alignment horizontal="right" vertical="center" shrinkToFit="1"/>
    </xf>
    <xf numFmtId="179" fontId="19" fillId="2" borderId="181" xfId="3" applyNumberFormat="1" applyFont="1" applyFill="1" applyBorder="1" applyAlignment="1">
      <alignment horizontal="right" vertical="center" shrinkToFit="1"/>
    </xf>
    <xf numFmtId="181" fontId="19" fillId="2" borderId="6" xfId="3" applyNumberFormat="1" applyFont="1" applyFill="1" applyBorder="1" applyAlignment="1">
      <alignment horizontal="right" vertical="center" shrinkToFit="1"/>
    </xf>
    <xf numFmtId="181" fontId="19" fillId="2" borderId="45" xfId="3" applyNumberFormat="1" applyFont="1" applyFill="1" applyBorder="1" applyAlignment="1">
      <alignment horizontal="right" vertical="center" shrinkToFit="1"/>
    </xf>
    <xf numFmtId="0" fontId="3" fillId="0" borderId="3" xfId="2" applyFont="1" applyFill="1" applyBorder="1">
      <alignment vertical="center"/>
    </xf>
    <xf numFmtId="0" fontId="3" fillId="0" borderId="0" xfId="16">
      <alignment vertical="center"/>
    </xf>
    <xf numFmtId="190" fontId="28" fillId="0" borderId="35" xfId="16" applyNumberFormat="1" applyFont="1" applyFill="1" applyBorder="1" applyAlignment="1" applyProtection="1">
      <alignment horizontal="right" vertical="center" shrinkToFit="1"/>
    </xf>
    <xf numFmtId="190" fontId="28" fillId="0" borderId="182" xfId="16" applyNumberFormat="1" applyFont="1" applyFill="1" applyBorder="1" applyAlignment="1" applyProtection="1">
      <alignment horizontal="right" vertical="center" shrinkToFit="1"/>
    </xf>
    <xf numFmtId="190" fontId="28" fillId="0" borderId="117" xfId="16" applyNumberFormat="1" applyFont="1" applyFill="1" applyBorder="1" applyAlignment="1" applyProtection="1">
      <alignment horizontal="right" vertical="center" shrinkToFit="1"/>
    </xf>
    <xf numFmtId="0" fontId="28" fillId="0" borderId="36" xfId="16" applyFont="1" applyFill="1" applyBorder="1" applyAlignment="1">
      <alignment horizontal="center" vertical="center"/>
    </xf>
    <xf numFmtId="190" fontId="28" fillId="0" borderId="57" xfId="16" applyNumberFormat="1" applyFont="1" applyFill="1" applyBorder="1" applyAlignment="1" applyProtection="1">
      <alignment horizontal="right" vertical="center" shrinkToFit="1"/>
    </xf>
    <xf numFmtId="190" fontId="28" fillId="0" borderId="58" xfId="16" applyNumberFormat="1" applyFont="1" applyFill="1" applyBorder="1" applyAlignment="1" applyProtection="1">
      <alignment horizontal="right" vertical="center" shrinkToFit="1"/>
    </xf>
    <xf numFmtId="190" fontId="28" fillId="0" borderId="59" xfId="16" applyNumberFormat="1" applyFont="1" applyFill="1" applyBorder="1" applyAlignment="1" applyProtection="1">
      <alignment horizontal="right" vertical="center" shrinkToFit="1"/>
    </xf>
    <xf numFmtId="0" fontId="28" fillId="0" borderId="30" xfId="16" applyFont="1" applyFill="1" applyBorder="1" applyAlignment="1">
      <alignment horizontal="center" vertical="center" wrapText="1"/>
    </xf>
    <xf numFmtId="190" fontId="28" fillId="0" borderId="63" xfId="16" applyNumberFormat="1" applyFont="1" applyFill="1" applyBorder="1" applyAlignment="1" applyProtection="1">
      <alignment horizontal="right" vertical="center" shrinkToFit="1"/>
    </xf>
    <xf numFmtId="190" fontId="28" fillId="0" borderId="64" xfId="16" applyNumberFormat="1" applyFont="1" applyFill="1" applyBorder="1" applyAlignment="1" applyProtection="1">
      <alignment horizontal="right" vertical="center" shrinkToFit="1"/>
    </xf>
    <xf numFmtId="190" fontId="28" fillId="0" borderId="65" xfId="16" applyNumberFormat="1" applyFont="1" applyFill="1" applyBorder="1" applyAlignment="1" applyProtection="1">
      <alignment horizontal="right" vertical="center" shrinkToFit="1"/>
    </xf>
    <xf numFmtId="0" fontId="28" fillId="0" borderId="17" xfId="16" applyFont="1" applyFill="1" applyBorder="1" applyAlignment="1">
      <alignment horizontal="center" vertical="center" wrapText="1"/>
    </xf>
    <xf numFmtId="0" fontId="28" fillId="6" borderId="37" xfId="16" applyFont="1" applyFill="1" applyBorder="1" applyAlignment="1">
      <alignment horizontal="center" vertical="center"/>
    </xf>
    <xf numFmtId="0" fontId="28" fillId="6" borderId="64" xfId="16" applyFont="1" applyFill="1" applyBorder="1" applyAlignment="1">
      <alignment horizontal="center" vertical="center"/>
    </xf>
    <xf numFmtId="0" fontId="28" fillId="6" borderId="65" xfId="16" applyFont="1" applyFill="1" applyBorder="1" applyAlignment="1">
      <alignment horizontal="center" vertical="center"/>
    </xf>
    <xf numFmtId="0" fontId="28" fillId="6" borderId="62" xfId="16" applyFont="1" applyFill="1" applyBorder="1" applyAlignment="1">
      <alignment horizontal="right" vertical="top"/>
    </xf>
    <xf numFmtId="0" fontId="28" fillId="6" borderId="49" xfId="16" applyFont="1" applyFill="1" applyBorder="1" applyAlignment="1">
      <alignment horizontal="right" vertical="top"/>
    </xf>
    <xf numFmtId="0" fontId="28" fillId="6" borderId="50" xfId="16" applyFont="1" applyFill="1" applyBorder="1" applyAlignment="1"/>
    <xf numFmtId="0" fontId="29" fillId="0" borderId="0" xfId="16" applyFont="1" applyAlignment="1">
      <alignment horizontal="right" vertical="center"/>
    </xf>
    <xf numFmtId="0" fontId="19" fillId="0" borderId="0" xfId="16" applyFont="1">
      <alignment vertical="center"/>
    </xf>
    <xf numFmtId="0" fontId="3" fillId="0" borderId="0" xfId="17">
      <alignment vertical="center"/>
    </xf>
    <xf numFmtId="0" fontId="28" fillId="0" borderId="0" xfId="17" applyFont="1">
      <alignment vertical="center"/>
    </xf>
    <xf numFmtId="0" fontId="28" fillId="0" borderId="0" xfId="17" applyNumberFormat="1" applyFont="1" applyFill="1" applyBorder="1" applyAlignment="1">
      <alignment vertical="center"/>
    </xf>
    <xf numFmtId="0" fontId="30" fillId="0" borderId="0" xfId="17" applyNumberFormat="1" applyFont="1" applyBorder="1" applyAlignment="1">
      <alignment vertical="center" wrapText="1"/>
    </xf>
    <xf numFmtId="0" fontId="30" fillId="0" borderId="0" xfId="17" applyNumberFormat="1" applyFont="1" applyFill="1" applyBorder="1" applyAlignment="1">
      <alignment vertical="center" wrapText="1"/>
    </xf>
    <xf numFmtId="0" fontId="30" fillId="0" borderId="0" xfId="17" applyFont="1" applyFill="1" applyBorder="1" applyAlignment="1">
      <alignment vertical="center"/>
    </xf>
    <xf numFmtId="190" fontId="28" fillId="0" borderId="35" xfId="17" applyNumberFormat="1" applyFont="1" applyFill="1" applyBorder="1" applyAlignment="1">
      <alignment horizontal="right" vertical="center" shrinkToFit="1"/>
    </xf>
    <xf numFmtId="190" fontId="28" fillId="0" borderId="182" xfId="17" applyNumberFormat="1" applyFont="1" applyFill="1" applyBorder="1" applyAlignment="1">
      <alignment horizontal="right" vertical="center" shrinkToFit="1"/>
    </xf>
    <xf numFmtId="190" fontId="28" fillId="0" borderId="117" xfId="17" applyNumberFormat="1" applyFont="1" applyFill="1" applyBorder="1" applyAlignment="1">
      <alignment horizontal="right" vertical="center" shrinkToFit="1"/>
    </xf>
    <xf numFmtId="0" fontId="28" fillId="0" borderId="36" xfId="17" applyFont="1" applyFill="1" applyBorder="1" applyAlignment="1">
      <alignment vertical="center"/>
    </xf>
    <xf numFmtId="190" fontId="28" fillId="0" borderId="183" xfId="17" applyNumberFormat="1" applyFont="1" applyFill="1" applyBorder="1" applyAlignment="1">
      <alignment horizontal="right" vertical="center" shrinkToFit="1"/>
    </xf>
    <xf numFmtId="190" fontId="28" fillId="0" borderId="12" xfId="17" applyNumberFormat="1" applyFont="1" applyFill="1" applyBorder="1" applyAlignment="1">
      <alignment horizontal="right" vertical="center" shrinkToFit="1"/>
    </xf>
    <xf numFmtId="190" fontId="28" fillId="0" borderId="184" xfId="17" applyNumberFormat="1" applyFont="1" applyFill="1" applyBorder="1" applyAlignment="1">
      <alignment horizontal="right" vertical="center" shrinkToFit="1"/>
    </xf>
    <xf numFmtId="0" fontId="28" fillId="0" borderId="30" xfId="17" applyFont="1" applyFill="1" applyBorder="1" applyAlignment="1">
      <alignment vertical="center"/>
    </xf>
    <xf numFmtId="0" fontId="28" fillId="0" borderId="42" xfId="17" applyFont="1" applyFill="1" applyBorder="1" applyAlignment="1">
      <alignment vertical="center"/>
    </xf>
    <xf numFmtId="190" fontId="28" fillId="0" borderId="185" xfId="17" applyNumberFormat="1" applyFont="1" applyFill="1" applyBorder="1" applyAlignment="1">
      <alignment horizontal="right" vertical="center" shrinkToFit="1"/>
    </xf>
    <xf numFmtId="190" fontId="28" fillId="0" borderId="186" xfId="17" applyNumberFormat="1" applyFont="1" applyFill="1" applyBorder="1" applyAlignment="1">
      <alignment horizontal="right" vertical="center" shrinkToFit="1"/>
    </xf>
    <xf numFmtId="190" fontId="28" fillId="0" borderId="187" xfId="17" applyNumberFormat="1" applyFont="1" applyFill="1" applyBorder="1" applyAlignment="1">
      <alignment horizontal="right" vertical="center" shrinkToFit="1"/>
    </xf>
    <xf numFmtId="0" fontId="28" fillId="0" borderId="44" xfId="17" applyFont="1" applyFill="1" applyBorder="1" applyAlignment="1">
      <alignment vertical="center" wrapText="1"/>
    </xf>
    <xf numFmtId="0" fontId="28" fillId="7" borderId="63" xfId="17" applyFont="1" applyFill="1" applyBorder="1" applyAlignment="1">
      <alignment horizontal="center" vertical="center"/>
    </xf>
    <xf numFmtId="0" fontId="28" fillId="7" borderId="64" xfId="17" applyFont="1" applyFill="1" applyBorder="1" applyAlignment="1">
      <alignment horizontal="center" vertical="center"/>
    </xf>
    <xf numFmtId="0" fontId="28" fillId="7" borderId="48" xfId="17" applyFont="1" applyFill="1" applyBorder="1" applyAlignment="1">
      <alignment horizontal="center" vertical="center"/>
    </xf>
    <xf numFmtId="0" fontId="28" fillId="7" borderId="62" xfId="17" applyFont="1" applyFill="1" applyBorder="1" applyAlignment="1">
      <alignment horizontal="right" vertical="top"/>
    </xf>
    <xf numFmtId="0" fontId="28" fillId="7" borderId="49" xfId="17" applyFont="1" applyFill="1" applyBorder="1" applyAlignment="1">
      <alignment horizontal="right" vertical="top"/>
    </xf>
    <xf numFmtId="0" fontId="28" fillId="7" borderId="50" xfId="17" applyFont="1" applyFill="1" applyBorder="1" applyAlignment="1"/>
    <xf numFmtId="0" fontId="29" fillId="0" borderId="0" xfId="17" applyFont="1" applyAlignment="1">
      <alignment horizontal="right" vertical="center"/>
    </xf>
    <xf numFmtId="0" fontId="3" fillId="0" borderId="0" xfId="18">
      <alignment vertical="center"/>
    </xf>
    <xf numFmtId="0" fontId="19" fillId="0" borderId="0" xfId="18" applyFont="1">
      <alignment vertical="center"/>
    </xf>
    <xf numFmtId="0" fontId="30" fillId="0" borderId="0" xfId="18" applyFont="1" applyAlignment="1"/>
    <xf numFmtId="0" fontId="31" fillId="0" borderId="0" xfId="18" applyFont="1">
      <alignment vertical="center"/>
    </xf>
    <xf numFmtId="0" fontId="32" fillId="0" borderId="0" xfId="18" applyFont="1" applyAlignment="1">
      <alignment vertical="top"/>
    </xf>
    <xf numFmtId="0" fontId="33" fillId="0" borderId="0" xfId="18" applyFont="1" applyAlignment="1">
      <alignment vertical="center" wrapText="1"/>
    </xf>
    <xf numFmtId="0" fontId="33" fillId="0" borderId="0" xfId="18" applyFont="1" applyAlignment="1">
      <alignment horizontal="center" vertical="center" wrapText="1"/>
    </xf>
    <xf numFmtId="181" fontId="32" fillId="0" borderId="35"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117"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87" xfId="18" applyNumberFormat="1" applyFont="1" applyBorder="1" applyAlignment="1" applyProtection="1">
      <alignment horizontal="right" vertical="center" shrinkToFit="1"/>
      <protection locked="0"/>
    </xf>
    <xf numFmtId="0" fontId="32" fillId="8" borderId="37" xfId="18" applyFont="1" applyFill="1" applyBorder="1" applyAlignment="1">
      <alignment horizontal="center" vertical="center"/>
    </xf>
    <xf numFmtId="0" fontId="32" fillId="8" borderId="64" xfId="18" applyFont="1" applyFill="1" applyBorder="1" applyAlignment="1">
      <alignment horizontal="center" vertical="center"/>
    </xf>
    <xf numFmtId="0" fontId="32" fillId="8" borderId="48" xfId="18" applyFont="1" applyFill="1" applyBorder="1" applyAlignment="1">
      <alignment horizontal="center" vertical="center"/>
    </xf>
    <xf numFmtId="0" fontId="32" fillId="8" borderId="62" xfId="18" applyFont="1" applyFill="1" applyBorder="1" applyAlignment="1">
      <alignment horizontal="right" vertical="top"/>
    </xf>
    <xf numFmtId="0" fontId="32" fillId="8" borderId="49" xfId="18" applyFont="1" applyFill="1" applyBorder="1" applyAlignment="1">
      <alignment horizontal="right" vertical="center"/>
    </xf>
    <xf numFmtId="0" fontId="32" fillId="8" borderId="49" xfId="18" applyFont="1" applyFill="1" applyBorder="1" applyAlignment="1"/>
    <xf numFmtId="0" fontId="32" fillId="8" borderId="50" xfId="18" applyFont="1" applyFill="1" applyBorder="1" applyAlignment="1"/>
    <xf numFmtId="0" fontId="35" fillId="0" borderId="0" xfId="18" applyNumberFormat="1" applyFont="1" applyAlignment="1">
      <alignment horizontal="center" vertical="center" shrinkToFit="1"/>
    </xf>
    <xf numFmtId="181" fontId="32" fillId="0" borderId="0" xfId="18" applyNumberFormat="1" applyFont="1" applyAlignment="1">
      <alignment horizontal="right" vertical="center" shrinkToFit="1"/>
    </xf>
    <xf numFmtId="0" fontId="32" fillId="0" borderId="0" xfId="18" applyFont="1">
      <alignment vertical="center"/>
    </xf>
    <xf numFmtId="0" fontId="32" fillId="0" borderId="0" xfId="18" applyFont="1" applyAlignment="1"/>
    <xf numFmtId="181" fontId="30" fillId="0" borderId="35"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117" xfId="18" applyNumberFormat="1" applyFont="1" applyFill="1" applyBorder="1" applyAlignment="1" applyProtection="1">
      <alignment horizontal="right" vertical="center" shrinkToFit="1"/>
    </xf>
    <xf numFmtId="0" fontId="30" fillId="0" borderId="20"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10" xfId="18" applyFont="1" applyFill="1" applyBorder="1" applyAlignment="1">
      <alignment vertical="center"/>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6" xfId="18" applyFont="1" applyFill="1" applyBorder="1" applyAlignment="1">
      <alignment vertical="center" wrapText="1"/>
    </xf>
    <xf numFmtId="0" fontId="30" fillId="6" borderId="37" xfId="18" applyFont="1" applyFill="1" applyBorder="1" applyAlignment="1">
      <alignment horizontal="center" vertical="center"/>
    </xf>
    <xf numFmtId="0" fontId="30" fillId="6" borderId="64" xfId="18" applyFont="1" applyFill="1" applyBorder="1" applyAlignment="1">
      <alignment horizontal="center" vertical="center"/>
    </xf>
    <xf numFmtId="0" fontId="30" fillId="6" borderId="48" xfId="18" applyFont="1" applyFill="1" applyBorder="1" applyAlignment="1">
      <alignment horizontal="center" vertical="center"/>
    </xf>
    <xf numFmtId="0" fontId="30" fillId="6" borderId="62" xfId="18" applyFont="1" applyFill="1" applyBorder="1" applyAlignment="1">
      <alignment horizontal="right" vertical="top"/>
    </xf>
    <xf numFmtId="0" fontId="30" fillId="6" borderId="49" xfId="18" applyFont="1" applyFill="1" applyBorder="1" applyAlignment="1">
      <alignment horizontal="right" vertical="center"/>
    </xf>
    <xf numFmtId="0" fontId="30" fillId="6" borderId="49" xfId="18" applyFont="1" applyFill="1" applyBorder="1" applyAlignment="1"/>
    <xf numFmtId="0" fontId="30" fillId="6" borderId="50" xfId="18" applyFont="1" applyFill="1" applyBorder="1" applyAlignment="1"/>
    <xf numFmtId="0" fontId="29" fillId="0" borderId="0" xfId="18" applyFont="1" applyAlignment="1">
      <alignment horizontal="center" vertical="center"/>
    </xf>
    <xf numFmtId="0" fontId="3" fillId="0" borderId="0" xfId="19">
      <alignment vertical="center"/>
    </xf>
    <xf numFmtId="181" fontId="30" fillId="0" borderId="0" xfId="19" applyNumberFormat="1" applyFont="1" applyFill="1" applyBorder="1" applyAlignment="1" applyProtection="1">
      <alignment horizontal="right" vertical="center"/>
    </xf>
    <xf numFmtId="0" fontId="30" fillId="0" borderId="0" xfId="19" applyFont="1" applyFill="1" applyBorder="1" applyAlignment="1">
      <alignment horizontal="left" vertical="center"/>
    </xf>
    <xf numFmtId="0" fontId="30" fillId="0" borderId="0" xfId="19" applyFont="1" applyFill="1" applyBorder="1" applyAlignment="1">
      <alignment vertical="center"/>
    </xf>
    <xf numFmtId="0" fontId="30" fillId="0" borderId="0" xfId="19" applyFont="1" applyFill="1" applyBorder="1" applyAlignment="1"/>
    <xf numFmtId="181" fontId="30" fillId="0" borderId="35"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117" xfId="19" applyNumberFormat="1" applyFont="1" applyFill="1" applyBorder="1" applyAlignment="1" applyProtection="1">
      <alignment horizontal="right" vertical="center" shrinkToFit="1"/>
    </xf>
    <xf numFmtId="0" fontId="30" fillId="0" borderId="20" xfId="19" applyFont="1" applyFill="1" applyBorder="1" applyAlignment="1">
      <alignment vertical="center"/>
    </xf>
    <xf numFmtId="181" fontId="30" fillId="0" borderId="183"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0" fontId="30" fillId="0" borderId="10" xfId="19" applyFont="1" applyFill="1" applyBorder="1" applyAlignment="1">
      <alignment vertical="center" wrapText="1"/>
    </xf>
    <xf numFmtId="0" fontId="30" fillId="0" borderId="45" xfId="19" applyFont="1" applyFill="1" applyBorder="1" applyAlignment="1">
      <alignment vertical="center"/>
    </xf>
    <xf numFmtId="0" fontId="30" fillId="0" borderId="1" xfId="19" applyFont="1" applyFill="1" applyBorder="1" applyAlignment="1">
      <alignment vertical="center"/>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6" xfId="19" applyFont="1" applyFill="1" applyBorder="1" applyAlignment="1">
      <alignment vertical="center" wrapText="1"/>
    </xf>
    <xf numFmtId="0" fontId="30" fillId="6" borderId="63" xfId="19" applyFont="1" applyFill="1" applyBorder="1" applyAlignment="1">
      <alignment horizontal="center" vertical="center"/>
    </xf>
    <xf numFmtId="0" fontId="30" fillId="6" borderId="64" xfId="19" applyFont="1" applyFill="1" applyBorder="1" applyAlignment="1">
      <alignment horizontal="center" vertical="center"/>
    </xf>
    <xf numFmtId="0" fontId="30" fillId="6" borderId="48" xfId="19" applyFont="1" applyFill="1" applyBorder="1" applyAlignment="1">
      <alignment horizontal="center" vertical="center"/>
    </xf>
    <xf numFmtId="0" fontId="30" fillId="6" borderId="62" xfId="19" applyFont="1" applyFill="1" applyBorder="1" applyAlignment="1">
      <alignment horizontal="right" vertical="top"/>
    </xf>
    <xf numFmtId="0" fontId="30" fillId="6" borderId="49" xfId="19" applyFont="1" applyFill="1" applyBorder="1" applyAlignment="1">
      <alignment horizontal="right" vertical="center"/>
    </xf>
    <xf numFmtId="0" fontId="30" fillId="6" borderId="49" xfId="19" applyFont="1" applyFill="1" applyBorder="1" applyAlignment="1"/>
    <xf numFmtId="0" fontId="30" fillId="6" borderId="50" xfId="19" applyFont="1" applyFill="1" applyBorder="1" applyAlignment="1"/>
    <xf numFmtId="0" fontId="29" fillId="0" borderId="0" xfId="19" applyFont="1" applyAlignment="1">
      <alignment horizontal="center" vertical="center"/>
    </xf>
    <xf numFmtId="181" fontId="36" fillId="0" borderId="37" xfId="20" applyNumberFormat="1" applyFont="1" applyFill="1" applyBorder="1" applyAlignment="1" applyProtection="1">
      <alignment horizontal="right" vertical="center" shrinkToFit="1"/>
    </xf>
    <xf numFmtId="181" fontId="36" fillId="0" borderId="39" xfId="20" applyNumberFormat="1" applyFont="1" applyFill="1" applyBorder="1" applyAlignment="1" applyProtection="1">
      <alignment horizontal="right" vertical="center" shrinkToFit="1"/>
    </xf>
    <xf numFmtId="0" fontId="36" fillId="0" borderId="50" xfId="16" applyFont="1" applyFill="1" applyBorder="1" applyAlignment="1">
      <alignment horizontal="center" vertical="center"/>
    </xf>
    <xf numFmtId="181" fontId="36" fillId="0" borderId="35" xfId="20" applyNumberFormat="1" applyFont="1" applyFill="1" applyBorder="1" applyAlignment="1" applyProtection="1">
      <alignment horizontal="right" vertical="center" shrinkToFit="1"/>
      <protection locked="0"/>
    </xf>
    <xf numFmtId="181" fontId="36" fillId="0" borderId="182" xfId="20" applyNumberFormat="1" applyFont="1" applyFill="1" applyBorder="1" applyAlignment="1" applyProtection="1">
      <alignment horizontal="right" vertical="center" shrinkToFit="1"/>
      <protection locked="0"/>
    </xf>
    <xf numFmtId="0" fontId="36" fillId="0" borderId="53"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12" xfId="20" applyNumberFormat="1" applyFont="1" applyFill="1" applyBorder="1" applyAlignment="1" applyProtection="1">
      <alignment horizontal="right" vertical="center" shrinkToFit="1"/>
      <protection locked="0"/>
    </xf>
    <xf numFmtId="0" fontId="36" fillId="0" borderId="56"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0" fontId="36" fillId="0" borderId="30" xfId="16" applyFont="1" applyFill="1" applyBorder="1" applyAlignment="1">
      <alignment horizontal="center" vertical="center" wrapText="1"/>
    </xf>
    <xf numFmtId="181" fontId="36" fillId="0" borderId="57" xfId="20" applyNumberFormat="1" applyFont="1" applyFill="1" applyBorder="1" applyAlignment="1" applyProtection="1">
      <alignment horizontal="right" vertical="center" shrinkToFit="1"/>
    </xf>
    <xf numFmtId="181" fontId="36" fillId="0" borderId="58" xfId="20" applyNumberFormat="1" applyFont="1" applyFill="1" applyBorder="1" applyAlignment="1" applyProtection="1">
      <alignment horizontal="right" vertical="center" shrinkToFit="1"/>
    </xf>
    <xf numFmtId="181" fontId="36" fillId="0" borderId="63" xfId="20" applyNumberFormat="1" applyFont="1" applyFill="1" applyBorder="1" applyAlignment="1" applyProtection="1">
      <alignment horizontal="right" vertical="center" shrinkToFit="1"/>
    </xf>
    <xf numFmtId="181" fontId="36" fillId="0" borderId="64" xfId="20" applyNumberFormat="1" applyFont="1" applyFill="1" applyBorder="1" applyAlignment="1" applyProtection="1">
      <alignment horizontal="right" vertical="center" shrinkToFit="1"/>
    </xf>
    <xf numFmtId="0" fontId="36" fillId="0" borderId="17" xfId="16" applyFont="1" applyFill="1" applyBorder="1" applyAlignment="1">
      <alignment horizontal="center" vertical="center" wrapText="1"/>
    </xf>
    <xf numFmtId="0" fontId="37" fillId="8" borderId="37" xfId="20" applyFont="1" applyFill="1" applyBorder="1" applyAlignment="1">
      <alignment horizontal="center" vertical="center"/>
    </xf>
    <xf numFmtId="0" fontId="37" fillId="8" borderId="64" xfId="20" applyFont="1" applyFill="1" applyBorder="1" applyAlignment="1">
      <alignment horizontal="center" vertical="center"/>
    </xf>
    <xf numFmtId="0" fontId="36" fillId="6" borderId="62" xfId="16" applyFont="1" applyFill="1" applyBorder="1" applyAlignment="1">
      <alignment horizontal="right" vertical="top"/>
    </xf>
    <xf numFmtId="0" fontId="36" fillId="6" borderId="49" xfId="16" applyFont="1" applyFill="1" applyBorder="1" applyAlignment="1">
      <alignment horizontal="right" vertical="top"/>
    </xf>
    <xf numFmtId="0" fontId="36" fillId="6" borderId="50" xfId="16" applyFont="1" applyFill="1" applyBorder="1" applyAlignment="1"/>
    <xf numFmtId="0" fontId="29" fillId="0" borderId="0" xfId="16" applyFont="1" applyAlignment="1">
      <alignment horizontal="right"/>
    </xf>
    <xf numFmtId="183" fontId="9" fillId="0" borderId="0" xfId="7" applyNumberFormat="1" applyFont="1" applyFill="1" applyBorder="1" applyAlignment="1" applyProtection="1">
      <alignment horizontal="center" vertical="center" shrinkToFit="1"/>
      <protection hidden="1"/>
    </xf>
    <xf numFmtId="0" fontId="12"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177" fontId="9" fillId="0" borderId="27" xfId="7" applyNumberFormat="1" applyFont="1" applyFill="1" applyBorder="1" applyAlignment="1">
      <alignment horizontal="right" vertical="center" shrinkToFit="1"/>
    </xf>
    <xf numFmtId="177" fontId="9" fillId="0" borderId="26" xfId="7" applyNumberFormat="1" applyFont="1" applyFill="1" applyBorder="1" applyAlignment="1">
      <alignment horizontal="right" vertical="center" shrinkToFit="1"/>
    </xf>
    <xf numFmtId="177" fontId="9" fillId="0" borderId="25" xfId="7" applyNumberFormat="1" applyFont="1" applyFill="1" applyBorder="1" applyAlignment="1">
      <alignment horizontal="right" vertical="center" shrinkToFit="1"/>
    </xf>
    <xf numFmtId="0" fontId="12" fillId="0" borderId="0" xfId="7" applyFont="1" applyFill="1" applyBorder="1" applyAlignment="1">
      <alignment horizontal="left" vertical="center" wrapText="1"/>
    </xf>
    <xf numFmtId="0" fontId="12" fillId="0" borderId="16" xfId="7" applyFont="1" applyFill="1" applyBorder="1" applyAlignment="1">
      <alignment horizontal="left" vertical="center" wrapText="1"/>
    </xf>
    <xf numFmtId="177" fontId="9" fillId="0" borderId="1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16" xfId="7" applyNumberFormat="1" applyFont="1" applyFill="1" applyBorder="1" applyAlignment="1">
      <alignment horizontal="right" vertical="center" shrinkToFit="1"/>
    </xf>
    <xf numFmtId="177" fontId="9" fillId="0" borderId="15" xfId="7" applyNumberFormat="1" applyFont="1" applyFill="1" applyBorder="1" applyAlignment="1">
      <alignment horizontal="right" vertical="center" shrinkToFit="1"/>
    </xf>
    <xf numFmtId="177" fontId="9" fillId="0" borderId="14" xfId="7" applyNumberFormat="1" applyFont="1" applyFill="1" applyBorder="1" applyAlignment="1">
      <alignment horizontal="right" vertical="center" shrinkToFit="1"/>
    </xf>
    <xf numFmtId="177" fontId="9" fillId="0" borderId="13" xfId="7" applyNumberFormat="1" applyFont="1" applyFill="1" applyBorder="1" applyAlignment="1">
      <alignment horizontal="right" vertical="center" shrinkToFit="1"/>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24" xfId="7" applyNumberFormat="1" applyFont="1" applyFill="1" applyBorder="1" applyAlignment="1">
      <alignment horizontal="right" vertical="center" shrinkToFit="1"/>
    </xf>
    <xf numFmtId="0" fontId="13" fillId="0" borderId="17" xfId="9" applyFont="1" applyFill="1" applyBorder="1" applyAlignment="1">
      <alignment horizontal="left" vertical="center"/>
    </xf>
    <xf numFmtId="0" fontId="13" fillId="0" borderId="0" xfId="9" applyFont="1" applyFill="1" applyBorder="1" applyAlignment="1">
      <alignment horizontal="left" vertical="center"/>
    </xf>
    <xf numFmtId="0" fontId="13" fillId="0" borderId="16" xfId="9" applyFont="1" applyFill="1" applyBorder="1" applyAlignment="1">
      <alignment horizontal="left" vertical="center"/>
    </xf>
    <xf numFmtId="0" fontId="13" fillId="0" borderId="27" xfId="9" applyFont="1" applyFill="1" applyBorder="1" applyAlignment="1">
      <alignment horizontal="center" vertical="center" wrapText="1"/>
    </xf>
    <xf numFmtId="0" fontId="13" fillId="0" borderId="26" xfId="9" applyFont="1" applyFill="1" applyBorder="1" applyAlignment="1">
      <alignment horizontal="center" vertical="center" wrapText="1"/>
    </xf>
    <xf numFmtId="0" fontId="13" fillId="0" borderId="25" xfId="9" applyFont="1" applyFill="1" applyBorder="1" applyAlignment="1">
      <alignment horizontal="center" vertical="center" wrapText="1"/>
    </xf>
    <xf numFmtId="0" fontId="13" fillId="0" borderId="17"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16" xfId="9" applyFont="1" applyFill="1" applyBorder="1" applyAlignment="1">
      <alignment horizontal="center" vertical="center" wrapText="1"/>
    </xf>
    <xf numFmtId="0" fontId="13" fillId="0" borderId="15" xfId="9" applyFont="1" applyFill="1" applyBorder="1" applyAlignment="1">
      <alignment horizontal="center" vertical="center" wrapText="1"/>
    </xf>
    <xf numFmtId="0" fontId="13" fillId="0" borderId="14" xfId="9" applyFont="1" applyFill="1" applyBorder="1" applyAlignment="1">
      <alignment horizontal="center" vertical="center" wrapText="1"/>
    </xf>
    <xf numFmtId="0" fontId="13" fillId="0" borderId="13" xfId="9" applyFont="1" applyFill="1" applyBorder="1" applyAlignment="1">
      <alignment horizontal="center" vertical="center" wrapText="1"/>
    </xf>
    <xf numFmtId="0" fontId="13" fillId="0" borderId="27" xfId="9" applyFont="1" applyFill="1" applyBorder="1" applyAlignment="1">
      <alignment horizontal="left" vertical="center"/>
    </xf>
    <xf numFmtId="0" fontId="13" fillId="0" borderId="26" xfId="9" applyFont="1" applyFill="1" applyBorder="1" applyAlignment="1">
      <alignment horizontal="left" vertical="center"/>
    </xf>
    <xf numFmtId="0" fontId="13" fillId="0" borderId="25" xfId="9" applyFont="1" applyFill="1" applyBorder="1" applyAlignment="1">
      <alignment horizontal="left" vertical="center"/>
    </xf>
    <xf numFmtId="184" fontId="9" fillId="0" borderId="20" xfId="7" applyNumberFormat="1" applyFont="1" applyFill="1" applyBorder="1" applyAlignment="1">
      <alignment horizontal="right" vertical="center" shrinkToFit="1"/>
    </xf>
    <xf numFmtId="184" fontId="9" fillId="0" borderId="19" xfId="7" applyNumberFormat="1" applyFont="1" applyFill="1" applyBorder="1" applyAlignment="1">
      <alignment horizontal="right" vertical="center" shrinkToFit="1"/>
    </xf>
    <xf numFmtId="184" fontId="9" fillId="0" borderId="18" xfId="7" applyNumberFormat="1" applyFont="1" applyFill="1" applyBorder="1" applyAlignment="1">
      <alignment horizontal="right" vertical="center" shrinkToFit="1"/>
    </xf>
    <xf numFmtId="0" fontId="13" fillId="0" borderId="15" xfId="9" applyFont="1" applyFill="1" applyBorder="1" applyAlignment="1">
      <alignment horizontal="left" vertical="center"/>
    </xf>
    <xf numFmtId="0" fontId="13" fillId="0" borderId="14" xfId="9" applyFont="1" applyFill="1" applyBorder="1" applyAlignment="1">
      <alignment horizontal="left" vertical="center"/>
    </xf>
    <xf numFmtId="0" fontId="13" fillId="0" borderId="13" xfId="9" applyFont="1" applyFill="1" applyBorder="1" applyAlignment="1">
      <alignment horizontal="left" vertical="center"/>
    </xf>
    <xf numFmtId="184" fontId="9" fillId="0" borderId="1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16"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1" xfId="7" applyNumberFormat="1" applyFont="1" applyFill="1" applyBorder="1" applyAlignment="1">
      <alignment horizontal="right" vertical="center" shrinkToFit="1"/>
    </xf>
    <xf numFmtId="0" fontId="9" fillId="0" borderId="15" xfId="7" applyFont="1" applyFill="1" applyBorder="1" applyAlignment="1">
      <alignment horizontal="left" vertical="center"/>
    </xf>
    <xf numFmtId="0" fontId="9" fillId="0" borderId="14" xfId="7" applyFont="1" applyFill="1" applyBorder="1" applyAlignment="1">
      <alignment horizontal="left" vertical="center"/>
    </xf>
    <xf numFmtId="0" fontId="9" fillId="0" borderId="13" xfId="7" applyFont="1" applyFill="1" applyBorder="1" applyAlignment="1">
      <alignment horizontal="left" vertical="center"/>
    </xf>
    <xf numFmtId="0" fontId="9" fillId="0" borderId="17" xfId="7" applyFont="1" applyFill="1" applyBorder="1" applyAlignment="1">
      <alignment horizontal="left" vertical="center"/>
    </xf>
    <xf numFmtId="0" fontId="9" fillId="0" borderId="0" xfId="7" applyFont="1" applyFill="1" applyBorder="1" applyAlignment="1">
      <alignment horizontal="left" vertical="center"/>
    </xf>
    <xf numFmtId="0" fontId="9" fillId="0" borderId="16" xfId="7" applyFont="1" applyFill="1" applyBorder="1" applyAlignment="1">
      <alignment horizontal="left" vertical="center"/>
    </xf>
    <xf numFmtId="0" fontId="9" fillId="0" borderId="20" xfId="7" applyFont="1" applyFill="1" applyBorder="1" applyAlignment="1">
      <alignment vertical="center"/>
    </xf>
    <xf numFmtId="0" fontId="9" fillId="0" borderId="19" xfId="7" applyFont="1" applyFill="1" applyBorder="1" applyAlignment="1">
      <alignment vertical="center"/>
    </xf>
    <xf numFmtId="0" fontId="9" fillId="0" borderId="23" xfId="7" applyFont="1" applyFill="1" applyBorder="1" applyAlignment="1">
      <alignment vertical="center"/>
    </xf>
    <xf numFmtId="177" fontId="9" fillId="0" borderId="20" xfId="7" applyNumberFormat="1" applyFont="1" applyFill="1" applyBorder="1" applyAlignment="1">
      <alignment horizontal="right" vertical="center"/>
    </xf>
    <xf numFmtId="177" fontId="9" fillId="0" borderId="19" xfId="7" applyNumberFormat="1" applyFont="1" applyFill="1" applyBorder="1" applyAlignment="1">
      <alignment horizontal="right" vertical="center"/>
    </xf>
    <xf numFmtId="177" fontId="9" fillId="0" borderId="23" xfId="7" applyNumberFormat="1" applyFont="1" applyFill="1" applyBorder="1" applyAlignment="1">
      <alignment horizontal="right" vertical="center"/>
    </xf>
    <xf numFmtId="0" fontId="9" fillId="0" borderId="22" xfId="7" applyFont="1" applyFill="1" applyBorder="1" applyAlignment="1">
      <alignment horizontal="center" vertical="center" shrinkToFit="1"/>
    </xf>
    <xf numFmtId="0" fontId="9" fillId="0" borderId="14" xfId="7" applyFont="1" applyFill="1" applyBorder="1" applyAlignment="1">
      <alignment horizontal="center" vertical="center" shrinkToFit="1"/>
    </xf>
    <xf numFmtId="0" fontId="9" fillId="0" borderId="21" xfId="7" applyFont="1" applyFill="1" applyBorder="1" applyAlignment="1">
      <alignment horizontal="center" vertical="center" shrinkToFit="1"/>
    </xf>
    <xf numFmtId="0" fontId="15" fillId="0" borderId="9" xfId="7" applyFont="1" applyFill="1" applyBorder="1">
      <alignment vertical="center"/>
    </xf>
    <xf numFmtId="0" fontId="15"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2" fillId="0" borderId="1"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29"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28" xfId="7" applyFont="1" applyFill="1" applyBorder="1" applyAlignment="1">
      <alignment horizontal="center" vertical="center" wrapText="1"/>
    </xf>
    <xf numFmtId="0" fontId="9" fillId="0" borderId="30"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1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15" xfId="7" applyFont="1" applyFill="1" applyBorder="1" applyAlignment="1">
      <alignment horizontal="center" vertical="center" textRotation="255"/>
    </xf>
    <xf numFmtId="0" fontId="9" fillId="0" borderId="14" xfId="7" applyFont="1" applyFill="1" applyBorder="1" applyAlignment="1">
      <alignment horizontal="center" vertical="center" textRotation="255"/>
    </xf>
    <xf numFmtId="0" fontId="9" fillId="0" borderId="2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2" fillId="0" borderId="3"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41"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39" xfId="7" applyFont="1" applyFill="1" applyBorder="1" applyAlignment="1">
      <alignment horizontal="center" vertical="center"/>
    </xf>
    <xf numFmtId="177" fontId="9" fillId="0" borderId="39" xfId="7" applyNumberFormat="1" applyFont="1" applyFill="1" applyBorder="1" applyAlignment="1">
      <alignment horizontal="right" vertical="center" shrinkToFit="1"/>
    </xf>
    <xf numFmtId="177" fontId="9" fillId="0" borderId="38" xfId="7" applyNumberFormat="1" applyFont="1" applyFill="1" applyBorder="1" applyAlignment="1">
      <alignment horizontal="right" vertical="center" shrinkToFit="1"/>
    </xf>
    <xf numFmtId="177" fontId="9" fillId="0" borderId="37" xfId="7" applyNumberFormat="1" applyFont="1" applyFill="1" applyBorder="1" applyAlignment="1">
      <alignment horizontal="right" vertical="center" shrinkToFit="1"/>
    </xf>
    <xf numFmtId="184" fontId="9" fillId="0" borderId="14" xfId="7" applyNumberFormat="1" applyFont="1" applyFill="1" applyBorder="1" applyAlignment="1">
      <alignment horizontal="right" vertical="center"/>
    </xf>
    <xf numFmtId="184" fontId="9" fillId="0" borderId="13" xfId="7" applyNumberFormat="1" applyFont="1" applyFill="1" applyBorder="1" applyAlignment="1">
      <alignment horizontal="right" vertical="center"/>
    </xf>
    <xf numFmtId="0" fontId="9" fillId="0" borderId="36" xfId="7" applyFont="1" applyFill="1" applyBorder="1" applyAlignment="1">
      <alignment vertical="center"/>
    </xf>
    <xf numFmtId="0" fontId="9" fillId="0" borderId="35"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4" xfId="7" applyFont="1" applyFill="1" applyBorder="1" applyAlignment="1">
      <alignment horizontal="center" vertical="center"/>
    </xf>
    <xf numFmtId="177" fontId="9" fillId="0" borderId="26" xfId="7" applyNumberFormat="1" applyFont="1" applyFill="1" applyBorder="1" applyAlignment="1">
      <alignment horizontal="right" vertical="center"/>
    </xf>
    <xf numFmtId="177" fontId="9" fillId="0" borderId="25" xfId="7" applyNumberFormat="1" applyFont="1" applyFill="1" applyBorder="1" applyAlignment="1">
      <alignment horizontal="right" vertical="center"/>
    </xf>
    <xf numFmtId="0" fontId="9" fillId="0" borderId="42"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1" xfId="7" applyFont="1" applyFill="1" applyBorder="1" applyAlignment="1">
      <alignment horizontal="center" vertical="center"/>
    </xf>
    <xf numFmtId="185" fontId="9" fillId="0" borderId="39" xfId="7" applyNumberFormat="1" applyFont="1" applyFill="1" applyBorder="1" applyAlignment="1">
      <alignment horizontal="right" vertical="center" shrinkToFit="1"/>
    </xf>
    <xf numFmtId="185" fontId="9" fillId="0" borderId="38" xfId="7" applyNumberFormat="1" applyFont="1" applyFill="1" applyBorder="1" applyAlignment="1">
      <alignment horizontal="right" vertical="center" shrinkToFit="1"/>
    </xf>
    <xf numFmtId="185" fontId="9" fillId="0" borderId="37" xfId="7" applyNumberFormat="1" applyFont="1" applyFill="1" applyBorder="1" applyAlignment="1">
      <alignment horizontal="right" vertical="center" shrinkToFit="1"/>
    </xf>
    <xf numFmtId="184" fontId="9" fillId="0" borderId="23" xfId="7" applyNumberFormat="1" applyFont="1" applyFill="1" applyBorder="1" applyAlignment="1">
      <alignment horizontal="right" vertical="center" shrinkToFit="1"/>
    </xf>
    <xf numFmtId="0" fontId="13" fillId="0" borderId="20" xfId="10" applyFont="1" applyFill="1" applyBorder="1" applyAlignment="1">
      <alignment horizontal="center" vertical="center" shrinkToFit="1"/>
    </xf>
    <xf numFmtId="0" fontId="13" fillId="0" borderId="19" xfId="10" applyFont="1" applyFill="1" applyBorder="1" applyAlignment="1">
      <alignment horizontal="center" vertical="center" shrinkToFit="1"/>
    </xf>
    <xf numFmtId="0" fontId="13" fillId="0" borderId="23" xfId="10" applyFont="1" applyFill="1" applyBorder="1" applyAlignment="1">
      <alignment horizontal="center" vertical="center" shrinkToFit="1"/>
    </xf>
    <xf numFmtId="186" fontId="13" fillId="0" borderId="1" xfId="7" applyNumberFormat="1" applyFont="1" applyFill="1" applyBorder="1" applyAlignment="1">
      <alignment horizontal="right" vertical="center" shrinkToFit="1"/>
    </xf>
    <xf numFmtId="186" fontId="13" fillId="0" borderId="2" xfId="7" applyNumberFormat="1" applyFont="1" applyFill="1" applyBorder="1" applyAlignment="1">
      <alignment horizontal="right" vertical="center" shrinkToFit="1"/>
    </xf>
    <xf numFmtId="186" fontId="13" fillId="0" borderId="29"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4" fontId="9" fillId="0" borderId="10" xfId="7" applyNumberFormat="1" applyFont="1" applyFill="1" applyBorder="1" applyAlignment="1">
      <alignment horizontal="right" vertical="center" shrinkToFit="1"/>
    </xf>
    <xf numFmtId="184" fontId="9" fillId="0" borderId="9" xfId="7" applyNumberFormat="1" applyFont="1" applyFill="1" applyBorder="1" applyAlignment="1">
      <alignment horizontal="right" vertical="center" shrinkToFit="1"/>
    </xf>
    <xf numFmtId="184" fontId="9" fillId="0" borderId="11" xfId="7" applyNumberFormat="1" applyFont="1" applyFill="1" applyBorder="1" applyAlignment="1">
      <alignment horizontal="right" vertical="center" shrinkToFit="1"/>
    </xf>
    <xf numFmtId="184" fontId="9" fillId="0" borderId="24" xfId="7" applyNumberFormat="1" applyFont="1" applyFill="1" applyBorder="1" applyAlignment="1">
      <alignment horizontal="right" vertical="center" shrinkToFit="1"/>
    </xf>
    <xf numFmtId="0" fontId="13" fillId="0" borderId="1" xfId="10" applyFont="1" applyFill="1" applyBorder="1" applyAlignment="1">
      <alignment horizontal="center" vertical="center" shrinkToFit="1"/>
    </xf>
    <xf numFmtId="0" fontId="13" fillId="0" borderId="2" xfId="10" applyFont="1" applyFill="1" applyBorder="1" applyAlignment="1">
      <alignment horizontal="center" vertical="center" shrinkToFit="1"/>
    </xf>
    <xf numFmtId="0" fontId="13" fillId="0" borderId="3" xfId="10"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24" xfId="7" applyNumberFormat="1" applyFont="1" applyFill="1" applyBorder="1" applyAlignment="1">
      <alignment horizontal="right" vertical="center" shrinkToFit="1"/>
    </xf>
    <xf numFmtId="0" fontId="9" fillId="0" borderId="44" xfId="7" applyFont="1" applyFill="1" applyBorder="1" applyAlignment="1">
      <alignment horizontal="center" vertical="center"/>
    </xf>
    <xf numFmtId="184" fontId="9" fillId="0" borderId="15" xfId="7" applyNumberFormat="1" applyFont="1" applyFill="1" applyBorder="1" applyAlignment="1">
      <alignment horizontal="right" vertical="center" shrinkToFit="1"/>
    </xf>
    <xf numFmtId="184" fontId="9" fillId="0" borderId="14" xfId="7" applyNumberFormat="1" applyFont="1" applyFill="1" applyBorder="1" applyAlignment="1">
      <alignment horizontal="right" vertical="center" shrinkToFit="1"/>
    </xf>
    <xf numFmtId="184" fontId="9" fillId="0" borderId="13" xfId="7" applyNumberFormat="1" applyFont="1" applyFill="1" applyBorder="1" applyAlignment="1">
      <alignment horizontal="right" vertical="center" shrinkToFit="1"/>
    </xf>
    <xf numFmtId="0" fontId="9" fillId="0" borderId="27" xfId="8" applyFont="1" applyFill="1" applyBorder="1" applyAlignment="1">
      <alignment horizontal="left" vertical="center"/>
    </xf>
    <xf numFmtId="0" fontId="9" fillId="0" borderId="26" xfId="8" applyFont="1" applyFill="1" applyBorder="1" applyAlignment="1">
      <alignment horizontal="left" vertical="center"/>
    </xf>
    <xf numFmtId="0" fontId="9" fillId="0" borderId="25" xfId="8" applyFont="1" applyFill="1" applyBorder="1" applyAlignment="1">
      <alignment horizontal="left" vertical="center"/>
    </xf>
    <xf numFmtId="185" fontId="9" fillId="0" borderId="1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16" xfId="7" applyNumberFormat="1" applyFont="1" applyFill="1" applyBorder="1" applyAlignment="1">
      <alignment horizontal="right" vertical="center" shrinkToFit="1"/>
    </xf>
    <xf numFmtId="0" fontId="9" fillId="0" borderId="27" xfId="7" applyFont="1" applyFill="1" applyBorder="1" applyAlignment="1">
      <alignment horizontal="center" vertical="center" wrapText="1"/>
    </xf>
    <xf numFmtId="0" fontId="9" fillId="0" borderId="26" xfId="7" applyFont="1" applyFill="1" applyBorder="1" applyAlignment="1">
      <alignment horizontal="center" vertical="center" wrapText="1"/>
    </xf>
    <xf numFmtId="0" fontId="9" fillId="0" borderId="48" xfId="7" applyFont="1" applyFill="1" applyBorder="1" applyAlignment="1">
      <alignment horizontal="center" vertical="center" wrapText="1"/>
    </xf>
    <xf numFmtId="0" fontId="9" fillId="0" borderId="1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1" xfId="7" applyFont="1" applyFill="1" applyBorder="1" applyAlignment="1">
      <alignment horizontal="center" vertical="center" wrapText="1"/>
    </xf>
    <xf numFmtId="0" fontId="13" fillId="0" borderId="46" xfId="7" applyFont="1" applyFill="1" applyBorder="1" applyAlignment="1">
      <alignment vertical="center"/>
    </xf>
    <xf numFmtId="0" fontId="13" fillId="0" borderId="32" xfId="7" applyFont="1" applyFill="1" applyBorder="1" applyAlignment="1">
      <alignment vertical="center"/>
    </xf>
    <xf numFmtId="0" fontId="13" fillId="0" borderId="47" xfId="7" applyFont="1" applyFill="1" applyBorder="1" applyAlignment="1">
      <alignment vertical="center"/>
    </xf>
    <xf numFmtId="177" fontId="13" fillId="0" borderId="46" xfId="7" applyNumberFormat="1" applyFont="1" applyFill="1" applyBorder="1" applyAlignment="1">
      <alignment horizontal="right" vertical="center" shrinkToFit="1"/>
    </xf>
    <xf numFmtId="177" fontId="13" fillId="0" borderId="26" xfId="7" applyNumberFormat="1" applyFont="1" applyFill="1" applyBorder="1" applyAlignment="1">
      <alignment horizontal="right" vertical="center" shrinkToFit="1"/>
    </xf>
    <xf numFmtId="177" fontId="13" fillId="0" borderId="25" xfId="7" applyNumberFormat="1" applyFont="1" applyFill="1" applyBorder="1" applyAlignment="1">
      <alignment horizontal="right" vertical="center" shrinkToFit="1"/>
    </xf>
    <xf numFmtId="0" fontId="9" fillId="0" borderId="42"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24" xfId="7" applyFont="1" applyFill="1" applyBorder="1" applyAlignment="1">
      <alignment horizontal="center" vertical="center" shrinkToFit="1"/>
    </xf>
    <xf numFmtId="0" fontId="9" fillId="0" borderId="50"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51" xfId="7" applyFont="1" applyFill="1" applyBorder="1" applyAlignment="1">
      <alignment vertical="center"/>
    </xf>
    <xf numFmtId="0" fontId="9" fillId="0" borderId="32" xfId="7" applyFont="1" applyFill="1" applyBorder="1" applyAlignment="1">
      <alignment vertical="center"/>
    </xf>
    <xf numFmtId="0" fontId="9" fillId="0" borderId="47" xfId="7" applyFont="1" applyFill="1" applyBorder="1" applyAlignment="1">
      <alignment vertical="center"/>
    </xf>
    <xf numFmtId="177" fontId="9" fillId="0" borderId="51" xfId="7" applyNumberFormat="1" applyFont="1" applyFill="1" applyBorder="1" applyAlignment="1">
      <alignment horizontal="right" vertical="center" shrinkToFit="1"/>
    </xf>
    <xf numFmtId="177" fontId="9" fillId="0" borderId="32" xfId="7" applyNumberFormat="1" applyFont="1" applyFill="1" applyBorder="1" applyAlignment="1">
      <alignment horizontal="right" vertical="center" shrinkToFit="1"/>
    </xf>
    <xf numFmtId="177" fontId="9" fillId="0" borderId="31"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6" fontId="9" fillId="0" borderId="20"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18" xfId="7" applyNumberFormat="1" applyFont="1" applyFill="1" applyBorder="1" applyAlignment="1">
      <alignment horizontal="right" vertical="center" shrinkToFit="1"/>
    </xf>
    <xf numFmtId="0" fontId="9" fillId="0" borderId="25"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6" xfId="7" applyFont="1" applyFill="1" applyBorder="1" applyAlignment="1">
      <alignment horizontal="center" vertical="center"/>
    </xf>
    <xf numFmtId="188" fontId="9" fillId="0" borderId="17" xfId="7" applyNumberFormat="1" applyFont="1" applyFill="1" applyBorder="1" applyAlignment="1">
      <alignment horizontal="right" vertical="center" shrinkToFit="1"/>
    </xf>
    <xf numFmtId="188" fontId="9" fillId="0" borderId="0" xfId="7" applyNumberFormat="1" applyFont="1" applyFill="1" applyBorder="1" applyAlignment="1">
      <alignment horizontal="right" vertical="center" shrinkToFit="1"/>
    </xf>
    <xf numFmtId="188" fontId="9" fillId="0" borderId="16" xfId="7" applyNumberFormat="1" applyFont="1" applyFill="1" applyBorder="1" applyAlignment="1">
      <alignment horizontal="right" vertical="center" shrinkToFit="1"/>
    </xf>
    <xf numFmtId="0" fontId="9" fillId="0" borderId="5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56"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55"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5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16" xfId="7" applyNumberFormat="1" applyFont="1" applyFill="1" applyBorder="1" applyAlignment="1">
      <alignment horizontal="center" vertical="center"/>
    </xf>
    <xf numFmtId="49" fontId="9" fillId="0" borderId="22" xfId="7" applyNumberFormat="1" applyFont="1" applyFill="1" applyBorder="1" applyAlignment="1">
      <alignment horizontal="center" vertical="center"/>
    </xf>
    <xf numFmtId="49" fontId="9" fillId="0" borderId="14" xfId="7" applyNumberFormat="1" applyFont="1" applyFill="1" applyBorder="1" applyAlignment="1">
      <alignment horizontal="center" vertical="center"/>
    </xf>
    <xf numFmtId="49" fontId="9" fillId="0" borderId="13" xfId="7" applyNumberFormat="1" applyFont="1" applyFill="1" applyBorder="1" applyAlignment="1">
      <alignment horizontal="center" vertical="center"/>
    </xf>
    <xf numFmtId="49" fontId="18" fillId="0" borderId="0" xfId="7" applyNumberFormat="1" applyFont="1" applyFill="1" applyAlignment="1">
      <alignment horizontal="center" vertical="center"/>
    </xf>
    <xf numFmtId="0" fontId="9" fillId="0" borderId="65"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61"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63" xfId="7" applyFont="1" applyFill="1" applyBorder="1" applyAlignment="1">
      <alignment horizontal="center" vertical="center"/>
    </xf>
    <xf numFmtId="0" fontId="9" fillId="0" borderId="60"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62" xfId="7" applyFont="1" applyFill="1" applyBorder="1" applyAlignment="1">
      <alignment horizontal="center" vertical="center"/>
    </xf>
    <xf numFmtId="0" fontId="9" fillId="0" borderId="27" xfId="7" applyFont="1" applyFill="1" applyBorder="1" applyAlignment="1">
      <alignment horizontal="left" vertical="center"/>
    </xf>
    <xf numFmtId="0" fontId="9" fillId="0" borderId="26" xfId="7" applyFont="1" applyFill="1" applyBorder="1" applyAlignment="1">
      <alignment horizontal="left" vertical="center"/>
    </xf>
    <xf numFmtId="0" fontId="9" fillId="0" borderId="25" xfId="7"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26" xfId="7" applyNumberFormat="1" applyFont="1" applyFill="1" applyBorder="1" applyAlignment="1">
      <alignment horizontal="right" vertical="center" shrinkToFit="1"/>
    </xf>
    <xf numFmtId="184" fontId="9" fillId="0" borderId="25" xfId="7"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4" fontId="9" fillId="0" borderId="68" xfId="11" applyNumberFormat="1" applyFont="1" applyFill="1" applyBorder="1" applyAlignment="1">
      <alignment horizontal="right" vertical="center" shrinkToFit="1"/>
    </xf>
    <xf numFmtId="184" fontId="9" fillId="0" borderId="0" xfId="11" applyNumberFormat="1" applyFont="1" applyFill="1" applyBorder="1" applyAlignment="1">
      <alignment horizontal="right" vertical="center" shrinkToFit="1"/>
    </xf>
    <xf numFmtId="184" fontId="9" fillId="0" borderId="69"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77" fontId="9" fillId="3" borderId="68"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68"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67" xfId="11" applyFill="1" applyBorder="1" applyAlignment="1">
      <alignment horizontal="right" vertical="center" shrinkToFit="1"/>
    </xf>
    <xf numFmtId="184" fontId="9" fillId="0" borderId="66" xfId="11" applyNumberFormat="1" applyFont="1" applyFill="1" applyBorder="1" applyAlignment="1">
      <alignment horizontal="right" vertical="center" shrinkToFit="1"/>
    </xf>
    <xf numFmtId="184" fontId="3" fillId="0" borderId="7" xfId="11" applyNumberFormat="1" applyFill="1" applyBorder="1" applyAlignment="1">
      <alignment horizontal="right" vertical="center" shrinkToFit="1"/>
    </xf>
    <xf numFmtId="184" fontId="3" fillId="0" borderId="67" xfId="11" applyNumberForma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77" fontId="9" fillId="3" borderId="6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67" xfId="11" applyNumberFormat="1" applyFont="1" applyFill="1" applyBorder="1" applyAlignment="1">
      <alignment horizontal="right" vertical="center" shrinkToFit="1"/>
    </xf>
    <xf numFmtId="0" fontId="9" fillId="3" borderId="6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4" fontId="3" fillId="0" borderId="0" xfId="11" applyNumberFormat="1" applyFill="1" applyAlignment="1">
      <alignment horizontal="right" vertical="center" shrinkToFit="1"/>
    </xf>
    <xf numFmtId="184"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4"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4" fontId="9" fillId="0" borderId="7" xfId="11" applyNumberFormat="1" applyFont="1" applyFill="1" applyBorder="1" applyAlignment="1">
      <alignment horizontal="right" vertical="center" shrinkToFit="1"/>
    </xf>
    <xf numFmtId="184"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84" fontId="3" fillId="0" borderId="5" xfId="11" applyNumberFormat="1" applyFill="1" applyBorder="1" applyAlignment="1">
      <alignment horizontal="right" vertical="center" shrinkToFit="1"/>
    </xf>
    <xf numFmtId="184"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4"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lignmen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4"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4" fontId="9" fillId="0" borderId="6"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84"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4" fontId="9" fillId="0" borderId="4"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12" fillId="0" borderId="4" xfId="11" applyFont="1" applyBorder="1">
      <alignment vertical="center"/>
    </xf>
    <xf numFmtId="0" fontId="12" fillId="0" borderId="0" xfId="11" applyFont="1" applyBorder="1">
      <alignment vertical="center"/>
    </xf>
    <xf numFmtId="0" fontId="12" fillId="0" borderId="5" xfId="11" applyFont="1" applyBorder="1">
      <alignment vertical="center"/>
    </xf>
    <xf numFmtId="177" fontId="9" fillId="0" borderId="72"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4" fontId="9" fillId="0" borderId="73" xfId="11" applyNumberFormat="1" applyFont="1" applyFill="1" applyBorder="1" applyAlignment="1">
      <alignment horizontal="right" vertical="center" shrinkToFit="1"/>
    </xf>
    <xf numFmtId="184" fontId="9" fillId="0" borderId="74"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84" fontId="9" fillId="0" borderId="3" xfId="11" applyNumberFormat="1" applyFont="1" applyFill="1" applyBorder="1" applyAlignment="1">
      <alignment horizontal="right" vertical="center" shrinkToFit="1"/>
    </xf>
    <xf numFmtId="0" fontId="1" fillId="0" borderId="0" xfId="1" applyAlignment="1">
      <alignment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2" fillId="0" borderId="10"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4" fontId="9" fillId="0" borderId="71" xfId="11" applyNumberFormat="1" applyFont="1" applyFill="1" applyBorder="1" applyAlignment="1">
      <alignment horizontal="right" vertical="center"/>
    </xf>
    <xf numFmtId="184"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49" fontId="16" fillId="0" borderId="50" xfId="11" applyNumberFormat="1" applyFont="1" applyFill="1" applyBorder="1" applyAlignment="1">
      <alignment horizontal="center" vertical="center"/>
    </xf>
    <xf numFmtId="49" fontId="16" fillId="0" borderId="49" xfId="11" applyNumberFormat="1" applyFont="1" applyFill="1" applyBorder="1" applyAlignment="1">
      <alignment horizontal="center" vertical="center"/>
    </xf>
    <xf numFmtId="49" fontId="16" fillId="0" borderId="62" xfId="11" applyNumberFormat="1" applyFont="1" applyFill="1" applyBorder="1" applyAlignment="1">
      <alignment horizontal="center" vertical="center"/>
    </xf>
    <xf numFmtId="0" fontId="9" fillId="0" borderId="12" xfId="11" applyFont="1" applyBorder="1" applyAlignment="1">
      <alignment horizontal="center" vertical="center"/>
    </xf>
    <xf numFmtId="0" fontId="24" fillId="2" borderId="44" xfId="13" applyFont="1" applyFill="1" applyBorder="1" applyAlignment="1" applyProtection="1">
      <alignment horizontal="left" vertical="center"/>
    </xf>
    <xf numFmtId="0" fontId="4" fillId="2" borderId="7" xfId="13" applyFont="1" applyFill="1" applyBorder="1" applyAlignment="1" applyProtection="1">
      <alignment horizontal="left" vertical="center"/>
    </xf>
    <xf numFmtId="0" fontId="4" fillId="2" borderId="7" xfId="13" applyFont="1" applyFill="1" applyBorder="1" applyAlignment="1" applyProtection="1">
      <alignment horizontal="right" vertical="center" wrapText="1"/>
    </xf>
    <xf numFmtId="0" fontId="4" fillId="2" borderId="7" xfId="13" applyFont="1" applyFill="1" applyBorder="1" applyAlignment="1" applyProtection="1">
      <alignment horizontal="right" vertical="center"/>
    </xf>
    <xf numFmtId="0" fontId="4" fillId="2" borderId="8" xfId="13"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79" fontId="4" fillId="2" borderId="91" xfId="14" applyNumberFormat="1" applyFont="1" applyFill="1" applyBorder="1" applyAlignment="1" applyProtection="1">
      <alignment horizontal="right" vertical="center" shrinkToFit="1"/>
    </xf>
    <xf numFmtId="179" fontId="4" fillId="2" borderId="90" xfId="14" applyNumberFormat="1" applyFont="1" applyFill="1" applyBorder="1" applyAlignment="1" applyProtection="1">
      <alignment horizontal="right" vertical="center" shrinkToFit="1"/>
    </xf>
    <xf numFmtId="179" fontId="4" fillId="2" borderId="89" xfId="14" applyNumberFormat="1" applyFont="1" applyFill="1" applyBorder="1" applyAlignment="1" applyProtection="1">
      <alignment horizontal="right" vertical="center" shrinkToFit="1"/>
    </xf>
    <xf numFmtId="189" fontId="4" fillId="2" borderId="22" xfId="14" applyNumberFormat="1" applyFont="1" applyFill="1" applyBorder="1" applyAlignment="1" applyProtection="1">
      <alignment horizontal="right" vertical="center" shrinkToFit="1"/>
    </xf>
    <xf numFmtId="189" fontId="4" fillId="2" borderId="14" xfId="14" applyNumberFormat="1" applyFont="1" applyFill="1" applyBorder="1" applyAlignment="1" applyProtection="1">
      <alignment horizontal="right" vertical="center" shrinkToFit="1"/>
    </xf>
    <xf numFmtId="189" fontId="4" fillId="2" borderId="21" xfId="14" applyNumberFormat="1" applyFont="1" applyFill="1" applyBorder="1" applyAlignment="1" applyProtection="1">
      <alignment horizontal="right" vertical="center" shrinkToFit="1"/>
    </xf>
    <xf numFmtId="189" fontId="4" fillId="2" borderId="88" xfId="14" applyNumberFormat="1" applyFont="1" applyFill="1" applyBorder="1" applyAlignment="1" applyProtection="1">
      <alignment horizontal="right" vertical="center" shrinkToFit="1"/>
    </xf>
    <xf numFmtId="189" fontId="4" fillId="2" borderId="87" xfId="14" applyNumberFormat="1" applyFont="1" applyFill="1" applyBorder="1" applyAlignment="1" applyProtection="1">
      <alignment horizontal="right" vertical="center" shrinkToFit="1"/>
    </xf>
    <xf numFmtId="189" fontId="4" fillId="2" borderId="86" xfId="14" applyNumberFormat="1" applyFont="1" applyFill="1" applyBorder="1" applyAlignment="1" applyProtection="1">
      <alignment horizontal="right" vertical="center" shrinkToFit="1"/>
    </xf>
    <xf numFmtId="0" fontId="4" fillId="2" borderId="30" xfId="13" applyFont="1" applyFill="1" applyBorder="1" applyAlignment="1" applyProtection="1">
      <alignment horizontal="left" vertical="center" wrapText="1"/>
    </xf>
    <xf numFmtId="0" fontId="4" fillId="2" borderId="2" xfId="13" applyFont="1" applyFill="1" applyBorder="1" applyAlignment="1" applyProtection="1">
      <alignment horizontal="left" vertical="center" wrapText="1"/>
    </xf>
    <xf numFmtId="0" fontId="4" fillId="2" borderId="15" xfId="13" applyFont="1" applyFill="1" applyBorder="1" applyAlignment="1" applyProtection="1">
      <alignment horizontal="left" vertical="center" wrapText="1"/>
    </xf>
    <xf numFmtId="0" fontId="4" fillId="2" borderId="14" xfId="13" applyFont="1" applyFill="1" applyBorder="1" applyAlignment="1" applyProtection="1">
      <alignment horizontal="left" vertical="center" wrapText="1"/>
    </xf>
    <xf numFmtId="0" fontId="4" fillId="2" borderId="2" xfId="13" applyFont="1" applyFill="1" applyBorder="1" applyAlignment="1" applyProtection="1">
      <alignment horizontal="center" vertical="center"/>
    </xf>
    <xf numFmtId="0" fontId="4" fillId="2" borderId="3" xfId="13"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84" xfId="14" applyNumberFormat="1" applyFont="1" applyFill="1" applyBorder="1" applyAlignment="1" applyProtection="1">
      <alignment horizontal="right" vertical="center" shrinkToFit="1"/>
    </xf>
    <xf numFmtId="179" fontId="4" fillId="2" borderId="85" xfId="14" applyNumberFormat="1" applyFont="1" applyFill="1" applyBorder="1" applyAlignment="1" applyProtection="1">
      <alignment horizontal="right" vertical="center" shrinkToFit="1"/>
    </xf>
    <xf numFmtId="179" fontId="4" fillId="2" borderId="83" xfId="14" applyNumberFormat="1" applyFont="1" applyFill="1" applyBorder="1" applyAlignment="1" applyProtection="1">
      <alignment horizontal="right" vertical="center" shrinkToFit="1"/>
    </xf>
    <xf numFmtId="179" fontId="4" fillId="2" borderId="82" xfId="14" applyNumberFormat="1" applyFont="1" applyFill="1" applyBorder="1" applyAlignment="1" applyProtection="1">
      <alignment horizontal="right" vertical="center" shrinkToFit="1"/>
    </xf>
    <xf numFmtId="179" fontId="4" fillId="2" borderId="81" xfId="14" applyNumberFormat="1" applyFont="1" applyFill="1" applyBorder="1" applyAlignment="1" applyProtection="1">
      <alignment horizontal="right" vertical="center" shrinkToFit="1"/>
    </xf>
    <xf numFmtId="0" fontId="4" fillId="2" borderId="14" xfId="13" applyFont="1" applyFill="1" applyBorder="1" applyAlignment="1" applyProtection="1">
      <alignment horizontal="center" vertical="center"/>
    </xf>
    <xf numFmtId="0" fontId="4" fillId="2" borderId="21" xfId="13" applyFont="1" applyFill="1" applyBorder="1" applyAlignment="1" applyProtection="1">
      <alignment horizontal="center" vertical="center"/>
    </xf>
    <xf numFmtId="179" fontId="4" fillId="2" borderId="80" xfId="14" applyNumberFormat="1" applyFont="1" applyFill="1" applyBorder="1" applyAlignment="1" applyProtection="1">
      <alignment horizontal="right" vertical="center" shrinkToFit="1"/>
    </xf>
    <xf numFmtId="179" fontId="4" fillId="2" borderId="19" xfId="14" applyNumberFormat="1" applyFont="1" applyFill="1" applyBorder="1" applyAlignment="1" applyProtection="1">
      <alignment horizontal="right" vertical="center" shrinkToFit="1"/>
    </xf>
    <xf numFmtId="179" fontId="4" fillId="2" borderId="79" xfId="14" applyNumberFormat="1" applyFont="1" applyFill="1" applyBorder="1" applyAlignment="1" applyProtection="1">
      <alignment horizontal="right" vertical="center" shrinkToFit="1"/>
    </xf>
    <xf numFmtId="179" fontId="4" fillId="2" borderId="78" xfId="14" applyNumberFormat="1" applyFont="1" applyFill="1" applyBorder="1" applyAlignment="1" applyProtection="1">
      <alignment horizontal="right" vertical="center" shrinkToFit="1"/>
    </xf>
    <xf numFmtId="179" fontId="4" fillId="2" borderId="77"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0" fontId="4" fillId="2" borderId="15" xfId="13" applyFont="1" applyFill="1" applyBorder="1" applyProtection="1">
      <alignment vertical="center"/>
    </xf>
    <xf numFmtId="0" fontId="4" fillId="2" borderId="14" xfId="13" applyFont="1" applyFill="1" applyBorder="1" applyProtection="1">
      <alignment vertical="center"/>
    </xf>
    <xf numFmtId="0" fontId="4" fillId="2" borderId="21" xfId="13" applyFont="1" applyFill="1" applyBorder="1" applyProtection="1">
      <alignment vertical="center"/>
    </xf>
    <xf numFmtId="0" fontId="4" fillId="2" borderId="17" xfId="13" applyFont="1" applyFill="1" applyBorder="1" applyAlignment="1" applyProtection="1">
      <alignment horizontal="left" vertical="center"/>
    </xf>
    <xf numFmtId="0" fontId="4" fillId="2" borderId="0" xfId="13" applyFont="1" applyFill="1" applyBorder="1" applyAlignment="1" applyProtection="1">
      <alignment horizontal="left" vertical="center"/>
    </xf>
    <xf numFmtId="0" fontId="4" fillId="2" borderId="0" xfId="13" applyFont="1" applyFill="1" applyBorder="1" applyAlignment="1" applyProtection="1">
      <alignment horizontal="right" vertical="center" wrapText="1"/>
    </xf>
    <xf numFmtId="0" fontId="4" fillId="2" borderId="0" xfId="13" applyFont="1" applyFill="1" applyBorder="1" applyAlignment="1" applyProtection="1">
      <alignment horizontal="right" vertical="center"/>
    </xf>
    <xf numFmtId="0" fontId="4" fillId="2" borderId="5" xfId="13"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94" xfId="14" applyNumberFormat="1" applyFont="1" applyFill="1" applyBorder="1" applyAlignment="1" applyProtection="1">
      <alignment horizontal="right" vertical="center" shrinkToFit="1"/>
    </xf>
    <xf numFmtId="179" fontId="4" fillId="2" borderId="93" xfId="14" applyNumberFormat="1" applyFont="1" applyFill="1" applyBorder="1" applyAlignment="1" applyProtection="1">
      <alignment horizontal="right" vertical="center" shrinkToFit="1"/>
    </xf>
    <xf numFmtId="179" fontId="4" fillId="2" borderId="92" xfId="14" applyNumberFormat="1" applyFont="1" applyFill="1" applyBorder="1" applyAlignment="1" applyProtection="1">
      <alignment horizontal="right" vertical="center" shrinkToFit="1"/>
    </xf>
    <xf numFmtId="0" fontId="4" fillId="2" borderId="36" xfId="13" applyFont="1" applyFill="1" applyBorder="1" applyAlignment="1" applyProtection="1">
      <alignment horizontal="left" vertical="center" wrapText="1"/>
    </xf>
    <xf numFmtId="0" fontId="4" fillId="2" borderId="19" xfId="13" applyFont="1" applyFill="1" applyBorder="1" applyAlignment="1" applyProtection="1">
      <alignment horizontal="left" vertical="center"/>
    </xf>
    <xf numFmtId="0" fontId="4" fillId="2" borderId="23" xfId="13" applyFont="1" applyFill="1" applyBorder="1" applyAlignment="1" applyProtection="1">
      <alignment horizontal="left" vertical="center"/>
    </xf>
    <xf numFmtId="179" fontId="4" fillId="2" borderId="107" xfId="14" applyNumberFormat="1" applyFont="1" applyFill="1" applyBorder="1" applyAlignment="1" applyProtection="1">
      <alignment horizontal="right" vertical="center" shrinkToFit="1"/>
    </xf>
    <xf numFmtId="179" fontId="4" fillId="2" borderId="106" xfId="14" applyNumberFormat="1" applyFont="1" applyFill="1" applyBorder="1" applyAlignment="1" applyProtection="1">
      <alignment horizontal="right" vertical="center" shrinkToFit="1"/>
    </xf>
    <xf numFmtId="181" fontId="4" fillId="2" borderId="110" xfId="14" applyNumberFormat="1" applyFont="1" applyFill="1" applyBorder="1" applyAlignment="1" applyProtection="1">
      <alignment horizontal="right" vertical="center" shrinkToFit="1"/>
    </xf>
    <xf numFmtId="181" fontId="4" fillId="2" borderId="109" xfId="14" applyNumberFormat="1" applyFont="1" applyFill="1" applyBorder="1" applyAlignment="1" applyProtection="1">
      <alignment horizontal="right" vertical="center" shrinkToFit="1"/>
    </xf>
    <xf numFmtId="0" fontId="4" fillId="2" borderId="17" xfId="13" applyFont="1" applyFill="1" applyBorder="1" applyProtection="1">
      <alignment vertical="center"/>
    </xf>
    <xf numFmtId="0" fontId="4" fillId="2" borderId="0" xfId="13" applyFont="1" applyFill="1" applyBorder="1" applyProtection="1">
      <alignment vertical="center"/>
    </xf>
    <xf numFmtId="0" fontId="4" fillId="2" borderId="5" xfId="13"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16" xfId="14" applyNumberFormat="1" applyFont="1" applyFill="1" applyBorder="1" applyAlignment="1" applyProtection="1">
      <alignment horizontal="right" vertical="center" shrinkToFit="1"/>
    </xf>
    <xf numFmtId="190" fontId="4" fillId="2" borderId="1" xfId="14" applyNumberFormat="1" applyFont="1" applyFill="1" applyBorder="1" applyAlignment="1" applyProtection="1">
      <alignment horizontal="right" vertical="center" shrinkToFit="1"/>
    </xf>
    <xf numFmtId="190" fontId="4" fillId="2" borderId="2" xfId="14" applyNumberFormat="1" applyFont="1" applyFill="1" applyBorder="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4" fillId="2" borderId="30" xfId="13" applyFont="1" applyFill="1" applyBorder="1" applyAlignment="1" applyProtection="1">
      <alignment horizontal="center" vertical="center" textRotation="255" wrapText="1"/>
    </xf>
    <xf numFmtId="0" fontId="4" fillId="2" borderId="3" xfId="13" applyFont="1" applyFill="1" applyBorder="1" applyAlignment="1" applyProtection="1">
      <alignment horizontal="center" vertical="center" textRotation="255" wrapText="1"/>
    </xf>
    <xf numFmtId="0" fontId="4" fillId="2" borderId="17" xfId="13" applyFont="1" applyFill="1" applyBorder="1" applyAlignment="1" applyProtection="1">
      <alignment horizontal="center" vertical="center" textRotation="255" wrapText="1"/>
    </xf>
    <xf numFmtId="0" fontId="4" fillId="2" borderId="5" xfId="13" applyFont="1" applyFill="1" applyBorder="1" applyAlignment="1" applyProtection="1">
      <alignment horizontal="center" vertical="center" textRotation="255" wrapText="1"/>
    </xf>
    <xf numFmtId="0" fontId="4" fillId="2" borderId="44" xfId="13" applyFont="1" applyFill="1" applyBorder="1" applyAlignment="1" applyProtection="1">
      <alignment horizontal="center" vertical="center" textRotation="255" wrapText="1"/>
    </xf>
    <xf numFmtId="0" fontId="4" fillId="2" borderId="8" xfId="13" applyFont="1" applyFill="1" applyBorder="1" applyAlignment="1" applyProtection="1">
      <alignment horizontal="center" vertical="center" textRotation="255" wrapText="1"/>
    </xf>
    <xf numFmtId="0" fontId="4" fillId="2" borderId="4"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5" xfId="13"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16" xfId="14" applyNumberFormat="1" applyFont="1" applyFill="1" applyBorder="1" applyAlignment="1" applyProtection="1">
      <alignment horizontal="right" vertical="center" shrinkToFit="1"/>
    </xf>
    <xf numFmtId="0" fontId="4" fillId="2" borderId="30" xfId="13" applyFont="1" applyFill="1" applyBorder="1" applyProtection="1">
      <alignment vertical="center"/>
    </xf>
    <xf numFmtId="0" fontId="4" fillId="2" borderId="2" xfId="13" applyFont="1" applyFill="1" applyBorder="1" applyProtection="1">
      <alignment vertical="center"/>
    </xf>
    <xf numFmtId="0" fontId="4" fillId="2" borderId="3" xfId="13" applyFont="1" applyFill="1" applyBorder="1" applyProtection="1">
      <alignment vertical="center"/>
    </xf>
    <xf numFmtId="190" fontId="4" fillId="2" borderId="3" xfId="14" applyNumberFormat="1" applyFont="1" applyFill="1" applyBorder="1" applyAlignment="1" applyProtection="1">
      <alignment horizontal="right" vertical="center" shrinkToFit="1"/>
    </xf>
    <xf numFmtId="0" fontId="4" fillId="2" borderId="51" xfId="13" applyFont="1" applyFill="1" applyBorder="1" applyAlignment="1" applyProtection="1">
      <alignment horizontal="center" vertical="center"/>
    </xf>
    <xf numFmtId="0" fontId="4" fillId="2" borderId="32" xfId="13" applyFont="1" applyFill="1" applyBorder="1" applyAlignment="1" applyProtection="1">
      <alignment horizontal="center" vertical="center"/>
    </xf>
    <xf numFmtId="0" fontId="4" fillId="2" borderId="47" xfId="13" applyFont="1" applyFill="1" applyBorder="1" applyAlignment="1" applyProtection="1">
      <alignment horizontal="center"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16" xfId="14" applyNumberFormat="1" applyFont="1" applyFill="1" applyBorder="1" applyAlignment="1" applyProtection="1">
      <alignment horizontal="right" vertical="center" shrinkToFit="1"/>
    </xf>
    <xf numFmtId="0" fontId="4" fillId="2" borderId="2" xfId="13" applyFont="1" applyFill="1" applyBorder="1" applyAlignment="1" applyProtection="1">
      <alignment horizontal="right" vertical="center"/>
    </xf>
    <xf numFmtId="0" fontId="4" fillId="2" borderId="3" xfId="13" applyFont="1" applyFill="1" applyBorder="1" applyAlignment="1" applyProtection="1">
      <alignment horizontal="right" vertical="center"/>
    </xf>
    <xf numFmtId="181" fontId="4" fillId="2" borderId="1" xfId="12" applyNumberFormat="1" applyFont="1" applyFill="1" applyBorder="1" applyAlignment="1" applyProtection="1">
      <alignment horizontal="right" vertical="center" shrinkToFit="1"/>
    </xf>
    <xf numFmtId="181" fontId="4" fillId="2" borderId="2" xfId="12" applyNumberFormat="1" applyFont="1" applyFill="1" applyBorder="1" applyAlignment="1" applyProtection="1">
      <alignment horizontal="right" vertical="center" shrinkToFit="1"/>
    </xf>
    <xf numFmtId="181" fontId="4" fillId="2" borderId="74" xfId="12" applyNumberFormat="1" applyFont="1" applyFill="1" applyBorder="1" applyAlignment="1" applyProtection="1">
      <alignment horizontal="right" vertical="center" shrinkToFit="1"/>
    </xf>
    <xf numFmtId="181" fontId="4" fillId="2" borderId="73" xfId="12" applyNumberFormat="1" applyFont="1" applyFill="1" applyBorder="1" applyAlignment="1" applyProtection="1">
      <alignment horizontal="right" vertical="center" shrinkToFit="1"/>
    </xf>
    <xf numFmtId="179" fontId="4" fillId="2" borderId="100" xfId="14" applyNumberFormat="1" applyFont="1" applyFill="1" applyBorder="1" applyAlignment="1" applyProtection="1">
      <alignment horizontal="right" vertical="center" shrinkToFit="1"/>
    </xf>
    <xf numFmtId="179" fontId="4" fillId="2" borderId="99" xfId="14" applyNumberFormat="1" applyFont="1" applyFill="1" applyBorder="1" applyAlignment="1" applyProtection="1">
      <alignment horizontal="right" vertical="center" shrinkToFit="1"/>
    </xf>
    <xf numFmtId="179" fontId="4" fillId="2" borderId="98" xfId="14" applyNumberFormat="1" applyFont="1" applyFill="1" applyBorder="1" applyAlignment="1" applyProtection="1">
      <alignment horizontal="right" vertical="center" shrinkToFit="1"/>
    </xf>
    <xf numFmtId="0" fontId="4" fillId="2" borderId="22" xfId="13" applyFont="1" applyFill="1" applyBorder="1" applyProtection="1">
      <alignment vertical="center"/>
    </xf>
    <xf numFmtId="181" fontId="4" fillId="2" borderId="97" xfId="14" applyNumberFormat="1" applyFont="1" applyFill="1" applyBorder="1" applyAlignment="1" applyProtection="1">
      <alignment horizontal="right" vertical="center" shrinkToFit="1"/>
    </xf>
    <xf numFmtId="181" fontId="4" fillId="2" borderId="96" xfId="14" applyNumberFormat="1" applyFont="1" applyFill="1" applyBorder="1" applyAlignment="1" applyProtection="1">
      <alignment horizontal="right" vertical="center" shrinkToFit="1"/>
    </xf>
    <xf numFmtId="179" fontId="4" fillId="2" borderId="96" xfId="14" applyNumberFormat="1" applyFont="1" applyFill="1" applyBorder="1" applyAlignment="1" applyProtection="1">
      <alignment horizontal="right" vertical="center" shrinkToFit="1"/>
    </xf>
    <xf numFmtId="179" fontId="4" fillId="2" borderId="95"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01" xfId="14" applyNumberFormat="1" applyFont="1" applyFill="1" applyBorder="1" applyAlignment="1" applyProtection="1">
      <alignment horizontal="right" vertical="center" shrinkToFit="1"/>
    </xf>
    <xf numFmtId="181" fontId="4" fillId="2" borderId="102"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30" xfId="13" applyFont="1" applyFill="1" applyBorder="1" applyAlignment="1" applyProtection="1">
      <alignment horizontal="center" vertical="center" wrapText="1"/>
    </xf>
    <xf numFmtId="0" fontId="4" fillId="2" borderId="2" xfId="13" applyFont="1" applyFill="1" applyBorder="1" applyAlignment="1" applyProtection="1">
      <alignment horizontal="center" vertical="center" wrapText="1"/>
    </xf>
    <xf numFmtId="0" fontId="4" fillId="2" borderId="3" xfId="13" applyFont="1" applyFill="1" applyBorder="1" applyAlignment="1" applyProtection="1">
      <alignment horizontal="center" vertical="center" wrapText="1"/>
    </xf>
    <xf numFmtId="0" fontId="4" fillId="2" borderId="17" xfId="13" applyFont="1" applyFill="1" applyBorder="1" applyAlignment="1" applyProtection="1">
      <alignment horizontal="center" vertical="center" wrapText="1"/>
    </xf>
    <xf numFmtId="0" fontId="4" fillId="2" borderId="0" xfId="13" applyFont="1" applyFill="1" applyBorder="1" applyAlignment="1" applyProtection="1">
      <alignment horizontal="center" vertical="center" wrapText="1"/>
    </xf>
    <xf numFmtId="0" fontId="4" fillId="2" borderId="5" xfId="13" applyFont="1" applyFill="1" applyBorder="1" applyAlignment="1" applyProtection="1">
      <alignment horizontal="center" vertical="center" wrapText="1"/>
    </xf>
    <xf numFmtId="0" fontId="4" fillId="2" borderId="15" xfId="13" applyFont="1" applyFill="1" applyBorder="1" applyAlignment="1" applyProtection="1">
      <alignment horizontal="center" vertical="center" wrapText="1"/>
    </xf>
    <xf numFmtId="0" fontId="4" fillId="2" borderId="14" xfId="13" applyFont="1" applyFill="1" applyBorder="1" applyAlignment="1" applyProtection="1">
      <alignment horizontal="center" vertical="center" wrapText="1"/>
    </xf>
    <xf numFmtId="0" fontId="4" fillId="2" borderId="21" xfId="13" applyFont="1" applyFill="1" applyBorder="1" applyAlignment="1" applyProtection="1">
      <alignment horizontal="center" vertical="center" wrapText="1"/>
    </xf>
    <xf numFmtId="0" fontId="4" fillId="2" borderId="1" xfId="13" applyFont="1" applyFill="1" applyBorder="1" applyProtection="1">
      <alignment vertical="center"/>
    </xf>
    <xf numFmtId="181" fontId="4" fillId="2" borderId="104"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103" xfId="14" applyNumberFormat="1" applyFont="1" applyFill="1" applyBorder="1" applyAlignment="1" applyProtection="1">
      <alignment horizontal="right" vertical="center" shrinkToFit="1"/>
    </xf>
    <xf numFmtId="0" fontId="4" fillId="2" borderId="4" xfId="13" applyFont="1" applyFill="1" applyBorder="1" applyProtection="1">
      <alignment vertical="center"/>
    </xf>
    <xf numFmtId="0" fontId="4" fillId="2" borderId="6" xfId="13" applyFont="1" applyFill="1" applyBorder="1" applyAlignment="1" applyProtection="1">
      <alignment vertical="center"/>
    </xf>
    <xf numFmtId="0" fontId="4" fillId="2" borderId="7" xfId="13" applyFont="1" applyFill="1" applyBorder="1" applyAlignment="1" applyProtection="1">
      <alignment vertical="center"/>
    </xf>
    <xf numFmtId="0" fontId="4" fillId="2" borderId="8" xfId="13" applyFont="1" applyFill="1" applyBorder="1" applyAlignment="1" applyProtection="1">
      <alignment vertical="center"/>
    </xf>
    <xf numFmtId="0" fontId="4" fillId="2" borderId="33" xfId="13" applyFont="1" applyFill="1" applyBorder="1" applyAlignment="1" applyProtection="1">
      <alignment horizontal="center" vertical="center"/>
    </xf>
    <xf numFmtId="0" fontId="4" fillId="2" borderId="31" xfId="13" applyFont="1" applyFill="1" applyBorder="1" applyAlignment="1" applyProtection="1">
      <alignment horizontal="center" vertical="center"/>
    </xf>
    <xf numFmtId="0" fontId="4" fillId="2" borderId="30" xfId="13" applyFont="1" applyFill="1" applyBorder="1" applyAlignment="1" applyProtection="1">
      <alignment horizontal="left" vertical="center"/>
    </xf>
    <xf numFmtId="0" fontId="4" fillId="2" borderId="2" xfId="13" applyFont="1" applyFill="1" applyBorder="1" applyAlignment="1" applyProtection="1">
      <alignment horizontal="left" vertical="center"/>
    </xf>
    <xf numFmtId="179" fontId="4" fillId="2" borderId="105"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9" xfId="13" applyFont="1" applyFill="1" applyBorder="1" applyAlignment="1" applyProtection="1">
      <alignment horizontal="center" vertical="center" wrapText="1"/>
    </xf>
    <xf numFmtId="0" fontId="24" fillId="2" borderId="11" xfId="13" applyFont="1" applyFill="1" applyBorder="1" applyAlignment="1" applyProtection="1">
      <alignment horizontal="center" vertical="center"/>
    </xf>
    <xf numFmtId="0" fontId="4" fillId="2" borderId="6" xfId="13" applyFont="1" applyFill="1" applyBorder="1" applyProtection="1">
      <alignment vertical="center"/>
    </xf>
    <xf numFmtId="0" fontId="4" fillId="2" borderId="7" xfId="13" applyFont="1" applyFill="1" applyBorder="1" applyProtection="1">
      <alignment vertical="center"/>
    </xf>
    <xf numFmtId="0" fontId="4" fillId="2" borderId="8" xfId="13" applyFont="1" applyFill="1" applyBorder="1" applyProtection="1">
      <alignment vertical="center"/>
    </xf>
    <xf numFmtId="179" fontId="4" fillId="2" borderId="108" xfId="14" applyNumberFormat="1" applyFont="1" applyFill="1" applyBorder="1" applyAlignment="1" applyProtection="1">
      <alignment horizontal="right" vertical="center" shrinkToFit="1"/>
    </xf>
    <xf numFmtId="179" fontId="4" fillId="2" borderId="6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181" fontId="4" fillId="2" borderId="112"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111" xfId="14" applyNumberFormat="1" applyFont="1" applyFill="1" applyBorder="1" applyAlignment="1" applyProtection="1">
      <alignment horizontal="right" vertical="center" shrinkToFit="1"/>
    </xf>
    <xf numFmtId="179" fontId="4" fillId="2" borderId="45" xfId="14" applyNumberFormat="1" applyFont="1" applyFill="1" applyBorder="1" applyAlignment="1" applyProtection="1">
      <alignment horizontal="right" vertical="center" shrinkToFit="1"/>
    </xf>
    <xf numFmtId="0" fontId="4" fillId="2" borderId="4" xfId="13" applyFont="1" applyFill="1" applyBorder="1" applyAlignment="1" applyProtection="1">
      <alignment vertical="center" shrinkToFit="1"/>
    </xf>
    <xf numFmtId="0" fontId="4" fillId="2" borderId="0" xfId="13" applyFont="1" applyFill="1" applyBorder="1" applyAlignment="1" applyProtection="1">
      <alignment vertical="center" shrinkToFit="1"/>
    </xf>
    <xf numFmtId="0" fontId="4" fillId="2" borderId="5" xfId="13" applyFont="1" applyFill="1" applyBorder="1" applyAlignment="1" applyProtection="1">
      <alignment vertical="center" shrinkToFit="1"/>
    </xf>
    <xf numFmtId="0" fontId="4" fillId="2" borderId="30" xfId="13" applyFont="1" applyFill="1" applyBorder="1" applyAlignment="1" applyProtection="1">
      <alignment horizontal="center" vertical="top" wrapText="1"/>
    </xf>
    <xf numFmtId="0" fontId="4" fillId="2" borderId="2" xfId="13" applyFont="1" applyFill="1" applyBorder="1" applyAlignment="1" applyProtection="1">
      <alignment horizontal="center" vertical="top" wrapText="1"/>
    </xf>
    <xf numFmtId="0" fontId="4" fillId="2" borderId="3" xfId="13" applyFont="1" applyFill="1" applyBorder="1" applyAlignment="1" applyProtection="1">
      <alignment horizontal="center" vertical="top" wrapText="1"/>
    </xf>
    <xf numFmtId="0" fontId="4" fillId="2" borderId="17" xfId="13" applyFont="1" applyFill="1" applyBorder="1" applyAlignment="1" applyProtection="1">
      <alignment horizontal="center" vertical="top" wrapText="1"/>
    </xf>
    <xf numFmtId="0" fontId="4" fillId="2" borderId="0" xfId="13" applyFont="1" applyFill="1" applyBorder="1" applyAlignment="1" applyProtection="1">
      <alignment horizontal="center" vertical="top" wrapText="1"/>
    </xf>
    <xf numFmtId="0" fontId="4" fillId="2" borderId="5" xfId="13" applyFont="1" applyFill="1" applyBorder="1" applyAlignment="1" applyProtection="1">
      <alignment horizontal="center" vertical="top" wrapText="1"/>
    </xf>
    <xf numFmtId="0" fontId="4" fillId="2" borderId="44" xfId="13" applyFont="1" applyFill="1" applyBorder="1" applyAlignment="1" applyProtection="1">
      <alignment horizontal="center" vertical="top" wrapText="1"/>
    </xf>
    <xf numFmtId="0" fontId="4" fillId="2" borderId="7" xfId="13" applyFont="1" applyFill="1" applyBorder="1" applyAlignment="1" applyProtection="1">
      <alignment horizontal="center" vertical="top" wrapText="1"/>
    </xf>
    <xf numFmtId="179" fontId="4" fillId="2" borderId="113" xfId="14" applyNumberFormat="1" applyFont="1" applyFill="1" applyBorder="1" applyAlignment="1" applyProtection="1">
      <alignment horizontal="right" vertical="center" shrinkToFit="1"/>
    </xf>
    <xf numFmtId="179" fontId="4" fillId="2" borderId="58" xfId="14" applyNumberFormat="1" applyFont="1" applyFill="1" applyBorder="1" applyAlignment="1" applyProtection="1">
      <alignment horizontal="right" vertical="center" shrinkToFit="1"/>
    </xf>
    <xf numFmtId="0" fontId="4" fillId="2" borderId="1" xfId="13" applyFont="1" applyFill="1" applyBorder="1" applyAlignment="1" applyProtection="1">
      <alignment horizontal="center" vertical="center" wrapText="1"/>
    </xf>
    <xf numFmtId="0" fontId="4" fillId="2" borderId="4" xfId="13" applyFont="1" applyFill="1" applyBorder="1" applyAlignment="1" applyProtection="1">
      <alignment horizontal="center" vertical="center" wrapText="1"/>
    </xf>
    <xf numFmtId="0" fontId="4" fillId="2" borderId="7" xfId="13" applyFont="1" applyFill="1" applyBorder="1" applyAlignment="1" applyProtection="1">
      <alignment horizontal="center" vertical="center" wrapText="1"/>
    </xf>
    <xf numFmtId="0" fontId="4" fillId="2" borderId="8" xfId="13" applyFont="1" applyFill="1" applyBorder="1" applyAlignment="1" applyProtection="1">
      <alignment horizontal="center" vertical="center" wrapText="1"/>
    </xf>
    <xf numFmtId="0" fontId="4" fillId="2" borderId="1" xfId="13" applyFont="1" applyFill="1" applyBorder="1" applyAlignment="1" applyProtection="1">
      <alignment vertical="center"/>
    </xf>
    <xf numFmtId="0" fontId="4" fillId="2" borderId="2" xfId="13" applyFont="1" applyFill="1" applyBorder="1" applyAlignment="1" applyProtection="1">
      <alignment vertical="center"/>
    </xf>
    <xf numFmtId="0" fontId="4" fillId="2" borderId="3" xfId="13"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0" fontId="4" fillId="2" borderId="42" xfId="13" applyFont="1" applyFill="1" applyBorder="1" applyAlignment="1" applyProtection="1">
      <alignment horizontal="center" vertical="center"/>
    </xf>
    <xf numFmtId="0" fontId="4" fillId="2" borderId="9" xfId="13" applyFont="1" applyFill="1" applyBorder="1" applyAlignment="1" applyProtection="1">
      <alignment horizontal="center" vertical="center"/>
    </xf>
    <xf numFmtId="0" fontId="4" fillId="2" borderId="11" xfId="13"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84" xfId="14" applyNumberFormat="1" applyFont="1" applyFill="1" applyBorder="1" applyAlignment="1" applyProtection="1">
      <alignment horizontal="right" vertical="center" shrinkToFit="1"/>
    </xf>
    <xf numFmtId="181" fontId="4" fillId="2" borderId="85" xfId="14" applyNumberFormat="1" applyFont="1" applyFill="1" applyBorder="1" applyAlignment="1" applyProtection="1">
      <alignment horizontal="right" vertical="center" shrinkToFit="1"/>
    </xf>
    <xf numFmtId="181" fontId="4" fillId="2" borderId="83" xfId="14" applyNumberFormat="1" applyFont="1" applyFill="1" applyBorder="1" applyAlignment="1" applyProtection="1">
      <alignment horizontal="right" vertical="center" shrinkToFit="1"/>
    </xf>
    <xf numFmtId="181" fontId="4" fillId="2" borderId="82" xfId="14" applyNumberFormat="1" applyFont="1" applyFill="1" applyBorder="1" applyAlignment="1" applyProtection="1">
      <alignment horizontal="right" vertical="center" shrinkToFit="1"/>
    </xf>
    <xf numFmtId="181" fontId="4" fillId="2" borderId="81" xfId="14" applyNumberFormat="1" applyFont="1" applyFill="1" applyBorder="1" applyAlignment="1" applyProtection="1">
      <alignment horizontal="right" vertical="center" shrinkToFit="1"/>
    </xf>
    <xf numFmtId="0" fontId="4" fillId="2" borderId="10" xfId="13"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24" xfId="14" applyFont="1" applyFill="1" applyBorder="1" applyAlignment="1" applyProtection="1">
      <alignment horizontal="center" vertical="center"/>
    </xf>
    <xf numFmtId="181" fontId="4" fillId="2" borderId="4"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right" vertical="center" shrinkToFit="1"/>
    </xf>
    <xf numFmtId="181" fontId="4" fillId="2" borderId="69" xfId="12" applyNumberFormat="1" applyFont="1" applyFill="1" applyBorder="1" applyAlignment="1" applyProtection="1">
      <alignment horizontal="right" vertical="center" shrinkToFit="1"/>
    </xf>
    <xf numFmtId="181" fontId="4" fillId="2" borderId="68" xfId="12" applyNumberFormat="1" applyFont="1" applyFill="1" applyBorder="1" applyAlignment="1" applyProtection="1">
      <alignment horizontal="right" vertical="center" shrinkToFit="1"/>
    </xf>
    <xf numFmtId="179" fontId="4" fillId="2" borderId="68" xfId="12" applyNumberFormat="1" applyFont="1" applyFill="1" applyBorder="1" applyAlignment="1" applyProtection="1">
      <alignment horizontal="right" vertical="center" shrinkToFit="1"/>
    </xf>
    <xf numFmtId="179" fontId="4" fillId="2" borderId="0" xfId="12" applyNumberFormat="1" applyFont="1" applyFill="1" applyBorder="1" applyAlignment="1" applyProtection="1">
      <alignment horizontal="right" vertical="center" shrinkToFit="1"/>
    </xf>
    <xf numFmtId="179" fontId="4" fillId="2" borderId="16" xfId="12" applyNumberFormat="1" applyFont="1" applyFill="1" applyBorder="1" applyAlignment="1" applyProtection="1">
      <alignment horizontal="right" vertical="center" shrinkToFit="1"/>
    </xf>
    <xf numFmtId="0" fontId="4" fillId="2" borderId="0" xfId="13" applyFont="1" applyFill="1" applyProtection="1">
      <alignment vertical="center"/>
    </xf>
    <xf numFmtId="0" fontId="4" fillId="2" borderId="30" xfId="13" applyFont="1" applyFill="1" applyBorder="1" applyAlignment="1" applyProtection="1">
      <alignment horizontal="center" vertical="center" textRotation="255" shrinkToFit="1"/>
    </xf>
    <xf numFmtId="0" fontId="4" fillId="2" borderId="3" xfId="13" applyFont="1" applyFill="1" applyBorder="1" applyAlignment="1" applyProtection="1">
      <alignment horizontal="center" vertical="center" textRotation="255" shrinkToFit="1"/>
    </xf>
    <xf numFmtId="0" fontId="4" fillId="2" borderId="17" xfId="13" applyFont="1" applyFill="1" applyBorder="1" applyAlignment="1" applyProtection="1">
      <alignment horizontal="center" vertical="center" textRotation="255" shrinkToFit="1"/>
    </xf>
    <xf numFmtId="0" fontId="4" fillId="2" borderId="5" xfId="13" applyFont="1" applyFill="1" applyBorder="1" applyAlignment="1" applyProtection="1">
      <alignment horizontal="center" vertical="center" textRotation="255" shrinkToFit="1"/>
    </xf>
    <xf numFmtId="0" fontId="4" fillId="2" borderId="44" xfId="13" applyFont="1" applyFill="1" applyBorder="1" applyAlignment="1" applyProtection="1">
      <alignment horizontal="center" vertical="center" textRotation="255" shrinkToFit="1"/>
    </xf>
    <xf numFmtId="0" fontId="4" fillId="2" borderId="8" xfId="13" applyFont="1" applyFill="1" applyBorder="1" applyAlignment="1" applyProtection="1">
      <alignment horizontal="center" vertical="center" textRotation="255" shrinkToFit="1"/>
    </xf>
    <xf numFmtId="0" fontId="4" fillId="2" borderId="1" xfId="13" applyFont="1" applyFill="1" applyBorder="1" applyAlignment="1" applyProtection="1">
      <alignment horizontal="center" vertical="center" textRotation="255" wrapText="1"/>
    </xf>
    <xf numFmtId="0" fontId="4" fillId="2" borderId="4" xfId="13" applyFont="1" applyFill="1" applyBorder="1" applyAlignment="1" applyProtection="1">
      <alignment horizontal="center" vertical="center" textRotation="255" wrapText="1"/>
    </xf>
    <xf numFmtId="0" fontId="4" fillId="2" borderId="6" xfId="13" applyFont="1" applyFill="1" applyBorder="1" applyAlignment="1" applyProtection="1">
      <alignment horizontal="center" vertical="center" textRotation="255" wrapText="1"/>
    </xf>
    <xf numFmtId="0" fontId="4" fillId="2" borderId="5" xfId="13" applyFont="1" applyFill="1" applyBorder="1" applyAlignment="1" applyProtection="1">
      <alignment horizontal="left" vertical="center"/>
    </xf>
    <xf numFmtId="0" fontId="4" fillId="2" borderId="30" xfId="13" applyFont="1" applyFill="1" applyBorder="1" applyAlignment="1" applyProtection="1">
      <alignment horizontal="center" vertical="top"/>
    </xf>
    <xf numFmtId="0" fontId="4" fillId="2" borderId="2" xfId="13" applyFont="1" applyFill="1" applyBorder="1" applyAlignment="1" applyProtection="1">
      <alignment horizontal="center" vertical="top"/>
    </xf>
    <xf numFmtId="0" fontId="4" fillId="2" borderId="17" xfId="13" applyFont="1" applyFill="1" applyBorder="1" applyAlignment="1" applyProtection="1">
      <alignment horizontal="center" vertical="top"/>
    </xf>
    <xf numFmtId="0" fontId="4" fillId="2" borderId="0" xfId="13" applyFont="1" applyFill="1" applyBorder="1" applyAlignment="1" applyProtection="1">
      <alignment horizontal="center" vertical="top"/>
    </xf>
    <xf numFmtId="0" fontId="4" fillId="2" borderId="44" xfId="13" applyFont="1" applyFill="1" applyBorder="1" applyAlignment="1" applyProtection="1">
      <alignment horizontal="center" vertical="top"/>
    </xf>
    <xf numFmtId="0" fontId="4" fillId="2" borderId="7" xfId="13" applyFont="1" applyFill="1" applyBorder="1" applyAlignment="1" applyProtection="1">
      <alignment horizontal="center" vertical="top"/>
    </xf>
    <xf numFmtId="0" fontId="4" fillId="2" borderId="26" xfId="13" applyFont="1" applyFill="1" applyBorder="1" applyAlignment="1" applyProtection="1">
      <alignment horizontal="left" vertical="center" wrapText="1"/>
    </xf>
    <xf numFmtId="0" fontId="4" fillId="2" borderId="0" xfId="12" applyFont="1" applyFill="1" applyAlignment="1" applyProtection="1">
      <alignment horizontal="left" vertical="center"/>
    </xf>
    <xf numFmtId="0" fontId="4" fillId="2" borderId="44" xfId="13" applyFont="1" applyFill="1" applyBorder="1" applyAlignment="1" applyProtection="1">
      <alignment horizontal="center" vertical="center"/>
    </xf>
    <xf numFmtId="0" fontId="4" fillId="2" borderId="7" xfId="13" applyFont="1" applyFill="1" applyBorder="1" applyAlignment="1" applyProtection="1">
      <alignment horizontal="center" vertical="center"/>
    </xf>
    <xf numFmtId="0" fontId="4" fillId="2" borderId="28" xfId="13" applyFont="1" applyFill="1" applyBorder="1" applyAlignment="1" applyProtection="1">
      <alignment horizontal="center" vertical="center"/>
    </xf>
    <xf numFmtId="0" fontId="4" fillId="2" borderId="24" xfId="13" applyFont="1" applyFill="1" applyBorder="1" applyAlignment="1" applyProtection="1">
      <alignment horizontal="center" vertical="center"/>
    </xf>
    <xf numFmtId="0" fontId="4" fillId="2" borderId="12" xfId="13" applyFont="1" applyFill="1" applyBorder="1" applyAlignment="1" applyProtection="1">
      <alignment horizontal="center" vertical="center"/>
    </xf>
    <xf numFmtId="0" fontId="4" fillId="2" borderId="120" xfId="13" applyFont="1" applyFill="1" applyBorder="1" applyAlignment="1" applyProtection="1">
      <alignment horizontal="left" vertical="center" shrinkToFit="1"/>
      <protection locked="0"/>
    </xf>
    <xf numFmtId="0" fontId="4" fillId="2" borderId="119" xfId="13" applyFont="1" applyFill="1" applyBorder="1" applyAlignment="1" applyProtection="1">
      <alignment horizontal="left" vertical="center" shrinkToFit="1"/>
      <protection locked="0"/>
    </xf>
    <xf numFmtId="0" fontId="4" fillId="2" borderId="121" xfId="13" applyFont="1" applyFill="1" applyBorder="1" applyAlignment="1" applyProtection="1">
      <alignment horizontal="left" vertical="center" shrinkToFit="1"/>
      <protection locked="0"/>
    </xf>
    <xf numFmtId="181" fontId="4" fillId="2" borderId="120" xfId="13" applyNumberFormat="1" applyFont="1" applyFill="1" applyBorder="1" applyAlignment="1" applyProtection="1">
      <alignment horizontal="right" vertical="center" shrinkToFit="1"/>
      <protection locked="0"/>
    </xf>
    <xf numFmtId="181" fontId="4" fillId="2" borderId="119" xfId="13" applyNumberFormat="1" applyFont="1" applyFill="1" applyBorder="1" applyAlignment="1" applyProtection="1">
      <alignment horizontal="right" vertical="center" shrinkToFit="1"/>
      <protection locked="0"/>
    </xf>
    <xf numFmtId="181" fontId="4" fillId="2" borderId="121" xfId="13" applyNumberFormat="1" applyFont="1" applyFill="1" applyBorder="1" applyAlignment="1" applyProtection="1">
      <alignment horizontal="right" vertical="center" shrinkToFit="1"/>
      <protection locked="0"/>
    </xf>
    <xf numFmtId="0" fontId="4" fillId="2" borderId="120" xfId="13" applyNumberFormat="1" applyFont="1" applyFill="1" applyBorder="1" applyAlignment="1" applyProtection="1">
      <alignment horizontal="left" vertical="center" shrinkToFit="1"/>
      <protection locked="0"/>
    </xf>
    <xf numFmtId="0" fontId="4" fillId="2" borderId="119" xfId="13" applyNumberFormat="1" applyFont="1" applyFill="1" applyBorder="1" applyAlignment="1" applyProtection="1">
      <alignment horizontal="left" vertical="center" shrinkToFit="1"/>
      <protection locked="0"/>
    </xf>
    <xf numFmtId="0" fontId="4" fillId="2" borderId="118" xfId="13" applyNumberFormat="1" applyFont="1" applyFill="1" applyBorder="1" applyAlignment="1" applyProtection="1">
      <alignment horizontal="left" vertical="center" shrinkToFit="1"/>
      <protection locked="0"/>
    </xf>
    <xf numFmtId="0" fontId="4" fillId="4" borderId="20" xfId="13" applyFont="1" applyFill="1" applyBorder="1" applyAlignment="1" applyProtection="1">
      <alignment horizontal="left" vertical="center" shrinkToFit="1"/>
      <protection locked="0"/>
    </xf>
    <xf numFmtId="0" fontId="4" fillId="4" borderId="19" xfId="13" applyFont="1" applyFill="1" applyBorder="1" applyAlignment="1" applyProtection="1">
      <alignment horizontal="left" vertical="center" shrinkToFit="1"/>
      <protection locked="0"/>
    </xf>
    <xf numFmtId="0" fontId="4" fillId="4" borderId="23" xfId="13" applyFont="1" applyFill="1" applyBorder="1" applyAlignment="1" applyProtection="1">
      <alignment horizontal="left" vertical="center" shrinkToFit="1"/>
      <protection locked="0"/>
    </xf>
    <xf numFmtId="181" fontId="4" fillId="4" borderId="116" xfId="13" applyNumberFormat="1" applyFont="1" applyFill="1" applyBorder="1" applyAlignment="1" applyProtection="1">
      <alignment horizontal="right" vertical="center" shrinkToFit="1"/>
      <protection locked="0"/>
    </xf>
    <xf numFmtId="181" fontId="4" fillId="4" borderId="115" xfId="13" applyNumberFormat="1" applyFont="1" applyFill="1" applyBorder="1" applyAlignment="1" applyProtection="1">
      <alignment horizontal="right" vertical="center" shrinkToFit="1"/>
      <protection locked="0"/>
    </xf>
    <xf numFmtId="181" fontId="4" fillId="4" borderId="114" xfId="13" applyNumberFormat="1" applyFont="1" applyFill="1" applyBorder="1" applyAlignment="1" applyProtection="1">
      <alignment horizontal="right" vertical="center" shrinkToFit="1"/>
      <protection locked="0"/>
    </xf>
    <xf numFmtId="181" fontId="4" fillId="4" borderId="20" xfId="13" applyNumberFormat="1" applyFont="1" applyFill="1" applyBorder="1" applyAlignment="1" applyProtection="1">
      <alignment horizontal="right" vertical="center" shrinkToFit="1"/>
      <protection locked="0"/>
    </xf>
    <xf numFmtId="181" fontId="4" fillId="4" borderId="19" xfId="13" applyNumberFormat="1" applyFont="1" applyFill="1" applyBorder="1" applyAlignment="1" applyProtection="1">
      <alignment horizontal="right" vertical="center" shrinkToFit="1"/>
      <protection locked="0"/>
    </xf>
    <xf numFmtId="181" fontId="4" fillId="4" borderId="23" xfId="13" applyNumberFormat="1" applyFont="1" applyFill="1" applyBorder="1" applyAlignment="1" applyProtection="1">
      <alignment horizontal="right" vertical="center" shrinkToFit="1"/>
      <protection locked="0"/>
    </xf>
    <xf numFmtId="0" fontId="4" fillId="4" borderId="20" xfId="13" applyNumberFormat="1" applyFont="1" applyFill="1" applyBorder="1" applyAlignment="1" applyProtection="1">
      <alignment horizontal="left" vertical="center" shrinkToFit="1"/>
      <protection locked="0"/>
    </xf>
    <xf numFmtId="0" fontId="4" fillId="4" borderId="19" xfId="13" applyNumberFormat="1" applyFont="1" applyFill="1" applyBorder="1" applyAlignment="1" applyProtection="1">
      <alignment horizontal="left" vertical="center" shrinkToFit="1"/>
      <protection locked="0"/>
    </xf>
    <xf numFmtId="0" fontId="4" fillId="4" borderId="18" xfId="13" applyNumberFormat="1" applyFont="1" applyFill="1" applyBorder="1" applyAlignment="1" applyProtection="1">
      <alignment horizontal="left" vertical="center" shrinkToFit="1"/>
      <protection locked="0"/>
    </xf>
    <xf numFmtId="181" fontId="4" fillId="4" borderId="126" xfId="13" applyNumberFormat="1" applyFont="1" applyFill="1" applyBorder="1" applyAlignment="1" applyProtection="1">
      <alignment horizontal="right" vertical="center" shrinkToFit="1"/>
      <protection locked="0"/>
    </xf>
    <xf numFmtId="181" fontId="4" fillId="4" borderId="125" xfId="13" applyNumberFormat="1" applyFont="1" applyFill="1" applyBorder="1" applyAlignment="1" applyProtection="1">
      <alignment horizontal="right" vertical="center" shrinkToFit="1"/>
      <protection locked="0"/>
    </xf>
    <xf numFmtId="181" fontId="4" fillId="4" borderId="106" xfId="13" applyNumberFormat="1" applyFont="1" applyFill="1" applyBorder="1" applyAlignment="1" applyProtection="1">
      <alignment horizontal="right" vertical="center" shrinkToFit="1"/>
      <protection locked="0"/>
    </xf>
    <xf numFmtId="0" fontId="4" fillId="4" borderId="106" xfId="13" applyNumberFormat="1" applyFont="1" applyFill="1" applyBorder="1" applyAlignment="1" applyProtection="1">
      <alignment horizontal="left" vertical="center" shrinkToFit="1"/>
      <protection locked="0"/>
    </xf>
    <xf numFmtId="0" fontId="4" fillId="4" borderId="124" xfId="13" applyNumberFormat="1" applyFont="1" applyFill="1" applyBorder="1" applyAlignment="1" applyProtection="1">
      <alignment horizontal="left" vertical="center" shrinkToFit="1"/>
      <protection locked="0"/>
    </xf>
    <xf numFmtId="181" fontId="4" fillId="0" borderId="135" xfId="13" applyNumberFormat="1" applyFont="1" applyBorder="1" applyAlignment="1" applyProtection="1">
      <alignment horizontal="right" vertical="center" shrinkToFit="1"/>
      <protection locked="0"/>
    </xf>
    <xf numFmtId="0" fontId="4" fillId="0" borderId="135" xfId="13" applyNumberFormat="1" applyFont="1" applyBorder="1" applyAlignment="1" applyProtection="1">
      <alignment horizontal="left" vertical="center" shrinkToFit="1"/>
      <protection locked="0"/>
    </xf>
    <xf numFmtId="0" fontId="4" fillId="0" borderId="134" xfId="13" applyNumberFormat="1" applyFont="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0" xfId="13" applyFont="1" applyFill="1" applyBorder="1" applyAlignment="1" applyProtection="1">
      <alignment horizontal="left" vertical="center" shrinkToFit="1"/>
      <protection locked="0"/>
    </xf>
    <xf numFmtId="181" fontId="4" fillId="2" borderId="129" xfId="13" applyNumberFormat="1" applyFont="1" applyFill="1" applyBorder="1" applyAlignment="1" applyProtection="1">
      <alignment horizontal="right" vertical="center" shrinkToFit="1"/>
      <protection locked="0"/>
    </xf>
    <xf numFmtId="181" fontId="4" fillId="2" borderId="128" xfId="13" applyNumberFormat="1" applyFont="1" applyFill="1" applyBorder="1" applyAlignment="1" applyProtection="1">
      <alignment horizontal="right" vertical="center" shrinkToFit="1"/>
      <protection locked="0"/>
    </xf>
    <xf numFmtId="0" fontId="4" fillId="2" borderId="128" xfId="13" applyNumberFormat="1" applyFont="1" applyFill="1" applyBorder="1" applyAlignment="1" applyProtection="1">
      <alignment horizontal="left" vertical="center" shrinkToFit="1"/>
      <protection locked="0"/>
    </xf>
    <xf numFmtId="0" fontId="4" fillId="2" borderId="127" xfId="13" applyNumberFormat="1" applyFont="1" applyFill="1" applyBorder="1" applyAlignment="1" applyProtection="1">
      <alignment horizontal="left" vertical="center" shrinkToFit="1"/>
      <protection locked="0"/>
    </xf>
    <xf numFmtId="0" fontId="4" fillId="0" borderId="120" xfId="13" applyFont="1" applyBorder="1" applyAlignment="1" applyProtection="1">
      <alignment horizontal="left" vertical="center" shrinkToFit="1"/>
      <protection locked="0"/>
    </xf>
    <xf numFmtId="0" fontId="4" fillId="0" borderId="119" xfId="13" applyFont="1" applyBorder="1" applyAlignment="1" applyProtection="1">
      <alignment horizontal="left" vertical="center" shrinkToFit="1"/>
      <protection locked="0"/>
    </xf>
    <xf numFmtId="0" fontId="4" fillId="0" borderId="121" xfId="13" applyFont="1" applyBorder="1" applyAlignment="1" applyProtection="1">
      <alignment horizontal="left" vertical="center" shrinkToFit="1"/>
      <protection locked="0"/>
    </xf>
    <xf numFmtId="181" fontId="4" fillId="0" borderId="136" xfId="13" applyNumberFormat="1" applyFont="1" applyBorder="1" applyAlignment="1" applyProtection="1">
      <alignment horizontal="right" vertical="center" shrinkToFit="1"/>
      <protection locked="0"/>
    </xf>
    <xf numFmtId="181" fontId="4" fillId="0" borderId="120" xfId="13" applyNumberFormat="1" applyFont="1" applyBorder="1" applyAlignment="1" applyProtection="1">
      <alignment horizontal="right" vertical="center" shrinkToFit="1"/>
      <protection locked="0"/>
    </xf>
    <xf numFmtId="181" fontId="4" fillId="0" borderId="119" xfId="13" applyNumberFormat="1" applyFont="1" applyBorder="1" applyAlignment="1" applyProtection="1">
      <alignment horizontal="right" vertical="center" shrinkToFit="1"/>
      <protection locked="0"/>
    </xf>
    <xf numFmtId="181" fontId="4" fillId="0" borderId="137" xfId="13" applyNumberFormat="1" applyFont="1" applyBorder="1" applyAlignment="1" applyProtection="1">
      <alignment horizontal="right" vertical="center" shrinkToFit="1"/>
      <protection locked="0"/>
    </xf>
    <xf numFmtId="181" fontId="4" fillId="0" borderId="138" xfId="13" applyNumberFormat="1" applyFont="1" applyBorder="1" applyAlignment="1" applyProtection="1">
      <alignment horizontal="right" vertical="center" shrinkToFit="1"/>
      <protection locked="0"/>
    </xf>
    <xf numFmtId="0" fontId="4" fillId="5" borderId="46" xfId="13" applyFont="1" applyFill="1" applyBorder="1" applyAlignment="1" applyProtection="1">
      <alignment horizontal="center" vertical="center" wrapText="1"/>
      <protection locked="0"/>
    </xf>
    <xf numFmtId="0" fontId="4" fillId="5" borderId="26" xfId="13" applyFont="1" applyFill="1" applyBorder="1" applyAlignment="1" applyProtection="1">
      <alignment horizontal="center" vertical="center" wrapText="1"/>
      <protection locked="0"/>
    </xf>
    <xf numFmtId="0" fontId="4" fillId="5" borderId="48" xfId="13" applyFont="1" applyFill="1" applyBorder="1" applyAlignment="1" applyProtection="1">
      <alignment horizontal="center" vertical="center" wrapText="1"/>
      <protection locked="0"/>
    </xf>
    <xf numFmtId="0" fontId="4" fillId="5" borderId="148" xfId="13" applyFont="1" applyFill="1" applyBorder="1" applyAlignment="1" applyProtection="1">
      <alignment horizontal="center" vertical="center" wrapText="1"/>
      <protection locked="0"/>
    </xf>
    <xf numFmtId="0" fontId="4" fillId="5" borderId="147" xfId="13" applyFont="1" applyFill="1" applyBorder="1" applyAlignment="1" applyProtection="1">
      <alignment horizontal="center" vertical="center" wrapText="1"/>
      <protection locked="0"/>
    </xf>
    <xf numFmtId="0" fontId="4" fillId="5" borderId="149" xfId="13" applyFont="1" applyFill="1" applyBorder="1" applyAlignment="1" applyProtection="1">
      <alignment horizontal="center" vertical="center" wrapText="1"/>
      <protection locked="0"/>
    </xf>
    <xf numFmtId="0" fontId="4" fillId="5" borderId="25" xfId="13" applyFont="1" applyFill="1" applyBorder="1" applyAlignment="1" applyProtection="1">
      <alignment horizontal="center" vertical="center" wrapText="1"/>
      <protection locked="0"/>
    </xf>
    <xf numFmtId="0" fontId="4" fillId="5" borderId="146" xfId="13" applyFont="1" applyFill="1" applyBorder="1" applyAlignment="1" applyProtection="1">
      <alignment horizontal="center" vertical="center" wrapText="1"/>
      <protection locked="0"/>
    </xf>
    <xf numFmtId="0" fontId="4" fillId="0" borderId="144" xfId="13" applyFont="1" applyBorder="1" applyAlignment="1" applyProtection="1">
      <alignment horizontal="left" vertical="center" shrinkToFit="1"/>
      <protection locked="0"/>
    </xf>
    <xf numFmtId="0" fontId="4" fillId="0" borderId="143" xfId="13" applyFont="1" applyBorder="1" applyAlignment="1" applyProtection="1">
      <alignment horizontal="left" vertical="center" shrinkToFit="1"/>
      <protection locked="0"/>
    </xf>
    <xf numFmtId="0" fontId="4" fillId="0" borderId="142" xfId="13" applyFont="1" applyBorder="1" applyAlignment="1" applyProtection="1">
      <alignment horizontal="left" vertical="center" shrinkToFit="1"/>
      <protection locked="0"/>
    </xf>
    <xf numFmtId="181" fontId="4" fillId="0" borderId="141" xfId="13" applyNumberFormat="1" applyFont="1" applyBorder="1" applyAlignment="1" applyProtection="1">
      <alignment horizontal="right" vertical="center" shrinkToFit="1"/>
      <protection locked="0"/>
    </xf>
    <xf numFmtId="181" fontId="4" fillId="0" borderId="140" xfId="13" applyNumberFormat="1" applyFont="1" applyBorder="1" applyAlignment="1" applyProtection="1">
      <alignment horizontal="right" vertical="center" shrinkToFit="1"/>
      <protection locked="0"/>
    </xf>
    <xf numFmtId="0" fontId="4" fillId="0" borderId="140" xfId="13" applyNumberFormat="1" applyFont="1" applyBorder="1" applyAlignment="1" applyProtection="1">
      <alignment horizontal="left" vertical="center" shrinkToFit="1"/>
      <protection locked="0"/>
    </xf>
    <xf numFmtId="0" fontId="4" fillId="0" borderId="139" xfId="13" applyNumberFormat="1" applyFont="1" applyBorder="1" applyAlignment="1" applyProtection="1">
      <alignment horizontal="left" vertical="center" shrinkToFit="1"/>
      <protection locked="0"/>
    </xf>
    <xf numFmtId="181" fontId="4" fillId="0" borderId="120" xfId="15" applyNumberFormat="1" applyFont="1" applyBorder="1" applyAlignment="1" applyProtection="1">
      <alignment horizontal="right" vertical="center" shrinkToFit="1"/>
      <protection locked="0"/>
    </xf>
    <xf numFmtId="181" fontId="4" fillId="0" borderId="119" xfId="15" applyNumberFormat="1" applyFont="1" applyBorder="1" applyAlignment="1" applyProtection="1">
      <alignment horizontal="right" vertical="center" shrinkToFit="1"/>
      <protection locked="0"/>
    </xf>
    <xf numFmtId="181" fontId="4" fillId="0" borderId="121" xfId="15" applyNumberFormat="1" applyFont="1" applyBorder="1" applyAlignment="1" applyProtection="1">
      <alignment horizontal="right" vertical="center" shrinkToFit="1"/>
      <protection locked="0"/>
    </xf>
    <xf numFmtId="0" fontId="4" fillId="0" borderId="120" xfId="15" applyNumberFormat="1" applyFont="1" applyBorder="1" applyAlignment="1" applyProtection="1">
      <alignment horizontal="left" vertical="center" shrinkToFit="1"/>
      <protection locked="0"/>
    </xf>
    <xf numFmtId="0" fontId="4" fillId="0" borderId="119" xfId="15" applyNumberFormat="1" applyFont="1" applyBorder="1" applyAlignment="1" applyProtection="1">
      <alignment horizontal="left" vertical="center" shrinkToFit="1"/>
      <protection locked="0"/>
    </xf>
    <xf numFmtId="0" fontId="4" fillId="0" borderId="118" xfId="15" applyNumberFormat="1" applyFont="1" applyBorder="1" applyAlignment="1" applyProtection="1">
      <alignment horizontal="left" vertical="center" shrinkToFit="1"/>
      <protection locked="0"/>
    </xf>
    <xf numFmtId="0" fontId="4" fillId="0" borderId="120" xfId="15" applyFont="1" applyBorder="1" applyAlignment="1" applyProtection="1">
      <alignment horizontal="left" vertical="center" shrinkToFit="1"/>
      <protection locked="0"/>
    </xf>
    <xf numFmtId="0" fontId="4" fillId="0" borderId="119" xfId="15" applyFont="1" applyBorder="1" applyAlignment="1" applyProtection="1">
      <alignment horizontal="left" vertical="center" shrinkToFit="1"/>
      <protection locked="0"/>
    </xf>
    <xf numFmtId="0" fontId="4" fillId="0" borderId="121" xfId="15" applyFont="1" applyBorder="1" applyAlignment="1" applyProtection="1">
      <alignment horizontal="left" vertical="center" shrinkToFit="1"/>
      <protection locked="0"/>
    </xf>
    <xf numFmtId="0" fontId="4" fillId="5" borderId="27" xfId="13" applyFont="1" applyFill="1" applyBorder="1" applyAlignment="1" applyProtection="1">
      <alignment horizontal="center" vertical="center"/>
      <protection locked="0"/>
    </xf>
    <xf numFmtId="0" fontId="4" fillId="5" borderId="26" xfId="13" applyFont="1" applyFill="1" applyBorder="1" applyAlignment="1" applyProtection="1">
      <alignment horizontal="center" vertical="center"/>
      <protection locked="0"/>
    </xf>
    <xf numFmtId="0" fontId="4" fillId="5" borderId="48" xfId="13" applyFont="1" applyFill="1" applyBorder="1" applyAlignment="1" applyProtection="1">
      <alignment horizontal="center" vertical="center"/>
      <protection locked="0"/>
    </xf>
    <xf numFmtId="0" fontId="4" fillId="5" borderId="150" xfId="13" applyFont="1" applyFill="1" applyBorder="1" applyAlignment="1" applyProtection="1">
      <alignment horizontal="center" vertical="center"/>
      <protection locked="0"/>
    </xf>
    <xf numFmtId="0" fontId="4" fillId="5" borderId="147" xfId="13" applyFont="1" applyFill="1" applyBorder="1" applyAlignment="1" applyProtection="1">
      <alignment horizontal="center" vertical="center"/>
      <protection locked="0"/>
    </xf>
    <xf numFmtId="0" fontId="4" fillId="5" borderId="149" xfId="13" applyFont="1" applyFill="1" applyBorder="1" applyAlignment="1" applyProtection="1">
      <alignment horizontal="center" vertical="center"/>
      <protection locked="0"/>
    </xf>
    <xf numFmtId="0" fontId="4" fillId="5" borderId="46" xfId="13" applyFont="1" applyFill="1" applyBorder="1" applyAlignment="1" applyProtection="1">
      <alignment horizontal="center" vertical="center" wrapText="1" shrinkToFit="1"/>
      <protection locked="0"/>
    </xf>
    <xf numFmtId="0" fontId="4" fillId="5" borderId="26" xfId="13" applyFont="1" applyFill="1" applyBorder="1" applyAlignment="1" applyProtection="1">
      <alignment horizontal="center" vertical="center" shrinkToFit="1"/>
      <protection locked="0"/>
    </xf>
    <xf numFmtId="0" fontId="4" fillId="5" borderId="48"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shrinkToFit="1"/>
      <protection locked="0"/>
    </xf>
    <xf numFmtId="0" fontId="4" fillId="5" borderId="147" xfId="13" applyFont="1" applyFill="1" applyBorder="1" applyAlignment="1" applyProtection="1">
      <alignment horizontal="center" vertical="center" shrinkToFit="1"/>
      <protection locked="0"/>
    </xf>
    <xf numFmtId="0" fontId="4" fillId="5" borderId="149"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protection locked="0"/>
    </xf>
    <xf numFmtId="181" fontId="4" fillId="4" borderId="36" xfId="13" applyNumberFormat="1" applyFont="1" applyFill="1" applyBorder="1" applyAlignment="1" applyProtection="1">
      <alignment horizontal="right" vertical="center" shrinkToFit="1"/>
      <protection locked="0"/>
    </xf>
    <xf numFmtId="181" fontId="4" fillId="4" borderId="18" xfId="13" applyNumberFormat="1" applyFont="1" applyFill="1" applyBorder="1" applyAlignment="1" applyProtection="1">
      <alignment horizontal="right" vertical="center" shrinkToFit="1"/>
      <protection locked="0"/>
    </xf>
    <xf numFmtId="181" fontId="4" fillId="2" borderId="135" xfId="12" applyNumberFormat="1" applyFont="1" applyFill="1" applyBorder="1" applyAlignment="1" applyProtection="1">
      <alignment horizontal="right" vertical="center" shrinkToFit="1"/>
      <protection locked="0"/>
    </xf>
    <xf numFmtId="179" fontId="4" fillId="2" borderId="135" xfId="12" applyNumberFormat="1" applyFont="1" applyFill="1" applyBorder="1" applyAlignment="1" applyProtection="1">
      <alignment horizontal="right" vertical="center" shrinkToFit="1"/>
      <protection locked="0"/>
    </xf>
    <xf numFmtId="179" fontId="4" fillId="4" borderId="125" xfId="13" applyNumberFormat="1" applyFont="1" applyFill="1" applyBorder="1" applyAlignment="1" applyProtection="1">
      <alignment horizontal="right" vertical="center" shrinkToFit="1"/>
      <protection locked="0"/>
    </xf>
    <xf numFmtId="0" fontId="4" fillId="0" borderId="120" xfId="14" applyFont="1" applyBorder="1" applyAlignment="1" applyProtection="1">
      <alignment horizontal="left" vertical="center" shrinkToFit="1"/>
      <protection locked="0"/>
    </xf>
    <xf numFmtId="0" fontId="4" fillId="0" borderId="119" xfId="14" applyFont="1" applyBorder="1" applyAlignment="1" applyProtection="1">
      <alignment horizontal="left" vertical="center" shrinkToFit="1"/>
      <protection locked="0"/>
    </xf>
    <xf numFmtId="0" fontId="4" fillId="0" borderId="121" xfId="14" applyFont="1" applyBorder="1" applyAlignment="1" applyProtection="1">
      <alignment horizontal="left" vertical="center" shrinkToFit="1"/>
      <protection locked="0"/>
    </xf>
    <xf numFmtId="181" fontId="4" fillId="2" borderId="136" xfId="12" applyNumberFormat="1" applyFont="1" applyFill="1" applyBorder="1" applyAlignment="1" applyProtection="1">
      <alignment horizontal="right" vertical="center" shrinkToFit="1"/>
      <protection locked="0"/>
    </xf>
    <xf numFmtId="181" fontId="4" fillId="2" borderId="138" xfId="12" applyNumberFormat="1" applyFont="1" applyFill="1" applyBorder="1" applyAlignment="1" applyProtection="1">
      <alignment horizontal="right" vertical="center" shrinkToFit="1"/>
      <protection locked="0"/>
    </xf>
    <xf numFmtId="181" fontId="4" fillId="0" borderId="154" xfId="14" applyNumberFormat="1" applyFont="1" applyBorder="1" applyAlignment="1" applyProtection="1">
      <alignment horizontal="right" vertical="center" shrinkToFit="1"/>
      <protection locked="0"/>
    </xf>
    <xf numFmtId="181" fontId="4" fillId="0" borderId="119" xfId="14" applyNumberFormat="1" applyFont="1" applyBorder="1" applyAlignment="1" applyProtection="1">
      <alignment horizontal="right" vertical="center" shrinkToFit="1"/>
      <protection locked="0"/>
    </xf>
    <xf numFmtId="181" fontId="4" fillId="0" borderId="118" xfId="14" applyNumberFormat="1" applyFont="1" applyBorder="1" applyAlignment="1" applyProtection="1">
      <alignment horizontal="right" vertical="center" shrinkToFit="1"/>
      <protection locked="0"/>
    </xf>
    <xf numFmtId="181" fontId="4" fillId="2" borderId="137" xfId="12" applyNumberFormat="1" applyFont="1" applyFill="1" applyBorder="1" applyAlignment="1" applyProtection="1">
      <alignment horizontal="right" vertical="center" shrinkToFit="1"/>
      <protection locked="0"/>
    </xf>
    <xf numFmtId="0" fontId="4" fillId="0" borderId="135" xfId="13" applyFont="1" applyBorder="1" applyAlignment="1" applyProtection="1">
      <alignment horizontal="left" vertical="center" shrinkToFit="1"/>
      <protection locked="0"/>
    </xf>
    <xf numFmtId="0" fontId="4" fillId="0" borderId="134" xfId="13" applyFont="1" applyBorder="1" applyAlignment="1" applyProtection="1">
      <alignment horizontal="left" vertical="center" shrinkToFit="1"/>
      <protection locked="0"/>
    </xf>
    <xf numFmtId="0" fontId="4" fillId="0" borderId="33" xfId="13" applyFont="1" applyBorder="1" applyAlignment="1" applyProtection="1">
      <alignment horizontal="center" vertical="center" shrinkToFit="1"/>
      <protection locked="0"/>
    </xf>
    <xf numFmtId="0" fontId="4" fillId="0" borderId="32" xfId="13" applyFont="1" applyBorder="1" applyAlignment="1" applyProtection="1">
      <alignment horizontal="center" vertical="center"/>
      <protection locked="0"/>
    </xf>
    <xf numFmtId="0" fontId="4" fillId="0" borderId="31" xfId="13" applyFont="1" applyBorder="1" applyAlignment="1" applyProtection="1">
      <alignment horizontal="center" vertical="center"/>
      <protection locked="0"/>
    </xf>
    <xf numFmtId="181" fontId="4" fillId="4" borderId="153" xfId="13" applyNumberFormat="1" applyFont="1" applyFill="1" applyBorder="1" applyAlignment="1" applyProtection="1">
      <alignment horizontal="right" vertical="center" shrinkToFit="1"/>
      <protection locked="0"/>
    </xf>
    <xf numFmtId="181" fontId="4" fillId="4" borderId="152" xfId="13" applyNumberFormat="1" applyFont="1" applyFill="1" applyBorder="1" applyAlignment="1" applyProtection="1">
      <alignment horizontal="right" vertical="center" shrinkToFit="1"/>
      <protection locked="0"/>
    </xf>
    <xf numFmtId="181" fontId="4" fillId="4" borderId="124" xfId="13" applyNumberFormat="1" applyFont="1" applyFill="1" applyBorder="1" applyAlignment="1" applyProtection="1">
      <alignment horizontal="right" vertical="center" shrinkToFit="1"/>
      <protection locked="0"/>
    </xf>
    <xf numFmtId="181" fontId="4" fillId="4" borderId="151" xfId="13" applyNumberFormat="1" applyFont="1" applyFill="1" applyBorder="1" applyAlignment="1" applyProtection="1">
      <alignment horizontal="right" vertical="center" shrinkToFit="1"/>
      <protection locked="0"/>
    </xf>
    <xf numFmtId="181" fontId="4" fillId="0" borderId="136" xfId="14" applyNumberFormat="1" applyFont="1" applyBorder="1" applyAlignment="1" applyProtection="1">
      <alignment horizontal="right" vertical="center" shrinkToFit="1"/>
      <protection locked="0"/>
    </xf>
    <xf numFmtId="181" fontId="4" fillId="0" borderId="135" xfId="14" applyNumberFormat="1" applyFont="1" applyBorder="1" applyAlignment="1" applyProtection="1">
      <alignment horizontal="right" vertical="center" shrinkToFit="1"/>
      <protection locked="0"/>
    </xf>
    <xf numFmtId="179" fontId="4" fillId="0" borderId="135" xfId="13" applyNumberFormat="1" applyFont="1" applyBorder="1" applyAlignment="1" applyProtection="1">
      <alignment horizontal="right" vertical="center" shrinkToFit="1"/>
      <protection locked="0"/>
    </xf>
    <xf numFmtId="181" fontId="4" fillId="0" borderId="138" xfId="14" applyNumberFormat="1" applyFont="1" applyBorder="1" applyAlignment="1" applyProtection="1">
      <alignment horizontal="right" vertical="center" shrinkToFit="1"/>
      <protection locked="0"/>
    </xf>
    <xf numFmtId="181" fontId="4" fillId="0" borderId="135" xfId="13" quotePrefix="1" applyNumberFormat="1" applyFont="1" applyBorder="1" applyAlignment="1" applyProtection="1">
      <alignment horizontal="right" vertical="center" shrinkToFit="1"/>
      <protection locked="0"/>
    </xf>
    <xf numFmtId="179" fontId="4" fillId="0" borderId="157" xfId="13" applyNumberFormat="1" applyFont="1" applyBorder="1" applyAlignment="1" applyProtection="1">
      <alignment horizontal="right" vertical="center" shrinkToFit="1"/>
      <protection locked="0"/>
    </xf>
    <xf numFmtId="0" fontId="4" fillId="0" borderId="157" xfId="13" applyFont="1" applyBorder="1" applyAlignment="1" applyProtection="1">
      <alignment horizontal="left" vertical="center" shrinkToFit="1"/>
      <protection locked="0"/>
    </xf>
    <xf numFmtId="0" fontId="4" fillId="0" borderId="156" xfId="13" applyFont="1" applyBorder="1" applyAlignment="1" applyProtection="1">
      <alignment horizontal="left" vertical="center" shrinkToFit="1"/>
      <protection locked="0"/>
    </xf>
    <xf numFmtId="0" fontId="4" fillId="0" borderId="144" xfId="14" applyFont="1" applyBorder="1" applyAlignment="1" applyProtection="1">
      <alignment horizontal="left" vertical="center" shrinkToFit="1"/>
      <protection locked="0"/>
    </xf>
    <xf numFmtId="0" fontId="4" fillId="0" borderId="143" xfId="14" applyFont="1" applyBorder="1" applyAlignment="1" applyProtection="1">
      <alignment horizontal="left" vertical="center" shrinkToFit="1"/>
      <protection locked="0"/>
    </xf>
    <xf numFmtId="0" fontId="4" fillId="0" borderId="142" xfId="14" applyFont="1" applyBorder="1" applyAlignment="1" applyProtection="1">
      <alignment horizontal="left" vertical="center" shrinkToFit="1"/>
      <protection locked="0"/>
    </xf>
    <xf numFmtId="181" fontId="4" fillId="0" borderId="161" xfId="14" applyNumberFormat="1" applyFont="1" applyBorder="1" applyAlignment="1" applyProtection="1">
      <alignment horizontal="right" vertical="center" shrinkToFit="1"/>
      <protection locked="0"/>
    </xf>
    <xf numFmtId="181" fontId="4" fillId="0" borderId="157" xfId="14" applyNumberFormat="1" applyFont="1" applyBorder="1" applyAlignment="1" applyProtection="1">
      <alignment horizontal="right" vertical="center" shrinkToFit="1"/>
      <protection locked="0"/>
    </xf>
    <xf numFmtId="181" fontId="4" fillId="0" borderId="160" xfId="14" applyNumberFormat="1" applyFont="1" applyBorder="1" applyAlignment="1" applyProtection="1">
      <alignment horizontal="right" vertical="center" shrinkToFit="1"/>
      <protection locked="0"/>
    </xf>
    <xf numFmtId="181" fontId="4" fillId="0" borderId="159" xfId="14" applyNumberFormat="1" applyFont="1" applyBorder="1" applyAlignment="1" applyProtection="1">
      <alignment horizontal="right" vertical="center" shrinkToFit="1"/>
      <protection locked="0"/>
    </xf>
    <xf numFmtId="181" fontId="4" fillId="0" borderId="156" xfId="14" applyNumberFormat="1" applyFont="1" applyBorder="1" applyAlignment="1" applyProtection="1">
      <alignment horizontal="right" vertical="center" shrinkToFit="1"/>
      <protection locked="0"/>
    </xf>
    <xf numFmtId="181" fontId="4" fillId="0" borderId="158" xfId="13" applyNumberFormat="1" applyFont="1" applyBorder="1" applyAlignment="1" applyProtection="1">
      <alignment horizontal="right" vertical="center" shrinkToFit="1"/>
      <protection locked="0"/>
    </xf>
    <xf numFmtId="181" fontId="4" fillId="0" borderId="157" xfId="13" applyNumberFormat="1" applyFont="1" applyBorder="1" applyAlignment="1" applyProtection="1">
      <alignment horizontal="right" vertical="center" shrinkToFit="1"/>
      <protection locked="0"/>
    </xf>
    <xf numFmtId="0" fontId="4" fillId="2" borderId="14" xfId="13" applyFont="1" applyFill="1" applyBorder="1" applyAlignment="1" applyProtection="1">
      <alignment horizontal="left" vertical="center"/>
    </xf>
    <xf numFmtId="0" fontId="4" fillId="5" borderId="27" xfId="13" applyFont="1" applyFill="1" applyBorder="1" applyAlignment="1" applyProtection="1">
      <alignment horizontal="center" vertical="center" wrapText="1" shrinkToFit="1"/>
      <protection locked="0"/>
    </xf>
    <xf numFmtId="0" fontId="4" fillId="5" borderId="25" xfId="13" applyFont="1" applyFill="1" applyBorder="1" applyAlignment="1" applyProtection="1">
      <alignment horizontal="center" vertical="center" shrinkToFit="1"/>
      <protection locked="0"/>
    </xf>
    <xf numFmtId="0" fontId="4" fillId="5" borderId="150" xfId="13" applyFont="1" applyFill="1" applyBorder="1" applyAlignment="1" applyProtection="1">
      <alignment horizontal="center" vertical="center" shrinkToFit="1"/>
      <protection locked="0"/>
    </xf>
    <xf numFmtId="0" fontId="4" fillId="5" borderId="146" xfId="13" applyFont="1" applyFill="1" applyBorder="1" applyAlignment="1" applyProtection="1">
      <alignment horizontal="center" vertical="center" shrinkToFit="1"/>
      <protection locked="0"/>
    </xf>
    <xf numFmtId="0" fontId="4" fillId="2" borderId="26" xfId="13" applyFont="1" applyFill="1" applyBorder="1" applyAlignment="1" applyProtection="1">
      <alignment horizontal="left" vertical="center"/>
    </xf>
    <xf numFmtId="181" fontId="4" fillId="0" borderId="162" xfId="15" applyNumberFormat="1" applyFont="1" applyBorder="1" applyAlignment="1" applyProtection="1">
      <alignment horizontal="right" vertical="center" shrinkToFit="1"/>
      <protection locked="0"/>
    </xf>
    <xf numFmtId="181" fontId="4" fillId="0" borderId="128" xfId="15" applyNumberFormat="1" applyFont="1" applyBorder="1" applyAlignment="1" applyProtection="1">
      <alignment horizontal="right" vertical="center" shrinkToFit="1"/>
      <protection locked="0"/>
    </xf>
    <xf numFmtId="0" fontId="4" fillId="0" borderId="128" xfId="15" applyNumberFormat="1" applyFont="1" applyBorder="1" applyAlignment="1" applyProtection="1">
      <alignment horizontal="left" vertical="center" shrinkToFit="1"/>
      <protection locked="0"/>
    </xf>
    <xf numFmtId="0" fontId="4" fillId="0" borderId="127" xfId="15" applyNumberFormat="1" applyFont="1" applyBorder="1" applyAlignment="1" applyProtection="1">
      <alignment horizontal="left" vertical="center" shrinkToFit="1"/>
      <protection locked="0"/>
    </xf>
    <xf numFmtId="181" fontId="4" fillId="4" borderId="107" xfId="15" applyNumberFormat="1" applyFont="1" applyFill="1" applyBorder="1" applyAlignment="1" applyProtection="1">
      <alignment horizontal="right" vertical="center" shrinkToFit="1"/>
      <protection locked="0"/>
    </xf>
    <xf numFmtId="181" fontId="4" fillId="4" borderId="106" xfId="15" applyNumberFormat="1" applyFont="1" applyFill="1" applyBorder="1" applyAlignment="1" applyProtection="1">
      <alignment horizontal="right" vertical="center" shrinkToFit="1"/>
      <protection locked="0"/>
    </xf>
    <xf numFmtId="181" fontId="4" fillId="4" borderId="80" xfId="15" applyNumberFormat="1" applyFont="1" applyFill="1" applyBorder="1" applyAlignment="1" applyProtection="1">
      <alignment horizontal="right" vertical="center" shrinkToFit="1"/>
      <protection locked="0"/>
    </xf>
    <xf numFmtId="181" fontId="4" fillId="4" borderId="152" xfId="15" applyNumberFormat="1" applyFont="1" applyFill="1" applyBorder="1" applyAlignment="1" applyProtection="1">
      <alignment horizontal="right" vertical="center" shrinkToFit="1"/>
      <protection locked="0"/>
    </xf>
    <xf numFmtId="181" fontId="4" fillId="4" borderId="124" xfId="15" applyNumberFormat="1" applyFont="1" applyFill="1" applyBorder="1" applyAlignment="1" applyProtection="1">
      <alignment horizontal="right" vertical="center" shrinkToFit="1"/>
      <protection locked="0"/>
    </xf>
    <xf numFmtId="181" fontId="4" fillId="4" borderId="151" xfId="15" applyNumberFormat="1" applyFont="1" applyFill="1" applyBorder="1" applyAlignment="1" applyProtection="1">
      <alignment horizontal="right" vertical="center" shrinkToFit="1"/>
      <protection locked="0"/>
    </xf>
    <xf numFmtId="181" fontId="4" fillId="4" borderId="125" xfId="15" applyNumberFormat="1" applyFont="1" applyFill="1" applyBorder="1" applyAlignment="1" applyProtection="1">
      <alignment horizontal="right" vertical="center" shrinkToFit="1"/>
      <protection locked="0"/>
    </xf>
    <xf numFmtId="0" fontId="4" fillId="4" borderId="106" xfId="15" applyNumberFormat="1" applyFont="1" applyFill="1" applyBorder="1" applyAlignment="1" applyProtection="1">
      <alignment horizontal="left" vertical="center" shrinkToFit="1"/>
      <protection locked="0"/>
    </xf>
    <xf numFmtId="0" fontId="4" fillId="4" borderId="124" xfId="15" applyNumberFormat="1" applyFont="1" applyFill="1" applyBorder="1" applyAlignment="1" applyProtection="1">
      <alignment horizontal="left" vertical="center" shrinkToFit="1"/>
      <protection locked="0"/>
    </xf>
    <xf numFmtId="181" fontId="4" fillId="0" borderId="129" xfId="14" applyNumberFormat="1" applyFont="1" applyBorder="1" applyAlignment="1" applyProtection="1">
      <alignment horizontal="right" vertical="center" shrinkToFit="1"/>
      <protection locked="0"/>
    </xf>
    <xf numFmtId="181" fontId="4" fillId="0" borderId="128" xfId="14" applyNumberFormat="1" applyFont="1" applyBorder="1" applyAlignment="1" applyProtection="1">
      <alignment horizontal="right" vertical="center" shrinkToFit="1"/>
      <protection locked="0"/>
    </xf>
    <xf numFmtId="181" fontId="4" fillId="0" borderId="163" xfId="14" applyNumberFormat="1" applyFont="1" applyBorder="1" applyAlignment="1" applyProtection="1">
      <alignment horizontal="right" vertical="center" shrinkToFit="1"/>
      <protection locked="0"/>
    </xf>
    <xf numFmtId="181" fontId="4" fillId="4" borderId="36" xfId="15" applyNumberFormat="1" applyFont="1" applyFill="1" applyBorder="1" applyAlignment="1" applyProtection="1">
      <alignment horizontal="right" vertical="center" shrinkToFit="1"/>
      <protection locked="0"/>
    </xf>
    <xf numFmtId="181" fontId="4" fillId="4" borderId="19" xfId="15" applyNumberFormat="1" applyFont="1" applyFill="1" applyBorder="1" applyAlignment="1" applyProtection="1">
      <alignment horizontal="right" vertical="center" shrinkToFit="1"/>
      <protection locked="0"/>
    </xf>
    <xf numFmtId="181" fontId="4" fillId="4" borderId="18" xfId="15" applyNumberFormat="1" applyFont="1" applyFill="1" applyBorder="1" applyAlignment="1" applyProtection="1">
      <alignment horizontal="right" vertical="center" shrinkToFit="1"/>
      <protection locked="0"/>
    </xf>
    <xf numFmtId="181" fontId="4" fillId="0" borderId="137" xfId="15" applyNumberFormat="1" applyFont="1" applyBorder="1" applyAlignment="1" applyProtection="1">
      <alignment horizontal="right" vertical="center" shrinkToFit="1"/>
      <protection locked="0"/>
    </xf>
    <xf numFmtId="181" fontId="4" fillId="0" borderId="135" xfId="15" applyNumberFormat="1" applyFont="1" applyBorder="1" applyAlignment="1" applyProtection="1">
      <alignment horizontal="right" vertical="center" shrinkToFit="1"/>
      <protection locked="0"/>
    </xf>
    <xf numFmtId="0" fontId="4" fillId="0" borderId="135" xfId="15" applyNumberFormat="1" applyFont="1" applyBorder="1" applyAlignment="1" applyProtection="1">
      <alignment horizontal="left" vertical="center" shrinkToFit="1"/>
      <protection locked="0"/>
    </xf>
    <xf numFmtId="0" fontId="4" fillId="0" borderId="134" xfId="15" applyNumberFormat="1" applyFont="1" applyBorder="1" applyAlignment="1" applyProtection="1">
      <alignment horizontal="left" vertical="center" shrinkToFit="1"/>
      <protection locked="0"/>
    </xf>
    <xf numFmtId="181" fontId="4" fillId="0" borderId="166" xfId="15" applyNumberFormat="1" applyFont="1" applyBorder="1" applyAlignment="1" applyProtection="1">
      <alignment horizontal="right" vertical="center" shrinkToFit="1"/>
      <protection locked="0"/>
    </xf>
    <xf numFmtId="181" fontId="4" fillId="0" borderId="140" xfId="15" applyNumberFormat="1" applyFont="1" applyBorder="1" applyAlignment="1" applyProtection="1">
      <alignment horizontal="right" vertical="center" shrinkToFit="1"/>
      <protection locked="0"/>
    </xf>
    <xf numFmtId="0" fontId="4" fillId="0" borderId="140" xfId="15" applyNumberFormat="1" applyFont="1" applyBorder="1" applyAlignment="1" applyProtection="1">
      <alignment horizontal="left" vertical="center" shrinkToFit="1"/>
      <protection locked="0"/>
    </xf>
    <xf numFmtId="0" fontId="4" fillId="0" borderId="139" xfId="15" applyNumberFormat="1" applyFont="1" applyBorder="1" applyAlignment="1" applyProtection="1">
      <alignment horizontal="left" vertical="center" shrinkToFit="1"/>
      <protection locked="0"/>
    </xf>
    <xf numFmtId="0" fontId="4" fillId="0" borderId="144" xfId="15" applyFont="1" applyBorder="1" applyAlignment="1" applyProtection="1">
      <alignment horizontal="left" vertical="center" shrinkToFit="1"/>
      <protection locked="0"/>
    </xf>
    <xf numFmtId="0" fontId="4" fillId="0" borderId="143" xfId="15" applyFont="1" applyBorder="1" applyAlignment="1" applyProtection="1">
      <alignment horizontal="left" vertical="center" shrinkToFit="1"/>
      <protection locked="0"/>
    </xf>
    <xf numFmtId="0" fontId="4" fillId="0" borderId="142" xfId="15" applyFont="1" applyBorder="1" applyAlignment="1" applyProtection="1">
      <alignment horizontal="left" vertical="center" shrinkToFit="1"/>
      <protection locked="0"/>
    </xf>
    <xf numFmtId="181" fontId="4" fillId="0" borderId="144" xfId="15" applyNumberFormat="1" applyFont="1" applyBorder="1" applyAlignment="1" applyProtection="1">
      <alignment horizontal="right" vertical="center" shrinkToFit="1"/>
      <protection locked="0"/>
    </xf>
    <xf numFmtId="181" fontId="4" fillId="0" borderId="143" xfId="15" applyNumberFormat="1" applyFont="1" applyBorder="1" applyAlignment="1" applyProtection="1">
      <alignment horizontal="right" vertical="center" shrinkToFit="1"/>
      <protection locked="0"/>
    </xf>
    <xf numFmtId="181" fontId="4" fillId="0" borderId="142" xfId="15" applyNumberFormat="1" applyFont="1" applyBorder="1" applyAlignment="1" applyProtection="1">
      <alignment horizontal="right" vertical="center" shrinkToFit="1"/>
      <protection locked="0"/>
    </xf>
    <xf numFmtId="0" fontId="4" fillId="0" borderId="144" xfId="15" applyNumberFormat="1" applyFont="1" applyBorder="1" applyAlignment="1" applyProtection="1">
      <alignment horizontal="left" vertical="center" shrinkToFit="1"/>
      <protection locked="0"/>
    </xf>
    <xf numFmtId="0" fontId="4" fillId="0" borderId="143" xfId="15" applyNumberFormat="1" applyFont="1" applyBorder="1" applyAlignment="1" applyProtection="1">
      <alignment horizontal="left" vertical="center" shrinkToFit="1"/>
      <protection locked="0"/>
    </xf>
    <xf numFmtId="0" fontId="4" fillId="0" borderId="164" xfId="15" applyNumberFormat="1" applyFont="1" applyBorder="1" applyAlignment="1" applyProtection="1">
      <alignment horizontal="left" vertical="center" shrinkToFit="1"/>
      <protection locked="0"/>
    </xf>
    <xf numFmtId="181" fontId="4" fillId="0" borderId="141" xfId="14" applyNumberFormat="1" applyFont="1" applyBorder="1" applyAlignment="1" applyProtection="1">
      <alignment horizontal="right" vertical="center" shrinkToFit="1"/>
      <protection locked="0"/>
    </xf>
    <xf numFmtId="181" fontId="4" fillId="0" borderId="140" xfId="14" applyNumberFormat="1" applyFont="1" applyBorder="1" applyAlignment="1" applyProtection="1">
      <alignment horizontal="right" vertical="center" shrinkToFit="1"/>
      <protection locked="0"/>
    </xf>
    <xf numFmtId="181" fontId="4" fillId="0" borderId="170" xfId="14" applyNumberFormat="1" applyFont="1" applyBorder="1" applyAlignment="1" applyProtection="1">
      <alignment horizontal="right" vertical="center" shrinkToFit="1"/>
      <protection locked="0"/>
    </xf>
    <xf numFmtId="181" fontId="4" fillId="0" borderId="169" xfId="14" applyNumberFormat="1" applyFont="1" applyBorder="1" applyAlignment="1" applyProtection="1">
      <alignment horizontal="right" vertical="center" shrinkToFit="1"/>
      <protection locked="0"/>
    </xf>
    <xf numFmtId="181" fontId="4" fillId="0" borderId="168" xfId="14" applyNumberFormat="1" applyFont="1" applyBorder="1" applyAlignment="1" applyProtection="1">
      <alignment horizontal="right" vertical="center" shrinkToFit="1"/>
      <protection locked="0"/>
    </xf>
    <xf numFmtId="181" fontId="4" fillId="0" borderId="167" xfId="14" applyNumberFormat="1" applyFont="1" applyBorder="1" applyAlignment="1" applyProtection="1">
      <alignment horizontal="right" vertical="center" shrinkToFit="1"/>
      <protection locked="0"/>
    </xf>
    <xf numFmtId="0" fontId="25" fillId="2" borderId="50" xfId="13" applyFont="1" applyFill="1" applyBorder="1" applyAlignment="1" applyProtection="1">
      <alignment horizontal="center" vertical="center"/>
    </xf>
    <xf numFmtId="0" fontId="25" fillId="2" borderId="49" xfId="13" applyFont="1" applyFill="1" applyBorder="1" applyAlignment="1" applyProtection="1">
      <alignment horizontal="center" vertical="center"/>
    </xf>
    <xf numFmtId="0" fontId="25" fillId="2" borderId="62" xfId="13" applyFont="1" applyFill="1" applyBorder="1" applyAlignment="1" applyProtection="1">
      <alignment horizontal="center" vertical="center"/>
    </xf>
    <xf numFmtId="0" fontId="4" fillId="5" borderId="27" xfId="13" applyFont="1" applyFill="1" applyBorder="1" applyAlignment="1" applyProtection="1">
      <alignment horizontal="center" vertical="center" wrapText="1"/>
      <protection locked="0"/>
    </xf>
    <xf numFmtId="0" fontId="4" fillId="5" borderId="150" xfId="13" applyFont="1" applyFill="1" applyBorder="1" applyAlignment="1" applyProtection="1">
      <alignment horizontal="center" vertical="center" wrapText="1"/>
      <protection locked="0"/>
    </xf>
    <xf numFmtId="0" fontId="3" fillId="5" borderId="46" xfId="13" applyFont="1" applyFill="1" applyBorder="1" applyAlignment="1" applyProtection="1">
      <alignment horizontal="center" vertical="center" wrapText="1"/>
      <protection locked="0"/>
    </xf>
    <xf numFmtId="0" fontId="3" fillId="5" borderId="26" xfId="13" applyFont="1" applyFill="1" applyBorder="1" applyAlignment="1" applyProtection="1">
      <alignment horizontal="center" vertical="center" wrapText="1"/>
      <protection locked="0"/>
    </xf>
    <xf numFmtId="0" fontId="3" fillId="5" borderId="48" xfId="13" applyFont="1" applyFill="1" applyBorder="1" applyAlignment="1" applyProtection="1">
      <alignment horizontal="center" vertical="center" wrapText="1"/>
      <protection locked="0"/>
    </xf>
    <xf numFmtId="0" fontId="3" fillId="5" borderId="148" xfId="13" applyFont="1" applyFill="1" applyBorder="1" applyAlignment="1" applyProtection="1">
      <alignment horizontal="center" vertical="center" wrapText="1"/>
      <protection locked="0"/>
    </xf>
    <xf numFmtId="0" fontId="3" fillId="5" borderId="147" xfId="13" applyFont="1" applyFill="1" applyBorder="1" applyAlignment="1" applyProtection="1">
      <alignment horizontal="center" vertical="center" wrapText="1"/>
      <protection locked="0"/>
    </xf>
    <xf numFmtId="0" fontId="3" fillId="5" borderId="149" xfId="13" applyFont="1" applyFill="1" applyBorder="1" applyAlignment="1" applyProtection="1">
      <alignment horizontal="center" vertical="center" wrapText="1"/>
      <protection locked="0"/>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7" fontId="27" fillId="0" borderId="58" xfId="4" applyNumberFormat="1" applyFont="1" applyBorder="1" applyAlignment="1">
      <alignment horizontal="center" vertical="center" wrapText="1"/>
    </xf>
    <xf numFmtId="177" fontId="27" fillId="0" borderId="45"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177" fontId="19" fillId="0" borderId="10" xfId="2" applyNumberFormat="1" applyFont="1" applyFill="1" applyBorder="1" applyAlignment="1">
      <alignment vertical="center" wrapText="1"/>
    </xf>
    <xf numFmtId="177" fontId="19" fillId="0" borderId="9" xfId="2" applyNumberFormat="1" applyFont="1" applyFill="1" applyBorder="1" applyAlignment="1">
      <alignment vertical="center" wrapText="1"/>
    </xf>
    <xf numFmtId="177" fontId="19" fillId="0" borderId="11" xfId="2" applyNumberFormat="1" applyFont="1" applyFill="1" applyBorder="1" applyAlignment="1">
      <alignment vertical="center" wrapText="1"/>
    </xf>
    <xf numFmtId="0" fontId="19" fillId="2" borderId="10" xfId="2" applyFont="1" applyFill="1" applyBorder="1" applyAlignment="1">
      <alignment vertical="center"/>
    </xf>
    <xf numFmtId="0" fontId="19" fillId="2" borderId="9" xfId="2" applyFont="1" applyFill="1" applyBorder="1" applyAlignment="1">
      <alignment vertical="center"/>
    </xf>
    <xf numFmtId="0" fontId="19" fillId="2" borderId="11" xfId="2" applyFont="1" applyFill="1" applyBorder="1" applyAlignment="1">
      <alignment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0" fontId="28" fillId="0" borderId="26" xfId="16" applyFont="1" applyFill="1" applyBorder="1" applyAlignment="1" applyProtection="1">
      <alignment horizontal="left" vertical="center" wrapText="1"/>
    </xf>
    <xf numFmtId="0" fontId="28" fillId="0" borderId="25" xfId="16" applyFont="1" applyFill="1" applyBorder="1" applyAlignment="1" applyProtection="1">
      <alignment horizontal="left" vertical="center" wrapText="1"/>
    </xf>
    <xf numFmtId="0" fontId="28" fillId="0" borderId="2" xfId="16" applyFont="1" applyFill="1" applyBorder="1" applyAlignment="1" applyProtection="1">
      <alignment horizontal="left" vertical="center"/>
    </xf>
    <xf numFmtId="0" fontId="28" fillId="0" borderId="29" xfId="16" applyFont="1" applyFill="1" applyBorder="1" applyAlignment="1" applyProtection="1">
      <alignment horizontal="left" vertical="center"/>
    </xf>
    <xf numFmtId="0" fontId="28" fillId="0" borderId="19" xfId="16" applyFont="1" applyFill="1" applyBorder="1" applyAlignment="1" applyProtection="1">
      <alignment horizontal="left" vertical="center"/>
    </xf>
    <xf numFmtId="0" fontId="28" fillId="0" borderId="1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24" xfId="17" applyFont="1" applyBorder="1" applyAlignment="1">
      <alignment horizontal="left" vertical="center" wrapText="1"/>
    </xf>
    <xf numFmtId="0" fontId="30" fillId="0" borderId="19" xfId="17" applyFont="1" applyFill="1" applyBorder="1" applyAlignment="1">
      <alignment horizontal="left" vertical="center" wrapText="1"/>
    </xf>
    <xf numFmtId="0" fontId="30" fillId="0" borderId="19" xfId="17" applyFont="1" applyBorder="1" applyAlignment="1">
      <alignment horizontal="left" vertical="center" wrapText="1"/>
    </xf>
    <xf numFmtId="0" fontId="30" fillId="0" borderId="18" xfId="17" applyFont="1" applyBorder="1" applyAlignment="1">
      <alignment horizontal="left" vertical="center" wrapText="1"/>
    </xf>
    <xf numFmtId="0" fontId="30" fillId="0" borderId="32" xfId="17" applyFont="1" applyFill="1" applyBorder="1" applyAlignment="1">
      <alignment horizontal="left" vertical="center" wrapText="1"/>
    </xf>
    <xf numFmtId="0" fontId="30" fillId="0" borderId="31" xfId="17" applyFont="1" applyFill="1" applyBorder="1" applyAlignment="1">
      <alignment horizontal="left" vertical="center" wrapText="1"/>
    </xf>
    <xf numFmtId="0" fontId="30" fillId="0" borderId="42"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24" xfId="18" applyFont="1" applyFill="1" applyBorder="1" applyAlignment="1">
      <alignment vertical="center"/>
    </xf>
    <xf numFmtId="0" fontId="30" fillId="0" borderId="36" xfId="18" applyFont="1" applyFill="1" applyBorder="1" applyAlignment="1">
      <alignment vertical="center"/>
    </xf>
    <xf numFmtId="0" fontId="30" fillId="0" borderId="23" xfId="18" applyFont="1" applyFill="1" applyBorder="1" applyAlignment="1">
      <alignment vertical="center"/>
    </xf>
    <xf numFmtId="0" fontId="30" fillId="0" borderId="19" xfId="18" applyFont="1" applyFill="1" applyBorder="1" applyAlignment="1">
      <alignment vertical="center"/>
    </xf>
    <xf numFmtId="0" fontId="30" fillId="0" borderId="18" xfId="18" applyFont="1" applyFill="1" applyBorder="1" applyAlignment="1">
      <alignment vertical="center"/>
    </xf>
    <xf numFmtId="0" fontId="32" fillId="0" borderId="187" xfId="18" applyFont="1" applyBorder="1" applyAlignment="1">
      <alignment horizontal="center" vertical="center" wrapText="1"/>
    </xf>
    <xf numFmtId="0" fontId="32" fillId="0" borderId="186" xfId="18" applyFont="1" applyBorder="1" applyAlignment="1">
      <alignment horizontal="center" vertical="center" wrapText="1"/>
    </xf>
    <xf numFmtId="0" fontId="32" fillId="0" borderId="117"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51" xfId="18" applyFont="1" applyBorder="1">
      <alignment vertical="center"/>
    </xf>
    <xf numFmtId="0" fontId="32" fillId="0" borderId="32" xfId="18" applyFont="1" applyBorder="1">
      <alignment vertical="center"/>
    </xf>
    <xf numFmtId="0" fontId="32" fillId="0" borderId="47" xfId="18" applyFont="1" applyBorder="1">
      <alignment vertical="center"/>
    </xf>
    <xf numFmtId="0" fontId="32" fillId="0" borderId="20" xfId="18" applyFont="1" applyBorder="1">
      <alignment vertical="center"/>
    </xf>
    <xf numFmtId="0" fontId="32" fillId="0" borderId="19" xfId="18" applyFont="1" applyBorder="1">
      <alignment vertical="center"/>
    </xf>
    <xf numFmtId="0" fontId="32" fillId="0" borderId="23" xfId="18" applyFont="1" applyBorder="1">
      <alignment vertical="center"/>
    </xf>
    <xf numFmtId="0" fontId="30" fillId="0" borderId="27" xfId="18" applyFont="1" applyFill="1" applyBorder="1" applyAlignment="1">
      <alignment vertical="center" wrapText="1"/>
    </xf>
    <xf numFmtId="0" fontId="30" fillId="0" borderId="48" xfId="18" applyFont="1" applyFill="1" applyBorder="1" applyAlignment="1">
      <alignment vertical="center" wrapText="1"/>
    </xf>
    <xf numFmtId="0" fontId="30" fillId="0" borderId="17" xfId="18" applyFont="1" applyFill="1" applyBorder="1" applyAlignment="1">
      <alignment vertical="center" wrapText="1"/>
    </xf>
    <xf numFmtId="0" fontId="30" fillId="0" borderId="5" xfId="18" applyFont="1" applyFill="1" applyBorder="1" applyAlignment="1">
      <alignment vertical="center" wrapText="1"/>
    </xf>
    <xf numFmtId="0" fontId="30" fillId="0" borderId="44" xfId="18" applyFont="1" applyFill="1" applyBorder="1" applyAlignment="1">
      <alignment vertical="center" wrapText="1"/>
    </xf>
    <xf numFmtId="0" fontId="30" fillId="0" borderId="8" xfId="18" applyFont="1" applyFill="1" applyBorder="1" applyAlignment="1">
      <alignment vertical="center" wrapText="1"/>
    </xf>
    <xf numFmtId="0" fontId="30" fillId="0" borderId="32" xfId="18" applyFont="1" applyFill="1" applyBorder="1" applyAlignment="1">
      <alignment vertical="center"/>
    </xf>
    <xf numFmtId="0" fontId="30" fillId="0" borderId="31" xfId="18" applyFont="1" applyFill="1" applyBorder="1" applyAlignment="1">
      <alignment vertical="center"/>
    </xf>
    <xf numFmtId="0" fontId="30" fillId="0" borderId="30" xfId="19" applyFont="1" applyFill="1" applyBorder="1" applyAlignment="1">
      <alignment vertical="center" wrapText="1"/>
    </xf>
    <xf numFmtId="0" fontId="30" fillId="0" borderId="3" xfId="19" applyFont="1" applyFill="1" applyBorder="1" applyAlignment="1">
      <alignment vertical="center" wrapText="1"/>
    </xf>
    <xf numFmtId="0" fontId="30" fillId="0" borderId="17" xfId="19" applyFont="1" applyFill="1" applyBorder="1" applyAlignment="1">
      <alignment vertical="center" wrapText="1"/>
    </xf>
    <xf numFmtId="0" fontId="30" fillId="0" borderId="5" xfId="19" applyFont="1" applyFill="1" applyBorder="1" applyAlignment="1">
      <alignment vertical="center" wrapText="1"/>
    </xf>
    <xf numFmtId="0" fontId="30" fillId="0" borderId="44"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24" xfId="19" applyFont="1" applyFill="1" applyBorder="1" applyAlignment="1">
      <alignment horizontal="left" vertical="center"/>
    </xf>
    <xf numFmtId="0" fontId="30" fillId="0" borderId="36" xfId="19" applyFont="1" applyFill="1" applyBorder="1" applyAlignment="1">
      <alignment vertical="center"/>
    </xf>
    <xf numFmtId="0" fontId="30" fillId="0" borderId="23" xfId="19" applyFont="1" applyFill="1" applyBorder="1" applyAlignment="1">
      <alignment vertical="center"/>
    </xf>
    <xf numFmtId="0" fontId="30" fillId="0" borderId="19" xfId="19" applyFont="1" applyFill="1" applyBorder="1" applyAlignment="1">
      <alignment horizontal="left" vertical="center"/>
    </xf>
    <xf numFmtId="0" fontId="30" fillId="0" borderId="18" xfId="19" applyFont="1" applyFill="1" applyBorder="1" applyAlignment="1">
      <alignment horizontal="left" vertical="center"/>
    </xf>
    <xf numFmtId="0" fontId="30" fillId="0" borderId="27" xfId="19" applyFont="1" applyFill="1" applyBorder="1" applyAlignment="1">
      <alignment vertical="center" wrapText="1"/>
    </xf>
    <xf numFmtId="0" fontId="30" fillId="0" borderId="48" xfId="19" applyFont="1" applyFill="1" applyBorder="1" applyAlignment="1">
      <alignment vertical="center" wrapText="1"/>
    </xf>
    <xf numFmtId="0" fontId="30" fillId="0" borderId="32" xfId="19" applyFont="1" applyFill="1" applyBorder="1" applyAlignment="1">
      <alignment horizontal="left" vertical="center"/>
    </xf>
    <xf numFmtId="0" fontId="30" fillId="0" borderId="31"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24"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24" xfId="16" applyFont="1" applyFill="1" applyBorder="1" applyAlignment="1" applyProtection="1">
      <alignment horizontal="left" vertical="center" wrapText="1"/>
      <protection locked="0"/>
    </xf>
    <xf numFmtId="0" fontId="36" fillId="0" borderId="20" xfId="16" applyFont="1" applyFill="1" applyBorder="1" applyAlignment="1" applyProtection="1">
      <alignment horizontal="left" vertical="center" wrapText="1"/>
      <protection locked="0"/>
    </xf>
    <xf numFmtId="0" fontId="36" fillId="0" borderId="19" xfId="16" applyFont="1" applyFill="1" applyBorder="1" applyAlignment="1" applyProtection="1">
      <alignment horizontal="left" vertical="center" wrapText="1"/>
      <protection locked="0"/>
    </xf>
    <xf numFmtId="0" fontId="36" fillId="0" borderId="18" xfId="16" applyFont="1" applyFill="1" applyBorder="1" applyAlignment="1" applyProtection="1">
      <alignment horizontal="left" vertical="center" wrapText="1"/>
      <protection locked="0"/>
    </xf>
    <xf numFmtId="0" fontId="36" fillId="0" borderId="49" xfId="16" applyFont="1" applyFill="1" applyBorder="1" applyAlignment="1" applyProtection="1">
      <alignment horizontal="left" vertical="center"/>
    </xf>
    <xf numFmtId="0" fontId="36" fillId="0" borderId="62" xfId="16" applyFont="1" applyFill="1" applyBorder="1" applyAlignment="1" applyProtection="1">
      <alignment horizontal="left" vertical="center"/>
    </xf>
    <xf numFmtId="0" fontId="36" fillId="0" borderId="26" xfId="16" applyFont="1" applyFill="1" applyBorder="1" applyAlignment="1" applyProtection="1">
      <alignment horizontal="left" vertical="center" wrapText="1"/>
    </xf>
    <xf numFmtId="0" fontId="36" fillId="0" borderId="25"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2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8" fillId="0" borderId="1" xfId="2" applyFont="1" applyBorder="1" applyAlignment="1" applyProtection="1">
      <alignment horizontal="left" vertical="top" wrapText="1"/>
      <protection locked="0"/>
    </xf>
    <xf numFmtId="0" fontId="38" fillId="0" borderId="2" xfId="2" applyFont="1" applyBorder="1" applyAlignment="1" applyProtection="1">
      <alignment horizontal="left" vertical="top" wrapText="1"/>
      <protection locked="0"/>
    </xf>
    <xf numFmtId="0" fontId="38" fillId="0" borderId="3" xfId="2" applyFont="1" applyBorder="1" applyAlignment="1" applyProtection="1">
      <alignment horizontal="left" vertical="top" wrapText="1"/>
      <protection locked="0"/>
    </xf>
    <xf numFmtId="0" fontId="38" fillId="0" borderId="4" xfId="2" applyFont="1" applyBorder="1" applyAlignment="1" applyProtection="1">
      <alignment horizontal="left" vertical="top" wrapText="1"/>
      <protection locked="0"/>
    </xf>
    <xf numFmtId="0" fontId="38" fillId="0" borderId="0" xfId="2" applyFont="1" applyAlignment="1" applyProtection="1">
      <alignment horizontal="left" vertical="top" wrapText="1"/>
      <protection locked="0"/>
    </xf>
    <xf numFmtId="0" fontId="38" fillId="0" borderId="5" xfId="2" applyFont="1" applyBorder="1" applyAlignment="1" applyProtection="1">
      <alignment horizontal="left" vertical="top" wrapText="1"/>
      <protection locked="0"/>
    </xf>
    <xf numFmtId="0" fontId="38" fillId="0" borderId="6" xfId="2" applyFont="1" applyBorder="1" applyAlignment="1" applyProtection="1">
      <alignment horizontal="left" vertical="top" wrapText="1"/>
      <protection locked="0"/>
    </xf>
    <xf numFmtId="0" fontId="38" fillId="0" borderId="7" xfId="2" applyFont="1" applyBorder="1" applyAlignment="1" applyProtection="1">
      <alignment horizontal="left" vertical="top" wrapText="1"/>
      <protection locked="0"/>
    </xf>
    <xf numFmtId="0" fontId="38"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9"/>
    <cellStyle name="標準 2 3" xfId="8"/>
    <cellStyle name="標準 3" xfId="11"/>
    <cellStyle name="標準 4" xfId="20"/>
    <cellStyle name="標準 4_APAHO401600" xfId="16"/>
    <cellStyle name="標準 4_APAHO4019001" xfId="19"/>
    <cellStyle name="標準 4_ZJ08_022012_青森市_2010" xfId="18"/>
    <cellStyle name="標準 6" xfId="7"/>
    <cellStyle name="標準 6_APAHO401000" xfId="10"/>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6F6A-4EDE-BF6C-6C04013A4BB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65495</c:v>
                </c:pt>
                <c:pt idx="1">
                  <c:v>122233</c:v>
                </c:pt>
                <c:pt idx="2">
                  <c:v>71677</c:v>
                </c:pt>
                <c:pt idx="3">
                  <c:v>53047</c:v>
                </c:pt>
                <c:pt idx="4">
                  <c:v>41389</c:v>
                </c:pt>
              </c:numCache>
            </c:numRef>
          </c:val>
          <c:smooth val="0"/>
          <c:extLst xmlns:c16r2="http://schemas.microsoft.com/office/drawing/2015/06/chart">
            <c:ext xmlns:c16="http://schemas.microsoft.com/office/drawing/2014/chart" uri="{C3380CC4-5D6E-409C-BE32-E72D297353CC}">
              <c16:uniqueId val="{00000001-6F6A-4EDE-BF6C-6C04013A4BBE}"/>
            </c:ext>
          </c:extLst>
        </c:ser>
        <c:dLbls>
          <c:showLegendKey val="0"/>
          <c:showVal val="0"/>
          <c:showCatName val="0"/>
          <c:showSerName val="0"/>
          <c:showPercent val="0"/>
          <c:showBubbleSize val="0"/>
        </c:dLbls>
        <c:marker val="1"/>
        <c:smooth val="0"/>
        <c:axId val="406758592"/>
        <c:axId val="490346720"/>
      </c:lineChart>
      <c:catAx>
        <c:axId val="406758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346720"/>
        <c:crosses val="autoZero"/>
        <c:auto val="1"/>
        <c:lblAlgn val="ctr"/>
        <c:lblOffset val="100"/>
        <c:tickLblSkip val="1"/>
        <c:tickMarkSkip val="1"/>
        <c:noMultiLvlLbl val="0"/>
      </c:catAx>
      <c:valAx>
        <c:axId val="4903467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758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4.75</c:v>
                </c:pt>
                <c:pt idx="1">
                  <c:v>3.72</c:v>
                </c:pt>
                <c:pt idx="2">
                  <c:v>5.0999999999999996</c:v>
                </c:pt>
                <c:pt idx="3">
                  <c:v>3.76</c:v>
                </c:pt>
                <c:pt idx="4">
                  <c:v>4.63</c:v>
                </c:pt>
              </c:numCache>
            </c:numRef>
          </c:val>
          <c:extLst xmlns:c16r2="http://schemas.microsoft.com/office/drawing/2015/06/chart">
            <c:ext xmlns:c16="http://schemas.microsoft.com/office/drawing/2014/chart" uri="{C3380CC4-5D6E-409C-BE32-E72D297353CC}">
              <c16:uniqueId val="{00000000-B843-4E32-8C71-0B970F99831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31.83</c:v>
                </c:pt>
                <c:pt idx="1">
                  <c:v>29.49</c:v>
                </c:pt>
                <c:pt idx="2">
                  <c:v>26.84</c:v>
                </c:pt>
                <c:pt idx="3">
                  <c:v>21.92</c:v>
                </c:pt>
                <c:pt idx="4">
                  <c:v>19.18</c:v>
                </c:pt>
              </c:numCache>
            </c:numRef>
          </c:val>
          <c:extLst xmlns:c16r2="http://schemas.microsoft.com/office/drawing/2015/06/chart">
            <c:ext xmlns:c16="http://schemas.microsoft.com/office/drawing/2014/chart" uri="{C3380CC4-5D6E-409C-BE32-E72D297353CC}">
              <c16:uniqueId val="{00000001-B843-4E32-8C71-0B970F99831C}"/>
            </c:ext>
          </c:extLst>
        </c:ser>
        <c:dLbls>
          <c:showLegendKey val="0"/>
          <c:showVal val="0"/>
          <c:showCatName val="0"/>
          <c:showSerName val="0"/>
          <c:showPercent val="0"/>
          <c:showBubbleSize val="0"/>
        </c:dLbls>
        <c:gapWidth val="250"/>
        <c:overlap val="100"/>
        <c:axId val="490349072"/>
        <c:axId val="49035181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2.36</c:v>
                </c:pt>
                <c:pt idx="1">
                  <c:v>-3.6</c:v>
                </c:pt>
                <c:pt idx="2">
                  <c:v>-1.05</c:v>
                </c:pt>
                <c:pt idx="3">
                  <c:v>-6</c:v>
                </c:pt>
                <c:pt idx="4">
                  <c:v>-1.62</c:v>
                </c:pt>
              </c:numCache>
            </c:numRef>
          </c:val>
          <c:smooth val="0"/>
          <c:extLst xmlns:c16r2="http://schemas.microsoft.com/office/drawing/2015/06/chart">
            <c:ext xmlns:c16="http://schemas.microsoft.com/office/drawing/2014/chart" uri="{C3380CC4-5D6E-409C-BE32-E72D297353CC}">
              <c16:uniqueId val="{00000002-B843-4E32-8C71-0B970F99831C}"/>
            </c:ext>
          </c:extLst>
        </c:ser>
        <c:dLbls>
          <c:showLegendKey val="0"/>
          <c:showVal val="0"/>
          <c:showCatName val="0"/>
          <c:showSerName val="0"/>
          <c:showPercent val="0"/>
          <c:showBubbleSize val="0"/>
        </c:dLbls>
        <c:marker val="1"/>
        <c:smooth val="0"/>
        <c:axId val="490349072"/>
        <c:axId val="490351816"/>
      </c:lineChart>
      <c:catAx>
        <c:axId val="49034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0351816"/>
        <c:crosses val="autoZero"/>
        <c:auto val="1"/>
        <c:lblAlgn val="ctr"/>
        <c:lblOffset val="100"/>
        <c:tickLblSkip val="1"/>
        <c:tickMarkSkip val="1"/>
        <c:noMultiLvlLbl val="0"/>
      </c:catAx>
      <c:valAx>
        <c:axId val="490351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34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[1]データシート!$B$27:$K$27</c:f>
              <c:numCache>
                <c:formatCode>General</c:formatCode>
                <c:ptCount val="10"/>
                <c:pt idx="0">
                  <c:v>#N/A</c:v>
                </c:pt>
                <c:pt idx="1">
                  <c:v>0.34</c:v>
                </c:pt>
                <c:pt idx="2">
                  <c:v>#N/A</c:v>
                </c:pt>
                <c:pt idx="3">
                  <c:v>0.28000000000000003</c:v>
                </c:pt>
                <c:pt idx="4">
                  <c:v>#N/A</c:v>
                </c:pt>
                <c:pt idx="5">
                  <c:v>0.36</c:v>
                </c:pt>
                <c:pt idx="6">
                  <c:v>#N/A</c:v>
                </c:pt>
                <c:pt idx="7">
                  <c:v>0.88</c:v>
                </c:pt>
                <c:pt idx="8">
                  <c:v>0</c:v>
                </c:pt>
                <c:pt idx="9">
                  <c:v>0</c:v>
                </c:pt>
              </c:numCache>
            </c:numRef>
          </c:val>
          <c:extLst xmlns:c16r2="http://schemas.microsoft.com/office/drawing/2015/06/chart">
            <c:ext xmlns:c16="http://schemas.microsoft.com/office/drawing/2014/chart" uri="{C3380CC4-5D6E-409C-BE32-E72D297353CC}">
              <c16:uniqueId val="{00000000-1FCB-4BB9-A301-07EFEF85C0A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FCB-4BB9-A301-07EFEF85C0A7}"/>
            </c:ext>
          </c:extLst>
        </c:ser>
        <c:ser>
          <c:idx val="2"/>
          <c:order val="2"/>
          <c:tx>
            <c:strRef>
              <c:f>[1]データシート!$A$29</c:f>
              <c:strCache>
                <c:ptCount val="1"/>
                <c:pt idx="0">
                  <c:v>地域下水道事業特別会計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[1]データシート!$B$29:$K$29</c:f>
              <c:numCache>
                <c:formatCode>General</c:formatCode>
                <c:ptCount val="10"/>
                <c:pt idx="0">
                  <c:v>#N/A</c:v>
                </c:pt>
                <c:pt idx="1">
                  <c:v>0.11</c:v>
                </c:pt>
                <c:pt idx="2">
                  <c:v>#N/A</c:v>
                </c:pt>
                <c:pt idx="3">
                  <c:v>0.09</c:v>
                </c:pt>
                <c:pt idx="4">
                  <c:v>#N/A</c:v>
                </c:pt>
                <c:pt idx="5">
                  <c:v>0.04</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1FCB-4BB9-A301-07EFEF85C0A7}"/>
            </c:ext>
          </c:extLst>
        </c:ser>
        <c:ser>
          <c:idx val="3"/>
          <c:order val="3"/>
          <c:tx>
            <c:strRef>
              <c:f>[1]データシート!$A$30</c:f>
              <c:strCache>
                <c:ptCount val="1"/>
                <c:pt idx="0">
                  <c:v>遠賀町土地取得会計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[1]データシート!$B$30:$K$30</c:f>
              <c:numCache>
                <c:formatCode>General</c:formatCode>
                <c:ptCount val="10"/>
                <c:pt idx="0">
                  <c:v>#N/A</c:v>
                </c:pt>
                <c:pt idx="1">
                  <c:v>0</c:v>
                </c:pt>
                <c:pt idx="2">
                  <c:v>#N/A</c:v>
                </c:pt>
                <c:pt idx="3">
                  <c:v>0.04</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1FCB-4BB9-A301-07EFEF85C0A7}"/>
            </c:ext>
          </c:extLst>
        </c:ser>
        <c:ser>
          <c:idx val="4"/>
          <c:order val="4"/>
          <c:tx>
            <c:strRef>
              <c:f>[1]データシート!$A$31</c:f>
              <c:strCache>
                <c:ptCount val="1"/>
                <c:pt idx="0">
                  <c:v>遠賀町住宅新築資金等貸付事業会計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1FCB-4BB9-A301-07EFEF85C0A7}"/>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[1]データシート!$B$32:$K$32</c:f>
              <c:numCache>
                <c:formatCode>General</c:formatCode>
                <c:ptCount val="10"/>
                <c:pt idx="0">
                  <c:v>#N/A</c:v>
                </c:pt>
                <c:pt idx="1">
                  <c:v>0.14000000000000001</c:v>
                </c:pt>
                <c:pt idx="2">
                  <c:v>#N/A</c:v>
                </c:pt>
                <c:pt idx="3">
                  <c:v>0.1</c:v>
                </c:pt>
                <c:pt idx="4">
                  <c:v>#N/A</c:v>
                </c:pt>
                <c:pt idx="5">
                  <c:v>0.17</c:v>
                </c:pt>
                <c:pt idx="6">
                  <c:v>#N/A</c:v>
                </c:pt>
                <c:pt idx="7">
                  <c:v>0.08</c:v>
                </c:pt>
                <c:pt idx="8">
                  <c:v>#N/A</c:v>
                </c:pt>
                <c:pt idx="9">
                  <c:v>0.03</c:v>
                </c:pt>
              </c:numCache>
            </c:numRef>
          </c:val>
          <c:extLst xmlns:c16r2="http://schemas.microsoft.com/office/drawing/2015/06/chart">
            <c:ext xmlns:c16="http://schemas.microsoft.com/office/drawing/2014/chart" uri="{C3380CC4-5D6E-409C-BE32-E72D297353CC}">
              <c16:uniqueId val="{00000005-1FCB-4BB9-A301-07EFEF85C0A7}"/>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[1]データシート!$B$33:$K$33</c:f>
              <c:numCache>
                <c:formatCode>General</c:formatCode>
                <c:ptCount val="10"/>
                <c:pt idx="0">
                  <c:v>#N/A</c:v>
                </c:pt>
                <c:pt idx="1">
                  <c:v>1.24</c:v>
                </c:pt>
                <c:pt idx="2">
                  <c:v>#N/A</c:v>
                </c:pt>
                <c:pt idx="3">
                  <c:v>1.54</c:v>
                </c:pt>
                <c:pt idx="4">
                  <c:v>#N/A</c:v>
                </c:pt>
                <c:pt idx="5">
                  <c:v>1.83</c:v>
                </c:pt>
                <c:pt idx="6">
                  <c:v>#N/A</c:v>
                </c:pt>
                <c:pt idx="7">
                  <c:v>0.93</c:v>
                </c:pt>
                <c:pt idx="8">
                  <c:v>#N/A</c:v>
                </c:pt>
                <c:pt idx="9">
                  <c:v>0.15</c:v>
                </c:pt>
              </c:numCache>
            </c:numRef>
          </c:val>
          <c:extLst xmlns:c16r2="http://schemas.microsoft.com/office/drawing/2015/06/chart">
            <c:ext xmlns:c16="http://schemas.microsoft.com/office/drawing/2014/chart" uri="{C3380CC4-5D6E-409C-BE32-E72D297353CC}">
              <c16:uniqueId val="{00000006-1FCB-4BB9-A301-07EFEF85C0A7}"/>
            </c:ext>
          </c:extLst>
        </c:ser>
        <c:ser>
          <c:idx val="7"/>
          <c:order val="7"/>
          <c:tx>
            <c:strRef>
              <c:f>[1]データシート!$A$34</c:f>
              <c:strCache>
                <c:ptCount val="1"/>
                <c:pt idx="0">
                  <c:v>遠賀霊園事業特別会計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[1]データシート!$B$34:$K$34</c:f>
              <c:numCache>
                <c:formatCode>General</c:formatCode>
                <c:ptCount val="10"/>
                <c:pt idx="0">
                  <c:v>#N/A</c:v>
                </c:pt>
                <c:pt idx="1">
                  <c:v>0.06</c:v>
                </c:pt>
                <c:pt idx="2">
                  <c:v>#N/A</c:v>
                </c:pt>
                <c:pt idx="3">
                  <c:v>0.23</c:v>
                </c:pt>
                <c:pt idx="4">
                  <c:v>#N/A</c:v>
                </c:pt>
                <c:pt idx="5">
                  <c:v>0.17</c:v>
                </c:pt>
                <c:pt idx="6">
                  <c:v>#N/A</c:v>
                </c:pt>
                <c:pt idx="7">
                  <c:v>0.12</c:v>
                </c:pt>
                <c:pt idx="8">
                  <c:v>#N/A</c:v>
                </c:pt>
                <c:pt idx="9">
                  <c:v>0.18</c:v>
                </c:pt>
              </c:numCache>
            </c:numRef>
          </c:val>
          <c:extLst xmlns:c16r2="http://schemas.microsoft.com/office/drawing/2015/06/chart">
            <c:ext xmlns:c16="http://schemas.microsoft.com/office/drawing/2014/chart" uri="{C3380CC4-5D6E-409C-BE32-E72D297353CC}">
              <c16:uniqueId val="{00000007-1FCB-4BB9-A301-07EFEF85C0A7}"/>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[1]データシート!$B$35:$K$35</c:f>
              <c:numCache>
                <c:formatCode>General</c:formatCode>
                <c:ptCount val="10"/>
                <c:pt idx="0">
                  <c:v>0</c:v>
                </c:pt>
                <c:pt idx="1">
                  <c:v>0</c:v>
                </c:pt>
                <c:pt idx="2">
                  <c:v>0</c:v>
                </c:pt>
                <c:pt idx="3">
                  <c:v>0</c:v>
                </c:pt>
                <c:pt idx="4">
                  <c:v>0</c:v>
                </c:pt>
                <c:pt idx="5">
                  <c:v>0</c:v>
                </c:pt>
                <c:pt idx="6">
                  <c:v>0</c:v>
                </c:pt>
                <c:pt idx="7">
                  <c:v>0</c:v>
                </c:pt>
                <c:pt idx="8">
                  <c:v>#N/A</c:v>
                </c:pt>
                <c:pt idx="9">
                  <c:v>0.65</c:v>
                </c:pt>
              </c:numCache>
            </c:numRef>
          </c:val>
          <c:extLst xmlns:c16r2="http://schemas.microsoft.com/office/drawing/2015/06/chart">
            <c:ext xmlns:c16="http://schemas.microsoft.com/office/drawing/2014/chart" uri="{C3380CC4-5D6E-409C-BE32-E72D297353CC}">
              <c16:uniqueId val="{00000008-1FCB-4BB9-A301-07EFEF85C0A7}"/>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[1]データシート!$B$36:$K$36</c:f>
              <c:numCache>
                <c:formatCode>General</c:formatCode>
                <c:ptCount val="10"/>
                <c:pt idx="0">
                  <c:v>#N/A</c:v>
                </c:pt>
                <c:pt idx="1">
                  <c:v>4.54</c:v>
                </c:pt>
                <c:pt idx="2">
                  <c:v>#N/A</c:v>
                </c:pt>
                <c:pt idx="3">
                  <c:v>3.34</c:v>
                </c:pt>
                <c:pt idx="4">
                  <c:v>#N/A</c:v>
                </c:pt>
                <c:pt idx="5">
                  <c:v>4.8600000000000003</c:v>
                </c:pt>
                <c:pt idx="6">
                  <c:v>#N/A</c:v>
                </c:pt>
                <c:pt idx="7">
                  <c:v>3.61</c:v>
                </c:pt>
                <c:pt idx="8">
                  <c:v>#N/A</c:v>
                </c:pt>
                <c:pt idx="9">
                  <c:v>4.4400000000000004</c:v>
                </c:pt>
              </c:numCache>
            </c:numRef>
          </c:val>
          <c:extLst xmlns:c16r2="http://schemas.microsoft.com/office/drawing/2015/06/chart">
            <c:ext xmlns:c16="http://schemas.microsoft.com/office/drawing/2014/chart" uri="{C3380CC4-5D6E-409C-BE32-E72D297353CC}">
              <c16:uniqueId val="{00000009-1FCB-4BB9-A301-07EFEF85C0A7}"/>
            </c:ext>
          </c:extLst>
        </c:ser>
        <c:dLbls>
          <c:showLegendKey val="0"/>
          <c:showVal val="0"/>
          <c:showCatName val="0"/>
          <c:showSerName val="0"/>
          <c:showPercent val="0"/>
          <c:showBubbleSize val="0"/>
        </c:dLbls>
        <c:gapWidth val="150"/>
        <c:overlap val="100"/>
        <c:axId val="490350640"/>
        <c:axId val="490352992"/>
      </c:barChart>
      <c:catAx>
        <c:axId val="49035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352992"/>
        <c:crosses val="autoZero"/>
        <c:auto val="1"/>
        <c:lblAlgn val="ctr"/>
        <c:lblOffset val="100"/>
        <c:tickLblSkip val="1"/>
        <c:tickMarkSkip val="1"/>
        <c:noMultiLvlLbl val="0"/>
      </c:catAx>
      <c:valAx>
        <c:axId val="49035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350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[1]データシート!$B$42:$P$42</c:f>
              <c:numCache>
                <c:formatCode>General</c:formatCode>
                <c:ptCount val="15"/>
                <c:pt idx="0">
                  <c:v>0</c:v>
                </c:pt>
                <c:pt idx="1">
                  <c:v>0</c:v>
                </c:pt>
                <c:pt idx="2">
                  <c:v>526</c:v>
                </c:pt>
                <c:pt idx="3">
                  <c:v>0</c:v>
                </c:pt>
                <c:pt idx="4">
                  <c:v>0</c:v>
                </c:pt>
                <c:pt idx="5">
                  <c:v>514</c:v>
                </c:pt>
                <c:pt idx="6">
                  <c:v>0</c:v>
                </c:pt>
                <c:pt idx="7">
                  <c:v>0</c:v>
                </c:pt>
                <c:pt idx="8">
                  <c:v>561</c:v>
                </c:pt>
                <c:pt idx="9">
                  <c:v>0</c:v>
                </c:pt>
                <c:pt idx="10">
                  <c:v>0</c:v>
                </c:pt>
                <c:pt idx="11">
                  <c:v>550</c:v>
                </c:pt>
                <c:pt idx="12">
                  <c:v>0</c:v>
                </c:pt>
                <c:pt idx="13">
                  <c:v>0</c:v>
                </c:pt>
                <c:pt idx="14">
                  <c:v>533</c:v>
                </c:pt>
              </c:numCache>
            </c:numRef>
          </c:val>
          <c:extLst xmlns:c16r2="http://schemas.microsoft.com/office/drawing/2015/06/chart">
            <c:ext xmlns:c16="http://schemas.microsoft.com/office/drawing/2014/chart" uri="{C3380CC4-5D6E-409C-BE32-E72D297353CC}">
              <c16:uniqueId val="{00000000-15FF-4747-86D5-810B8A25EF2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15FF-4747-86D5-810B8A25EF2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[1]データシート!$B$44:$P$44</c:f>
              <c:numCache>
                <c:formatCode>General</c:formatCode>
                <c:ptCount val="15"/>
                <c:pt idx="0">
                  <c:v>0</c:v>
                </c:pt>
                <c:pt idx="1">
                  <c:v>0</c:v>
                </c:pt>
                <c:pt idx="2">
                  <c:v>0</c:v>
                </c:pt>
                <c:pt idx="3">
                  <c:v>0</c:v>
                </c:pt>
                <c:pt idx="4">
                  <c:v>0</c:v>
                </c:pt>
                <c:pt idx="5">
                  <c:v>0</c:v>
                </c:pt>
                <c:pt idx="6">
                  <c:v>0</c:v>
                </c:pt>
                <c:pt idx="7">
                  <c:v>0</c:v>
                </c:pt>
                <c:pt idx="8">
                  <c:v>0</c:v>
                </c:pt>
                <c:pt idx="9">
                  <c:v>4</c:v>
                </c:pt>
                <c:pt idx="10">
                  <c:v>0</c:v>
                </c:pt>
                <c:pt idx="11">
                  <c:v>0</c:v>
                </c:pt>
                <c:pt idx="12">
                  <c:v>1</c:v>
                </c:pt>
                <c:pt idx="13">
                  <c:v>0</c:v>
                </c:pt>
                <c:pt idx="14">
                  <c:v>0</c:v>
                </c:pt>
              </c:numCache>
            </c:numRef>
          </c:val>
          <c:extLst xmlns:c16r2="http://schemas.microsoft.com/office/drawing/2015/06/chart">
            <c:ext xmlns:c16="http://schemas.microsoft.com/office/drawing/2014/chart" uri="{C3380CC4-5D6E-409C-BE32-E72D297353CC}">
              <c16:uniqueId val="{00000002-15FF-4747-86D5-810B8A25EF2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[1]データシート!$B$45:$P$45</c:f>
              <c:numCache>
                <c:formatCode>General</c:formatCode>
                <c:ptCount val="15"/>
                <c:pt idx="0">
                  <c:v>68</c:v>
                </c:pt>
                <c:pt idx="1">
                  <c:v>0</c:v>
                </c:pt>
                <c:pt idx="2">
                  <c:v>0</c:v>
                </c:pt>
                <c:pt idx="3">
                  <c:v>70</c:v>
                </c:pt>
                <c:pt idx="4">
                  <c:v>0</c:v>
                </c:pt>
                <c:pt idx="5">
                  <c:v>0</c:v>
                </c:pt>
                <c:pt idx="6">
                  <c:v>70</c:v>
                </c:pt>
                <c:pt idx="7">
                  <c:v>0</c:v>
                </c:pt>
                <c:pt idx="8">
                  <c:v>0</c:v>
                </c:pt>
                <c:pt idx="9">
                  <c:v>83</c:v>
                </c:pt>
                <c:pt idx="10">
                  <c:v>0</c:v>
                </c:pt>
                <c:pt idx="11">
                  <c:v>0</c:v>
                </c:pt>
                <c:pt idx="12">
                  <c:v>68</c:v>
                </c:pt>
                <c:pt idx="13">
                  <c:v>0</c:v>
                </c:pt>
                <c:pt idx="14">
                  <c:v>0</c:v>
                </c:pt>
              </c:numCache>
            </c:numRef>
          </c:val>
          <c:extLst xmlns:c16r2="http://schemas.microsoft.com/office/drawing/2015/06/chart">
            <c:ext xmlns:c16="http://schemas.microsoft.com/office/drawing/2014/chart" uri="{C3380CC4-5D6E-409C-BE32-E72D297353CC}">
              <c16:uniqueId val="{00000003-15FF-4747-86D5-810B8A25EF2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[1]データシート!$B$46:$P$46</c:f>
              <c:numCache>
                <c:formatCode>General</c:formatCode>
                <c:ptCount val="15"/>
                <c:pt idx="0">
                  <c:v>155</c:v>
                </c:pt>
                <c:pt idx="1">
                  <c:v>0</c:v>
                </c:pt>
                <c:pt idx="2">
                  <c:v>0</c:v>
                </c:pt>
                <c:pt idx="3">
                  <c:v>165</c:v>
                </c:pt>
                <c:pt idx="4">
                  <c:v>0</c:v>
                </c:pt>
                <c:pt idx="5">
                  <c:v>0</c:v>
                </c:pt>
                <c:pt idx="6">
                  <c:v>175</c:v>
                </c:pt>
                <c:pt idx="7">
                  <c:v>0</c:v>
                </c:pt>
                <c:pt idx="8">
                  <c:v>0</c:v>
                </c:pt>
                <c:pt idx="9">
                  <c:v>191</c:v>
                </c:pt>
                <c:pt idx="10">
                  <c:v>0</c:v>
                </c:pt>
                <c:pt idx="11">
                  <c:v>0</c:v>
                </c:pt>
                <c:pt idx="12">
                  <c:v>171</c:v>
                </c:pt>
                <c:pt idx="13">
                  <c:v>0</c:v>
                </c:pt>
                <c:pt idx="14">
                  <c:v>0</c:v>
                </c:pt>
              </c:numCache>
            </c:numRef>
          </c:val>
          <c:extLst xmlns:c16r2="http://schemas.microsoft.com/office/drawing/2015/06/chart">
            <c:ext xmlns:c16="http://schemas.microsoft.com/office/drawing/2014/chart" uri="{C3380CC4-5D6E-409C-BE32-E72D297353CC}">
              <c16:uniqueId val="{00000004-15FF-4747-86D5-810B8A25EF2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15FF-4747-86D5-810B8A25EF2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15FF-4747-86D5-810B8A25EF2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[1]データシート!$B$49:$P$49</c:f>
              <c:numCache>
                <c:formatCode>General</c:formatCode>
                <c:ptCount val="15"/>
                <c:pt idx="0">
                  <c:v>527</c:v>
                </c:pt>
                <c:pt idx="1">
                  <c:v>0</c:v>
                </c:pt>
                <c:pt idx="2">
                  <c:v>0</c:v>
                </c:pt>
                <c:pt idx="3">
                  <c:v>531</c:v>
                </c:pt>
                <c:pt idx="4">
                  <c:v>0</c:v>
                </c:pt>
                <c:pt idx="5">
                  <c:v>0</c:v>
                </c:pt>
                <c:pt idx="6">
                  <c:v>544</c:v>
                </c:pt>
                <c:pt idx="7">
                  <c:v>0</c:v>
                </c:pt>
                <c:pt idx="8">
                  <c:v>0</c:v>
                </c:pt>
                <c:pt idx="9">
                  <c:v>550</c:v>
                </c:pt>
                <c:pt idx="10">
                  <c:v>0</c:v>
                </c:pt>
                <c:pt idx="11">
                  <c:v>0</c:v>
                </c:pt>
                <c:pt idx="12">
                  <c:v>545</c:v>
                </c:pt>
                <c:pt idx="13">
                  <c:v>0</c:v>
                </c:pt>
                <c:pt idx="14">
                  <c:v>0</c:v>
                </c:pt>
              </c:numCache>
            </c:numRef>
          </c:val>
          <c:extLst xmlns:c16r2="http://schemas.microsoft.com/office/drawing/2015/06/chart">
            <c:ext xmlns:c16="http://schemas.microsoft.com/office/drawing/2014/chart" uri="{C3380CC4-5D6E-409C-BE32-E72D297353CC}">
              <c16:uniqueId val="{00000007-15FF-4747-86D5-810B8A25EF28}"/>
            </c:ext>
          </c:extLst>
        </c:ser>
        <c:dLbls>
          <c:showLegendKey val="0"/>
          <c:showVal val="0"/>
          <c:showCatName val="0"/>
          <c:showSerName val="0"/>
          <c:showPercent val="0"/>
          <c:showBubbleSize val="0"/>
        </c:dLbls>
        <c:gapWidth val="100"/>
        <c:overlap val="100"/>
        <c:axId val="490347504"/>
        <c:axId val="49035024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[1]データシート!$B$50:$P$50</c:f>
              <c:numCache>
                <c:formatCode>General</c:formatCode>
                <c:ptCount val="15"/>
                <c:pt idx="0">
                  <c:v>#N/A</c:v>
                </c:pt>
                <c:pt idx="1">
                  <c:v>224</c:v>
                </c:pt>
                <c:pt idx="2">
                  <c:v>#N/A</c:v>
                </c:pt>
                <c:pt idx="3">
                  <c:v>#N/A</c:v>
                </c:pt>
                <c:pt idx="4">
                  <c:v>252</c:v>
                </c:pt>
                <c:pt idx="5">
                  <c:v>#N/A</c:v>
                </c:pt>
                <c:pt idx="6">
                  <c:v>#N/A</c:v>
                </c:pt>
                <c:pt idx="7">
                  <c:v>228</c:v>
                </c:pt>
                <c:pt idx="8">
                  <c:v>#N/A</c:v>
                </c:pt>
                <c:pt idx="9">
                  <c:v>#N/A</c:v>
                </c:pt>
                <c:pt idx="10">
                  <c:v>278</c:v>
                </c:pt>
                <c:pt idx="11">
                  <c:v>#N/A</c:v>
                </c:pt>
                <c:pt idx="12">
                  <c:v>#N/A</c:v>
                </c:pt>
                <c:pt idx="13">
                  <c:v>252</c:v>
                </c:pt>
                <c:pt idx="14">
                  <c:v>#N/A</c:v>
                </c:pt>
              </c:numCache>
            </c:numRef>
          </c:val>
          <c:smooth val="0"/>
          <c:extLst xmlns:c16r2="http://schemas.microsoft.com/office/drawing/2015/06/chart">
            <c:ext xmlns:c16="http://schemas.microsoft.com/office/drawing/2014/chart" uri="{C3380CC4-5D6E-409C-BE32-E72D297353CC}">
              <c16:uniqueId val="{00000008-15FF-4747-86D5-810B8A25EF28}"/>
            </c:ext>
          </c:extLst>
        </c:ser>
        <c:dLbls>
          <c:showLegendKey val="0"/>
          <c:showVal val="0"/>
          <c:showCatName val="0"/>
          <c:showSerName val="0"/>
          <c:showPercent val="0"/>
          <c:showBubbleSize val="0"/>
        </c:dLbls>
        <c:marker val="1"/>
        <c:smooth val="0"/>
        <c:axId val="490347504"/>
        <c:axId val="490350248"/>
      </c:lineChart>
      <c:catAx>
        <c:axId val="49034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350248"/>
        <c:crosses val="autoZero"/>
        <c:auto val="1"/>
        <c:lblAlgn val="ctr"/>
        <c:lblOffset val="100"/>
        <c:tickLblSkip val="1"/>
        <c:tickMarkSkip val="1"/>
        <c:noMultiLvlLbl val="0"/>
      </c:catAx>
      <c:valAx>
        <c:axId val="490350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34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[1]データシート!$B$56:$P$56</c:f>
              <c:numCache>
                <c:formatCode>General</c:formatCode>
                <c:ptCount val="15"/>
                <c:pt idx="0">
                  <c:v>0</c:v>
                </c:pt>
                <c:pt idx="1">
                  <c:v>0</c:v>
                </c:pt>
                <c:pt idx="2">
                  <c:v>6354</c:v>
                </c:pt>
                <c:pt idx="3">
                  <c:v>0</c:v>
                </c:pt>
                <c:pt idx="4">
                  <c:v>0</c:v>
                </c:pt>
                <c:pt idx="5">
                  <c:v>6618</c:v>
                </c:pt>
                <c:pt idx="6">
                  <c:v>0</c:v>
                </c:pt>
                <c:pt idx="7">
                  <c:v>0</c:v>
                </c:pt>
                <c:pt idx="8">
                  <c:v>6542</c:v>
                </c:pt>
                <c:pt idx="9">
                  <c:v>0</c:v>
                </c:pt>
                <c:pt idx="10">
                  <c:v>0</c:v>
                </c:pt>
                <c:pt idx="11">
                  <c:v>6430</c:v>
                </c:pt>
                <c:pt idx="12">
                  <c:v>0</c:v>
                </c:pt>
                <c:pt idx="13">
                  <c:v>0</c:v>
                </c:pt>
                <c:pt idx="14">
                  <c:v>6016</c:v>
                </c:pt>
              </c:numCache>
            </c:numRef>
          </c:val>
          <c:extLst xmlns:c16r2="http://schemas.microsoft.com/office/drawing/2015/06/chart">
            <c:ext xmlns:c16="http://schemas.microsoft.com/office/drawing/2014/chart" uri="{C3380CC4-5D6E-409C-BE32-E72D297353CC}">
              <c16:uniqueId val="{00000000-B687-40E1-9AA7-244EF1C4468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[1]データシート!$B$57:$P$57</c:f>
              <c:numCache>
                <c:formatCode>General</c:formatCode>
                <c:ptCount val="15"/>
                <c:pt idx="0">
                  <c:v>0</c:v>
                </c:pt>
                <c:pt idx="1">
                  <c:v>0</c:v>
                </c:pt>
                <c:pt idx="2">
                  <c:v>258</c:v>
                </c:pt>
                <c:pt idx="3">
                  <c:v>0</c:v>
                </c:pt>
                <c:pt idx="4">
                  <c:v>0</c:v>
                </c:pt>
                <c:pt idx="5">
                  <c:v>101</c:v>
                </c:pt>
                <c:pt idx="6">
                  <c:v>0</c:v>
                </c:pt>
                <c:pt idx="7">
                  <c:v>0</c:v>
                </c:pt>
                <c:pt idx="8">
                  <c:v>90</c:v>
                </c:pt>
                <c:pt idx="9">
                  <c:v>0</c:v>
                </c:pt>
                <c:pt idx="10">
                  <c:v>0</c:v>
                </c:pt>
                <c:pt idx="11">
                  <c:v>143</c:v>
                </c:pt>
                <c:pt idx="12">
                  <c:v>0</c:v>
                </c:pt>
                <c:pt idx="13">
                  <c:v>0</c:v>
                </c:pt>
                <c:pt idx="14">
                  <c:v>75</c:v>
                </c:pt>
              </c:numCache>
            </c:numRef>
          </c:val>
          <c:extLst xmlns:c16r2="http://schemas.microsoft.com/office/drawing/2015/06/chart">
            <c:ext xmlns:c16="http://schemas.microsoft.com/office/drawing/2014/chart" uri="{C3380CC4-5D6E-409C-BE32-E72D297353CC}">
              <c16:uniqueId val="{00000001-B687-40E1-9AA7-244EF1C4468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[1]データシート!$B$58:$P$58</c:f>
              <c:numCache>
                <c:formatCode>General</c:formatCode>
                <c:ptCount val="15"/>
                <c:pt idx="0">
                  <c:v>0</c:v>
                </c:pt>
                <c:pt idx="1">
                  <c:v>0</c:v>
                </c:pt>
                <c:pt idx="2">
                  <c:v>4343</c:v>
                </c:pt>
                <c:pt idx="3">
                  <c:v>0</c:v>
                </c:pt>
                <c:pt idx="4">
                  <c:v>0</c:v>
                </c:pt>
                <c:pt idx="5">
                  <c:v>4138</c:v>
                </c:pt>
                <c:pt idx="6">
                  <c:v>0</c:v>
                </c:pt>
                <c:pt idx="7">
                  <c:v>0</c:v>
                </c:pt>
                <c:pt idx="8">
                  <c:v>4046</c:v>
                </c:pt>
                <c:pt idx="9">
                  <c:v>0</c:v>
                </c:pt>
                <c:pt idx="10">
                  <c:v>0</c:v>
                </c:pt>
                <c:pt idx="11">
                  <c:v>3768</c:v>
                </c:pt>
                <c:pt idx="12">
                  <c:v>0</c:v>
                </c:pt>
                <c:pt idx="13">
                  <c:v>0</c:v>
                </c:pt>
                <c:pt idx="14">
                  <c:v>3486</c:v>
                </c:pt>
              </c:numCache>
            </c:numRef>
          </c:val>
          <c:extLst xmlns:c16r2="http://schemas.microsoft.com/office/drawing/2015/06/chart">
            <c:ext xmlns:c16="http://schemas.microsoft.com/office/drawing/2014/chart" uri="{C3380CC4-5D6E-409C-BE32-E72D297353CC}">
              <c16:uniqueId val="{00000002-B687-40E1-9AA7-244EF1C4468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B687-40E1-9AA7-244EF1C4468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B687-40E1-9AA7-244EF1C4468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B687-40E1-9AA7-244EF1C4468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[1]データシート!$B$62:$P$62</c:f>
              <c:numCache>
                <c:formatCode>General</c:formatCode>
                <c:ptCount val="15"/>
                <c:pt idx="0">
                  <c:v>814</c:v>
                </c:pt>
                <c:pt idx="1">
                  <c:v>0</c:v>
                </c:pt>
                <c:pt idx="2">
                  <c:v>0</c:v>
                </c:pt>
                <c:pt idx="3">
                  <c:v>790</c:v>
                </c:pt>
                <c:pt idx="4">
                  <c:v>0</c:v>
                </c:pt>
                <c:pt idx="5">
                  <c:v>0</c:v>
                </c:pt>
                <c:pt idx="6">
                  <c:v>795</c:v>
                </c:pt>
                <c:pt idx="7">
                  <c:v>0</c:v>
                </c:pt>
                <c:pt idx="8">
                  <c:v>0</c:v>
                </c:pt>
                <c:pt idx="9">
                  <c:v>786</c:v>
                </c:pt>
                <c:pt idx="10">
                  <c:v>0</c:v>
                </c:pt>
                <c:pt idx="11">
                  <c:v>0</c:v>
                </c:pt>
                <c:pt idx="12">
                  <c:v>840</c:v>
                </c:pt>
                <c:pt idx="13">
                  <c:v>0</c:v>
                </c:pt>
                <c:pt idx="14">
                  <c:v>0</c:v>
                </c:pt>
              </c:numCache>
            </c:numRef>
          </c:val>
          <c:extLst xmlns:c16r2="http://schemas.microsoft.com/office/drawing/2015/06/chart">
            <c:ext xmlns:c16="http://schemas.microsoft.com/office/drawing/2014/chart" uri="{C3380CC4-5D6E-409C-BE32-E72D297353CC}">
              <c16:uniqueId val="{00000006-B687-40E1-9AA7-244EF1C4468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[1]データシート!$B$63:$P$63</c:f>
              <c:numCache>
                <c:formatCode>General</c:formatCode>
                <c:ptCount val="15"/>
                <c:pt idx="0">
                  <c:v>562</c:v>
                </c:pt>
                <c:pt idx="1">
                  <c:v>0</c:v>
                </c:pt>
                <c:pt idx="2">
                  <c:v>0</c:v>
                </c:pt>
                <c:pt idx="3">
                  <c:v>499</c:v>
                </c:pt>
                <c:pt idx="4">
                  <c:v>0</c:v>
                </c:pt>
                <c:pt idx="5">
                  <c:v>0</c:v>
                </c:pt>
                <c:pt idx="6">
                  <c:v>433</c:v>
                </c:pt>
                <c:pt idx="7">
                  <c:v>0</c:v>
                </c:pt>
                <c:pt idx="8">
                  <c:v>0</c:v>
                </c:pt>
                <c:pt idx="9">
                  <c:v>406</c:v>
                </c:pt>
                <c:pt idx="10">
                  <c:v>0</c:v>
                </c:pt>
                <c:pt idx="11">
                  <c:v>0</c:v>
                </c:pt>
                <c:pt idx="12">
                  <c:v>353</c:v>
                </c:pt>
                <c:pt idx="13">
                  <c:v>0</c:v>
                </c:pt>
                <c:pt idx="14">
                  <c:v>0</c:v>
                </c:pt>
              </c:numCache>
            </c:numRef>
          </c:val>
          <c:extLst xmlns:c16r2="http://schemas.microsoft.com/office/drawing/2015/06/chart">
            <c:ext xmlns:c16="http://schemas.microsoft.com/office/drawing/2014/chart" uri="{C3380CC4-5D6E-409C-BE32-E72D297353CC}">
              <c16:uniqueId val="{00000007-B687-40E1-9AA7-244EF1C4468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[1]データシート!$B$64:$P$64</c:f>
              <c:numCache>
                <c:formatCode>General</c:formatCode>
                <c:ptCount val="15"/>
                <c:pt idx="0">
                  <c:v>2492</c:v>
                </c:pt>
                <c:pt idx="1">
                  <c:v>0</c:v>
                </c:pt>
                <c:pt idx="2">
                  <c:v>0</c:v>
                </c:pt>
                <c:pt idx="3">
                  <c:v>2543</c:v>
                </c:pt>
                <c:pt idx="4">
                  <c:v>0</c:v>
                </c:pt>
                <c:pt idx="5">
                  <c:v>0</c:v>
                </c:pt>
                <c:pt idx="6">
                  <c:v>2607</c:v>
                </c:pt>
                <c:pt idx="7">
                  <c:v>0</c:v>
                </c:pt>
                <c:pt idx="8">
                  <c:v>0</c:v>
                </c:pt>
                <c:pt idx="9">
                  <c:v>2680</c:v>
                </c:pt>
                <c:pt idx="10">
                  <c:v>0</c:v>
                </c:pt>
                <c:pt idx="11">
                  <c:v>0</c:v>
                </c:pt>
                <c:pt idx="12">
                  <c:v>2625</c:v>
                </c:pt>
                <c:pt idx="13">
                  <c:v>0</c:v>
                </c:pt>
                <c:pt idx="14">
                  <c:v>0</c:v>
                </c:pt>
              </c:numCache>
            </c:numRef>
          </c:val>
          <c:extLst xmlns:c16r2="http://schemas.microsoft.com/office/drawing/2015/06/chart">
            <c:ext xmlns:c16="http://schemas.microsoft.com/office/drawing/2014/chart" uri="{C3380CC4-5D6E-409C-BE32-E72D297353CC}">
              <c16:uniqueId val="{00000008-B687-40E1-9AA7-244EF1C4468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[1]データシート!$B$65:$P$65</c:f>
              <c:numCache>
                <c:formatCode>General</c:formatCode>
                <c:ptCount val="15"/>
                <c:pt idx="0">
                  <c:v>204</c:v>
                </c:pt>
                <c:pt idx="1">
                  <c:v>0</c:v>
                </c:pt>
                <c:pt idx="2">
                  <c:v>0</c:v>
                </c:pt>
                <c:pt idx="3">
                  <c:v>41</c:v>
                </c:pt>
                <c:pt idx="4">
                  <c:v>0</c:v>
                </c:pt>
                <c:pt idx="5">
                  <c:v>0</c:v>
                </c:pt>
                <c:pt idx="6">
                  <c:v>41</c:v>
                </c:pt>
                <c:pt idx="7">
                  <c:v>0</c:v>
                </c:pt>
                <c:pt idx="8">
                  <c:v>0</c:v>
                </c:pt>
                <c:pt idx="9">
                  <c:v>86</c:v>
                </c:pt>
                <c:pt idx="10">
                  <c:v>0</c:v>
                </c:pt>
                <c:pt idx="11">
                  <c:v>0</c:v>
                </c:pt>
                <c:pt idx="12">
                  <c:v>47</c:v>
                </c:pt>
                <c:pt idx="13">
                  <c:v>0</c:v>
                </c:pt>
                <c:pt idx="14">
                  <c:v>0</c:v>
                </c:pt>
              </c:numCache>
            </c:numRef>
          </c:val>
          <c:extLst xmlns:c16r2="http://schemas.microsoft.com/office/drawing/2015/06/chart">
            <c:ext xmlns:c16="http://schemas.microsoft.com/office/drawing/2014/chart" uri="{C3380CC4-5D6E-409C-BE32-E72D297353CC}">
              <c16:uniqueId val="{00000009-B687-40E1-9AA7-244EF1C4468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[1]データシート!$B$66:$P$66</c:f>
              <c:numCache>
                <c:formatCode>General</c:formatCode>
                <c:ptCount val="15"/>
                <c:pt idx="0">
                  <c:v>6137</c:v>
                </c:pt>
                <c:pt idx="1">
                  <c:v>0</c:v>
                </c:pt>
                <c:pt idx="2">
                  <c:v>0</c:v>
                </c:pt>
                <c:pt idx="3">
                  <c:v>6413</c:v>
                </c:pt>
                <c:pt idx="4">
                  <c:v>0</c:v>
                </c:pt>
                <c:pt idx="5">
                  <c:v>0</c:v>
                </c:pt>
                <c:pt idx="6">
                  <c:v>6560</c:v>
                </c:pt>
                <c:pt idx="7">
                  <c:v>0</c:v>
                </c:pt>
                <c:pt idx="8">
                  <c:v>0</c:v>
                </c:pt>
                <c:pt idx="9">
                  <c:v>6601</c:v>
                </c:pt>
                <c:pt idx="10">
                  <c:v>0</c:v>
                </c:pt>
                <c:pt idx="11">
                  <c:v>0</c:v>
                </c:pt>
                <c:pt idx="12">
                  <c:v>6589</c:v>
                </c:pt>
                <c:pt idx="13">
                  <c:v>0</c:v>
                </c:pt>
                <c:pt idx="14">
                  <c:v>0</c:v>
                </c:pt>
              </c:numCache>
            </c:numRef>
          </c:val>
          <c:extLst xmlns:c16r2="http://schemas.microsoft.com/office/drawing/2015/06/chart">
            <c:ext xmlns:c16="http://schemas.microsoft.com/office/drawing/2014/chart" uri="{C3380CC4-5D6E-409C-BE32-E72D297353CC}">
              <c16:uniqueId val="{0000000A-B687-40E1-9AA7-244EF1C44689}"/>
            </c:ext>
          </c:extLst>
        </c:ser>
        <c:dLbls>
          <c:showLegendKey val="0"/>
          <c:showVal val="0"/>
          <c:showCatName val="0"/>
          <c:showSerName val="0"/>
          <c:showPercent val="0"/>
          <c:showBubbleSize val="0"/>
        </c:dLbls>
        <c:gapWidth val="100"/>
        <c:overlap val="100"/>
        <c:axId val="490349464"/>
        <c:axId val="5044996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217</c:v>
                </c:pt>
                <c:pt idx="11">
                  <c:v>#N/A</c:v>
                </c:pt>
                <c:pt idx="12">
                  <c:v>#N/A</c:v>
                </c:pt>
                <c:pt idx="13">
                  <c:v>877</c:v>
                </c:pt>
                <c:pt idx="14">
                  <c:v>#N/A</c:v>
                </c:pt>
              </c:numCache>
            </c:numRef>
          </c:val>
          <c:smooth val="0"/>
          <c:extLst xmlns:c16r2="http://schemas.microsoft.com/office/drawing/2015/06/chart">
            <c:ext xmlns:c16="http://schemas.microsoft.com/office/drawing/2014/chart" uri="{C3380CC4-5D6E-409C-BE32-E72D297353CC}">
              <c16:uniqueId val="{0000000B-B687-40E1-9AA7-244EF1C44689}"/>
            </c:ext>
          </c:extLst>
        </c:ser>
        <c:dLbls>
          <c:showLegendKey val="0"/>
          <c:showVal val="0"/>
          <c:showCatName val="0"/>
          <c:showSerName val="0"/>
          <c:showPercent val="0"/>
          <c:showBubbleSize val="0"/>
        </c:dLbls>
        <c:marker val="1"/>
        <c:smooth val="0"/>
        <c:axId val="490349464"/>
        <c:axId val="504499616"/>
      </c:lineChart>
      <c:catAx>
        <c:axId val="490349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4499616"/>
        <c:crosses val="autoZero"/>
        <c:auto val="1"/>
        <c:lblAlgn val="ctr"/>
        <c:lblOffset val="100"/>
        <c:tickLblSkip val="1"/>
        <c:tickMarkSkip val="1"/>
        <c:noMultiLvlLbl val="0"/>
      </c:catAx>
      <c:valAx>
        <c:axId val="50449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349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1101</c:v>
                </c:pt>
                <c:pt idx="1">
                  <c:v>906</c:v>
                </c:pt>
                <c:pt idx="2">
                  <c:v>801</c:v>
                </c:pt>
              </c:numCache>
            </c:numRef>
          </c:val>
          <c:extLst xmlns:c16r2="http://schemas.microsoft.com/office/drawing/2015/06/chart">
            <c:ext xmlns:c16="http://schemas.microsoft.com/office/drawing/2014/chart" uri="{C3380CC4-5D6E-409C-BE32-E72D297353CC}">
              <c16:uniqueId val="{00000000-AC1F-420A-9B2B-5F3893ECFC5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558</c:v>
                </c:pt>
                <c:pt idx="1">
                  <c:v>559</c:v>
                </c:pt>
                <c:pt idx="2">
                  <c:v>443</c:v>
                </c:pt>
              </c:numCache>
            </c:numRef>
          </c:val>
          <c:extLst xmlns:c16r2="http://schemas.microsoft.com/office/drawing/2015/06/chart">
            <c:ext xmlns:c16="http://schemas.microsoft.com/office/drawing/2014/chart" uri="{C3380CC4-5D6E-409C-BE32-E72D297353CC}">
              <c16:uniqueId val="{00000001-AC1F-420A-9B2B-5F3893ECFC5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2887</c:v>
                </c:pt>
                <c:pt idx="1">
                  <c:v>2797</c:v>
                </c:pt>
                <c:pt idx="2">
                  <c:v>2797</c:v>
                </c:pt>
              </c:numCache>
            </c:numRef>
          </c:val>
          <c:extLst xmlns:c16r2="http://schemas.microsoft.com/office/drawing/2015/06/chart">
            <c:ext xmlns:c16="http://schemas.microsoft.com/office/drawing/2014/chart" uri="{C3380CC4-5D6E-409C-BE32-E72D297353CC}">
              <c16:uniqueId val="{00000002-AC1F-420A-9B2B-5F3893ECFC51}"/>
            </c:ext>
          </c:extLst>
        </c:ser>
        <c:dLbls>
          <c:showLegendKey val="0"/>
          <c:showVal val="0"/>
          <c:showCatName val="0"/>
          <c:showSerName val="0"/>
          <c:showPercent val="0"/>
          <c:showBubbleSize val="0"/>
        </c:dLbls>
        <c:gapWidth val="120"/>
        <c:overlap val="100"/>
        <c:axId val="504494912"/>
        <c:axId val="504498048"/>
      </c:barChart>
      <c:catAx>
        <c:axId val="50449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498048"/>
        <c:crosses val="autoZero"/>
        <c:auto val="1"/>
        <c:lblAlgn val="ctr"/>
        <c:lblOffset val="100"/>
        <c:tickLblSkip val="1"/>
        <c:tickMarkSkip val="1"/>
        <c:noMultiLvlLbl val="0"/>
      </c:catAx>
      <c:valAx>
        <c:axId val="504498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49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729-4304-98AE-2E2BD6467816}"/>
                </c:ext>
                <c:ext xmlns:c15="http://schemas.microsoft.com/office/drawing/2012/chart" uri="{CE6537A1-D6FC-4f65-9D91-7224C49458BB}">
                  <c15:dlblFieldTable>
                    <c15:dlblFTEntry>
                      <c15:txfldGUID>{5A0A75A4-DDF9-40EF-AFBD-F9753E5E40EA}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29-4304-98AE-2E2BD6467816}"/>
                </c:ext>
                <c:ext xmlns:c15="http://schemas.microsoft.com/office/drawing/2012/chart" uri="{CE6537A1-D6FC-4f65-9D91-7224C49458BB}">
                  <c15:dlblFieldTable>
                    <c15:dlblFTEntry>
                      <c15:txfldGUID>{3316931C-7DE1-4BF0-B484-1563DA981F73}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729-4304-98AE-2E2BD6467816}"/>
                </c:ext>
                <c:ext xmlns:c15="http://schemas.microsoft.com/office/drawing/2012/chart" uri="{CE6537A1-D6FC-4f65-9D91-7224C49458BB}">
                  <c15:dlblFieldTable>
                    <c15:dlblFTEntry>
                      <c15:txfldGUID>{BE71D544-B4E9-437F-B58C-BC50330715BA}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729-4304-98AE-2E2BD6467816}"/>
                </c:ext>
                <c:ext xmlns:c15="http://schemas.microsoft.com/office/drawing/2012/chart" uri="{CE6537A1-D6FC-4f65-9D91-7224C49458BB}">
                  <c15:dlblFieldTable>
                    <c15:dlblFTEntry>
                      <c15:txfldGUID>{45C3013C-CA88-43DA-9E1F-6B496BD77F55}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729-4304-98AE-2E2BD6467816}"/>
                </c:ext>
                <c:ext xmlns:c15="http://schemas.microsoft.com/office/drawing/2012/chart" uri="{CE6537A1-D6FC-4f65-9D91-7224C49458BB}">
                  <c15:dlblFieldTable>
                    <c15:dlblFTEntry>
                      <c15:txfldGUID>{9D64E639-3450-4436-BEBC-9A497D5945E9}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29-4304-98AE-2E2BD6467816}"/>
                </c:ext>
                <c:ext xmlns:c15="http://schemas.microsoft.com/office/drawing/2012/chart" uri="{CE6537A1-D6FC-4f65-9D91-7224C49458BB}">
                  <c15:dlblFieldTable>
                    <c15:dlblFTEntry>
                      <c15:txfldGUID>{66EEA748-84D2-44D4-B28C-9DE3C0CAB68E}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729-4304-98AE-2E2BD6467816}"/>
                </c:ext>
                <c:ext xmlns:c15="http://schemas.microsoft.com/office/drawing/2012/chart" uri="{CE6537A1-D6FC-4f65-9D91-7224C49458BB}">
                  <c15:dlblFieldTable>
                    <c15:dlblFTEntry>
                      <c15:txfldGUID>{43B0DC49-473C-4E63-B3CD-5171DEE14A7C}</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729-4304-98AE-2E2BD6467816}"/>
                </c:ext>
                <c:ext xmlns:c15="http://schemas.microsoft.com/office/drawing/2012/chart" uri="{CE6537A1-D6FC-4f65-9D91-7224C49458BB}">
                  <c15:layout/>
                  <c15:dlblFieldTable>
                    <c15:dlblFTEntry>
                      <c15:txfldGUID>{27571D58-8124-4913-B8D7-3BB98185E0BE}</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729-4304-98AE-2E2BD6467816}"/>
                </c:ext>
                <c:ext xmlns:c15="http://schemas.microsoft.com/office/drawing/2012/chart" uri="{CE6537A1-D6FC-4f65-9D91-7224C49458BB}">
                  <c15:layout/>
                  <c15:dlblFieldTable>
                    <c15:dlblFTEntry>
                      <c15:txfldGUID>{85AD76EA-69E6-49A1-8144-97BF4EA2893C}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60.6</c:v>
                </c:pt>
                <c:pt idx="16">
                  <c:v>61.2</c:v>
                </c:pt>
                <c:pt idx="24">
                  <c:v>57.1</c:v>
                </c:pt>
                <c:pt idx="32">
                  <c:v>58.6</c:v>
                </c:pt>
              </c:numCache>
            </c:numRef>
          </c:xVal>
          <c:yVal>
            <c:numRef>
              <c:f>公会計指標分析・財政指標組合せ分析表!$BP$51:$DC$51</c:f>
              <c:numCache>
                <c:formatCode>#,##0.0;"▲ "#,##0.0</c:formatCode>
                <c:ptCount val="40"/>
                <c:pt idx="24">
                  <c:v>6</c:v>
                </c:pt>
                <c:pt idx="32">
                  <c:v>24</c:v>
                </c:pt>
              </c:numCache>
            </c:numRef>
          </c:yVal>
          <c:smooth val="0"/>
          <c:extLst xmlns:c16r2="http://schemas.microsoft.com/office/drawing/2015/06/chart">
            <c:ext xmlns:c16="http://schemas.microsoft.com/office/drawing/2014/chart" uri="{C3380CC4-5D6E-409C-BE32-E72D297353CC}">
              <c16:uniqueId val="{00000009-0729-4304-98AE-2E2BD64678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729-4304-98AE-2E2BD6467816}"/>
                </c:ext>
                <c:ext xmlns:c15="http://schemas.microsoft.com/office/drawing/2012/chart" uri="{CE6537A1-D6FC-4f65-9D91-7224C49458BB}">
                  <c15:layout/>
                  <c15:dlblFieldTable>
                    <c15:dlblFTEntry>
                      <c15:txfldGUID>{EF4AF5C3-030F-494B-9BF2-E6C9E23E8929}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729-4304-98AE-2E2BD6467816}"/>
                </c:ext>
                <c:ext xmlns:c15="http://schemas.microsoft.com/office/drawing/2012/chart" uri="{CE6537A1-D6FC-4f65-9D91-7224C49458BB}">
                  <c15:dlblFieldTable>
                    <c15:dlblFTEntry>
                      <c15:txfldGUID>{12310E51-22E9-457C-925E-19F24957210D}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729-4304-98AE-2E2BD6467816}"/>
                </c:ext>
                <c:ext xmlns:c15="http://schemas.microsoft.com/office/drawing/2012/chart" uri="{CE6537A1-D6FC-4f65-9D91-7224C49458BB}">
                  <c15:dlblFieldTable>
                    <c15:dlblFTEntry>
                      <c15:txfldGUID>{AB298AEC-C994-4BA4-8CD8-B81392029374}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729-4304-98AE-2E2BD6467816}"/>
                </c:ext>
                <c:ext xmlns:c15="http://schemas.microsoft.com/office/drawing/2012/chart" uri="{CE6537A1-D6FC-4f65-9D91-7224C49458BB}">
                  <c15:dlblFieldTable>
                    <c15:dlblFTEntry>
                      <c15:txfldGUID>{F593673C-0003-4C59-BA2B-1C156C3AC0E6}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729-4304-98AE-2E2BD6467816}"/>
                </c:ext>
                <c:ext xmlns:c15="http://schemas.microsoft.com/office/drawing/2012/chart" uri="{CE6537A1-D6FC-4f65-9D91-7224C49458BB}">
                  <c15:dlblFieldTable>
                    <c15:dlblFTEntry>
                      <c15:txfldGUID>{6290E99C-C080-4750-B5EB-B53F07BACB5D}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729-4304-98AE-2E2BD6467816}"/>
                </c:ext>
                <c:ext xmlns:c15="http://schemas.microsoft.com/office/drawing/2012/chart" uri="{CE6537A1-D6FC-4f65-9D91-7224C49458BB}">
                  <c15:layout/>
                  <c15:dlblFieldTable>
                    <c15:dlblFTEntry>
                      <c15:txfldGUID>{07E4D336-2B1A-48DD-80DC-16B4E68F8C78}</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729-4304-98AE-2E2BD6467816}"/>
                </c:ext>
                <c:ext xmlns:c15="http://schemas.microsoft.com/office/drawing/2012/chart" uri="{CE6537A1-D6FC-4f65-9D91-7224C49458BB}">
                  <c15:layout/>
                  <c15:dlblFieldTable>
                    <c15:dlblFTEntry>
                      <c15:txfldGUID>{3FFA0377-29D1-4F96-A27E-2459E856C792}</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365171096549179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729-4304-98AE-2E2BD6467816}"/>
                </c:ext>
                <c:ext xmlns:c15="http://schemas.microsoft.com/office/drawing/2012/chart" uri="{CE6537A1-D6FC-4f65-9D91-7224C49458BB}">
                  <c15:layout/>
                  <c15:dlblFieldTable>
                    <c15:dlblFTEntry>
                      <c15:txfldGUID>{5565396E-72D7-47C1-AD0F-48A123594563}</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050924015431466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729-4304-98AE-2E2BD6467816}"/>
                </c:ext>
                <c:ext xmlns:c15="http://schemas.microsoft.com/office/drawing/2012/chart" uri="{CE6537A1-D6FC-4f65-9D91-7224C49458BB}">
                  <c15:layout/>
                  <c15:dlblFieldTable>
                    <c15:dlblFTEntry>
                      <c15:txfldGUID>{E5C32520-09D9-49B6-B9EE-087C3A1A0808}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0729-4304-98AE-2E2BD6467816}"/>
            </c:ext>
          </c:extLst>
        </c:ser>
        <c:dLbls>
          <c:showLegendKey val="0"/>
          <c:showVal val="1"/>
          <c:showCatName val="0"/>
          <c:showSerName val="0"/>
          <c:showPercent val="0"/>
          <c:showBubbleSize val="0"/>
        </c:dLbls>
        <c:axId val="504493344"/>
        <c:axId val="504493736"/>
      </c:scatterChart>
      <c:valAx>
        <c:axId val="504493344"/>
        <c:scaling>
          <c:orientation val="minMax"/>
          <c:max val="60.80000000000000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493736"/>
        <c:crosses val="autoZero"/>
        <c:crossBetween val="midCat"/>
      </c:valAx>
      <c:valAx>
        <c:axId val="504493736"/>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4493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0C-4CC5-9270-2563590C024C}"/>
                </c:ext>
                <c:ext xmlns:c15="http://schemas.microsoft.com/office/drawing/2012/chart" uri="{CE6537A1-D6FC-4f65-9D91-7224C49458BB}">
                  <c15:dlblFieldTable>
                    <c15:dlblFTEntry>
                      <c15:txfldGUID>{44D7F405-75CC-4A86-BFDE-104487A0BB37}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0C-4CC5-9270-2563590C024C}"/>
                </c:ext>
                <c:ext xmlns:c15="http://schemas.microsoft.com/office/drawing/2012/chart" uri="{CE6537A1-D6FC-4f65-9D91-7224C49458BB}">
                  <c15:dlblFieldTable>
                    <c15:dlblFTEntry>
                      <c15:txfldGUID>{308E0540-666E-4C2C-A6A1-425891890B61}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30C-4CC5-9270-2563590C024C}"/>
                </c:ext>
                <c:ext xmlns:c15="http://schemas.microsoft.com/office/drawing/2012/chart" uri="{CE6537A1-D6FC-4f65-9D91-7224C49458BB}">
                  <c15:dlblFieldTable>
                    <c15:dlblFTEntry>
                      <c15:txfldGUID>{8613F994-9855-459D-B8B8-53035CF02241}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0C-4CC5-9270-2563590C024C}"/>
                </c:ext>
                <c:ext xmlns:c15="http://schemas.microsoft.com/office/drawing/2012/chart" uri="{CE6537A1-D6FC-4f65-9D91-7224C49458BB}">
                  <c15:dlblFieldTable>
                    <c15:dlblFTEntry>
                      <c15:txfldGUID>{7FC2B9EA-F9CD-44A6-8393-48999642BF70}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0C-4CC5-9270-2563590C024C}"/>
                </c:ext>
                <c:ext xmlns:c15="http://schemas.microsoft.com/office/drawing/2012/chart" uri="{CE6537A1-D6FC-4f65-9D91-7224C49458BB}">
                  <c15:dlblFieldTable>
                    <c15:dlblFTEntry>
                      <c15:txfldGUID>{CD884771-B88D-408F-99AA-B9ECAEEA2E0E}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0C-4CC5-9270-2563590C024C}"/>
                </c:ext>
                <c:ext xmlns:c15="http://schemas.microsoft.com/office/drawing/2012/chart" uri="{CE6537A1-D6FC-4f65-9D91-7224C49458BB}">
                  <c15:dlblFieldTable>
                    <c15:dlblFTEntry>
                      <c15:txfldGUID>{43CADEE9-9C16-4D1F-9454-3DB9C662CD09}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0C-4CC5-9270-2563590C024C}"/>
                </c:ext>
                <c:ext xmlns:c15="http://schemas.microsoft.com/office/drawing/2012/chart" uri="{CE6537A1-D6FC-4f65-9D91-7224C49458BB}">
                  <c15:dlblFieldTable>
                    <c15:dlblFTEntry>
                      <c15:txfldGUID>{1E4AE599-363E-49AF-B407-7D728F0B62BB}</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0C-4CC5-9270-2563590C024C}"/>
                </c:ext>
                <c:ext xmlns:c15="http://schemas.microsoft.com/office/drawing/2012/chart" uri="{CE6537A1-D6FC-4f65-9D91-7224C49458BB}">
                  <c15:layout/>
                  <c15:dlblFieldTable>
                    <c15:dlblFTEntry>
                      <c15:txfldGUID>{60E6809D-2F4E-4F89-8947-716374E7935A}</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0C-4CC5-9270-2563590C024C}"/>
                </c:ext>
                <c:ext xmlns:c15="http://schemas.microsoft.com/office/drawing/2012/chart" uri="{CE6537A1-D6FC-4f65-9D91-7224C49458BB}">
                  <c15:layout/>
                  <c15:dlblFieldTable>
                    <c15:dlblFTEntry>
                      <c15:txfldGUID>{D703A370-4605-473D-A302-169A09AFF2B5}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6.5</c:v>
                </c:pt>
                <c:pt idx="16">
                  <c:v>6.5</c:v>
                </c:pt>
                <c:pt idx="24">
                  <c:v>7</c:v>
                </c:pt>
                <c:pt idx="32">
                  <c:v>7</c:v>
                </c:pt>
              </c:numCache>
            </c:numRef>
          </c:xVal>
          <c:yVal>
            <c:numRef>
              <c:f>公会計指標分析・財政指標組合せ分析表!$BP$73:$DC$73</c:f>
              <c:numCache>
                <c:formatCode>#,##0.0;"▲ "#,##0.0</c:formatCode>
                <c:ptCount val="40"/>
                <c:pt idx="24">
                  <c:v>6</c:v>
                </c:pt>
                <c:pt idx="32">
                  <c:v>24</c:v>
                </c:pt>
              </c:numCache>
            </c:numRef>
          </c:yVal>
          <c:smooth val="0"/>
          <c:extLst xmlns:c16r2="http://schemas.microsoft.com/office/drawing/2015/06/chart">
            <c:ext xmlns:c16="http://schemas.microsoft.com/office/drawing/2014/chart" uri="{C3380CC4-5D6E-409C-BE32-E72D297353CC}">
              <c16:uniqueId val="{00000009-230C-4CC5-9270-2563590C02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30C-4CC5-9270-2563590C024C}"/>
                </c:ext>
                <c:ext xmlns:c15="http://schemas.microsoft.com/office/drawing/2012/chart" uri="{CE6537A1-D6FC-4f65-9D91-7224C49458BB}">
                  <c15:layout/>
                  <c15:dlblFieldTable>
                    <c15:dlblFTEntry>
                      <c15:txfldGUID>{7E659DEA-05B0-433A-BCC1-FDDEF7EF3306}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30C-4CC5-9270-2563590C024C}"/>
                </c:ext>
                <c:ext xmlns:c15="http://schemas.microsoft.com/office/drawing/2012/chart" uri="{CE6537A1-D6FC-4f65-9D91-7224C49458BB}">
                  <c15:dlblFieldTable>
                    <c15:dlblFTEntry>
                      <c15:txfldGUID>{84D8982A-A373-4357-9E4C-75962B9BBB3F}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30C-4CC5-9270-2563590C024C}"/>
                </c:ext>
                <c:ext xmlns:c15="http://schemas.microsoft.com/office/drawing/2012/chart" uri="{CE6537A1-D6FC-4f65-9D91-7224C49458BB}">
                  <c15:dlblFieldTable>
                    <c15:dlblFTEntry>
                      <c15:txfldGUID>{34813CF4-DF75-48A1-A040-8C390A478112}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30C-4CC5-9270-2563590C024C}"/>
                </c:ext>
                <c:ext xmlns:c15="http://schemas.microsoft.com/office/drawing/2012/chart" uri="{CE6537A1-D6FC-4f65-9D91-7224C49458BB}">
                  <c15:dlblFieldTable>
                    <c15:dlblFTEntry>
                      <c15:txfldGUID>{8547FE78-E47D-4E65-88AF-BEFB3CA9EC02}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30C-4CC5-9270-2563590C024C}"/>
                </c:ext>
                <c:ext xmlns:c15="http://schemas.microsoft.com/office/drawing/2012/chart" uri="{CE6537A1-D6FC-4f65-9D91-7224C49458BB}">
                  <c15:dlblFieldTable>
                    <c15:dlblFTEntry>
                      <c15:txfldGUID>{B5D32E0E-9D74-4B64-AE22-B4D27D111E9A}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30C-4CC5-9270-2563590C024C}"/>
                </c:ext>
                <c:ext xmlns:c15="http://schemas.microsoft.com/office/drawing/2012/chart" uri="{CE6537A1-D6FC-4f65-9D91-7224C49458BB}">
                  <c15:layout/>
                  <c15:dlblFieldTable>
                    <c15:dlblFTEntry>
                      <c15:txfldGUID>{5E255A76-3169-49C2-8631-83FAF1DA1B94}</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30C-4CC5-9270-2563590C024C}"/>
                </c:ext>
                <c:ext xmlns:c15="http://schemas.microsoft.com/office/drawing/2012/chart" uri="{CE6537A1-D6FC-4f65-9D91-7224C49458BB}">
                  <c15:layout/>
                  <c15:dlblFieldTable>
                    <c15:dlblFTEntry>
                      <c15:txfldGUID>{C37C2EB0-F647-4932-97C8-261387BEFAAD}</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30C-4CC5-9270-2563590C024C}"/>
                </c:ext>
                <c:ext xmlns:c15="http://schemas.microsoft.com/office/drawing/2012/chart" uri="{CE6537A1-D6FC-4f65-9D91-7224C49458BB}">
                  <c15:layout/>
                  <c15:dlblFieldTable>
                    <c15:dlblFTEntry>
                      <c15:txfldGUID>{CB6918C5-E706-4CDA-9B04-1C45E3D88AD3}</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30C-4CC5-9270-2563590C024C}"/>
                </c:ext>
                <c:ext xmlns:c15="http://schemas.microsoft.com/office/drawing/2012/chart" uri="{CE6537A1-D6FC-4f65-9D91-7224C49458BB}">
                  <c15:layout/>
                  <c15:dlblFieldTable>
                    <c15:dlblFTEntry>
                      <c15:txfldGUID>{8EAC0136-35C4-432A-8395-1D815EC2BF28}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230C-4CC5-9270-2563590C024C}"/>
            </c:ext>
          </c:extLst>
        </c:ser>
        <c:dLbls>
          <c:showLegendKey val="0"/>
          <c:showVal val="1"/>
          <c:showCatName val="0"/>
          <c:showSerName val="0"/>
          <c:showPercent val="0"/>
          <c:showBubbleSize val="0"/>
        </c:dLbls>
        <c:axId val="504495304"/>
        <c:axId val="504495696"/>
      </c:scatterChart>
      <c:valAx>
        <c:axId val="504495304"/>
        <c:scaling>
          <c:orientation val="minMax"/>
          <c:max val="9.1999999999999993"/>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495696"/>
        <c:crosses val="autoZero"/>
        <c:crossBetween val="midCat"/>
      </c:valAx>
      <c:valAx>
        <c:axId val="504495696"/>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4495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B11409A1-75CA-4306-A3D8-28114A883D9E}"/>
            </a:ext>
          </a:extLst>
        </xdr:cNvPr>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860ABEBD-C935-4B13-B211-E0FA2E483D19}"/>
            </a:ext>
          </a:extLst>
        </xdr:cNvPr>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70AC7DA5-1347-45DB-B051-098610D004B6}"/>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C7652083-C932-43B4-9E4D-B2F935A335B2}"/>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5783632C-0721-453F-B8B2-F288E891FC82}"/>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2D7B646B-8B78-48E2-85C8-CF7CC043AF3B}"/>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4B242818-DD12-4C22-8BBB-CA5CBEF43923}"/>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A3170697-85E7-47CC-A3C1-AE7BDFB1F767}"/>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FBE6414E-5E6C-4B8E-9816-F676A4DC783C}"/>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B8A2D7C6-0440-4C8A-B703-463C565BDF92}"/>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23E02BF7-8AAB-44AC-845A-9D6BFCAD7675}"/>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912DF53E-022A-41D8-814C-9FF6434FFBDE}"/>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53347F49-3DDF-43EA-8E68-728D3BAA48F4}"/>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ADFB4A68-199D-4172-911E-5CDC2BD192A8}"/>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FA3BEC7F-A3E1-4B81-84F3-A05952BC34B6}"/>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34098AB8-FAA8-489C-917C-399AF0FA3845}"/>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D934A58-D21E-48D7-91DA-3E37A1C71D83}"/>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53452FF3-5F34-4F8C-9D94-61EC1D80D5FC}"/>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65C0DE66-1E07-43B1-9CCB-070829E25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149CF001-ABA9-4CF5-ADBF-91271994C3C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6BFFE3F1-421F-433F-BF6A-05E82D83F158}"/>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元利償還金は、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年度及び平成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年度借入の公共事業等債の償還が開始となったため</a:t>
          </a:r>
          <a:r>
            <a:rPr lang="ja-JP" altLang="en-US" sz="1100">
              <a:solidFill>
                <a:schemeClr val="dk1"/>
              </a:solidFill>
              <a:effectLst/>
              <a:latin typeface="+mn-lt"/>
              <a:ea typeface="+mn-ea"/>
              <a:cs typeface="+mn-cs"/>
            </a:rPr>
            <a:t>増となったものの、</a:t>
          </a:r>
          <a:r>
            <a:rPr kumimoji="1" lang="ja-JP" altLang="en-US" sz="1100">
              <a:solidFill>
                <a:schemeClr val="dk1"/>
              </a:solidFill>
              <a:effectLst/>
              <a:latin typeface="+mn-lt"/>
              <a:ea typeface="+mn-ea"/>
              <a:cs typeface="+mn-cs"/>
            </a:rPr>
            <a:t>公営住宅建設</a:t>
          </a:r>
          <a:r>
            <a:rPr kumimoji="1" lang="ja-JP" altLang="ja-JP" sz="1100">
              <a:solidFill>
                <a:schemeClr val="dk1"/>
              </a:solidFill>
              <a:effectLst/>
              <a:latin typeface="+mn-lt"/>
              <a:ea typeface="+mn-ea"/>
              <a:cs typeface="+mn-cs"/>
            </a:rPr>
            <a:t>事業債の償還終了による減</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あったため</a:t>
          </a:r>
          <a:r>
            <a:rPr kumimoji="1" lang="ja-JP" altLang="ja-JP" sz="1100">
              <a:solidFill>
                <a:schemeClr val="dk1"/>
              </a:solidFill>
              <a:effectLst/>
              <a:latin typeface="+mn-lt"/>
              <a:ea typeface="+mn-ea"/>
              <a:cs typeface="+mn-cs"/>
            </a:rPr>
            <a:t>、前年度と比較して約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また、農業集落排水事業に係る公営企業債等繰入額の減などにより</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百万円の減となっている。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遠賀川駅南地区の基幹道路整備などに伴う地方債の償還額の増加や、</a:t>
          </a:r>
          <a:r>
            <a:rPr kumimoji="1" lang="ja-JP" altLang="en-US" sz="1100">
              <a:solidFill>
                <a:schemeClr val="dk1"/>
              </a:solidFill>
              <a:effectLst/>
              <a:latin typeface="+mn-lt"/>
              <a:ea typeface="+mn-ea"/>
              <a:cs typeface="+mn-cs"/>
            </a:rPr>
            <a:t>小中学校の空調整備やトイレ改修</a:t>
          </a:r>
          <a:r>
            <a:rPr kumimoji="1" lang="ja-JP" altLang="ja-JP" sz="1100">
              <a:solidFill>
                <a:schemeClr val="dk1"/>
              </a:solidFill>
              <a:effectLst/>
              <a:latin typeface="+mn-lt"/>
              <a:ea typeface="+mn-ea"/>
              <a:cs typeface="+mn-cs"/>
            </a:rPr>
            <a:t>事業など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地方債借入による起債償還額の増加が見込まれるため、効率的な事業の実施により、地方債の新規借入の抑制に努める。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59A0E611-16CE-4304-9DCA-39EFDA9ACA22}"/>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72D4925A-F45B-4731-8DEC-F352C24EF2EA}"/>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BEAFF430-0BB3-4157-AFF3-AC8C1A7099DB}"/>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D0FEB399-0207-4CCF-A67A-C8239147BB56}"/>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9FC9471-54F6-45A4-8FD0-FD46EC5BE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45BA4317-FAEB-4BBB-88F4-7213A00E2D2B}"/>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FEE1DECF-57F2-4C3A-98D4-6ADAAE97E0DC}"/>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xmlns="" id="{42651638-C435-414A-A4E4-514415E0DD52}"/>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xmlns="" id="{023FAEC6-CA4E-430E-A116-DE805E989BB5}"/>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xmlns="" id="{27237680-9C9B-4AC4-88F1-48E9093E3F62}"/>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xmlns="" id="{94E64FAB-802F-43A4-9670-C9B634051409}"/>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xmlns="" id="{F74FFF2A-59FE-44BD-933F-82134A0CF83A}"/>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xmlns="" id="{7770CBBA-B86B-4F1E-8D25-DA923FB4DA62}"/>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xmlns="" id="{4B05F460-3C45-49D3-A84C-5FE37E80E908}"/>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xmlns="" id="{87C9F365-043A-4F04-B766-001BD50F1CDC}"/>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xmlns="" id="{F9B24F87-395A-431D-9618-7AE5C9E92FDF}"/>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xmlns="" id="{9C26CE03-99C6-4A2D-AD80-566D02E5AAB7}"/>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xmlns="" id="{4E3ECA32-6B08-4BAA-8F02-9A87AE4FAD5B}"/>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AA9C008C-7704-472A-8F06-80F3F60B6E94}"/>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5D06650F-2BAF-4478-B0AC-78B4EB5E6D42}"/>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18CE90CC-7C33-4AEB-8431-A60E12F7CD64}"/>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F87753D-D24B-4247-B35E-E03A4CC927AA}"/>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94BE7721-DD26-45E3-A6BE-E7CE02C72D5E}"/>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54145923-B38C-4EF2-9102-8A44D52940C7}"/>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531C0F68-FCF4-408A-BB77-F187DF340D1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D4B065BC-F91B-4382-8E56-0E136C6C8D9A}"/>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基幹道路整備事業や中央公民館大規模改修事業、小中学校耐震補強事業・大規模改修事業、食育交流・防災センター建設事業、今古賀及び別府広場整備事業などにより地方債の借入が重なったため、地方債残高は増加傾向にあ</a:t>
          </a:r>
          <a:r>
            <a:rPr kumimoji="1" lang="ja-JP" altLang="en-US" sz="1100">
              <a:solidFill>
                <a:schemeClr val="dk1"/>
              </a:solidFill>
              <a:effectLst/>
              <a:latin typeface="+mn-lt"/>
              <a:ea typeface="+mn-ea"/>
              <a:cs typeface="+mn-cs"/>
            </a:rPr>
            <a:t>ったが、臨時地方道路等整備事業債の減により減少に転じた。</a:t>
          </a:r>
          <a:r>
            <a:rPr kumimoji="1" lang="ja-JP" altLang="ja-JP" sz="1100">
              <a:solidFill>
                <a:schemeClr val="dk1"/>
              </a:solidFill>
              <a:effectLst/>
              <a:latin typeface="+mn-lt"/>
              <a:ea typeface="+mn-ea"/>
              <a:cs typeface="+mn-cs"/>
            </a:rPr>
            <a:t>また、充当可能基金については、平成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年度から一般財源が生じる普通建設費事業等が増となったことにより、財政調整基金取崩額が増、積立金が減となったため減少している。</a:t>
          </a:r>
          <a:endParaRPr lang="ja-JP" altLang="ja-JP" sz="1400">
            <a:effectLst/>
          </a:endParaRPr>
        </a:p>
        <a:p>
          <a:r>
            <a:rPr kumimoji="1" lang="ja-JP" altLang="ja-JP" sz="1100">
              <a:solidFill>
                <a:schemeClr val="dk1"/>
              </a:solidFill>
              <a:effectLst/>
              <a:latin typeface="+mn-lt"/>
              <a:ea typeface="+mn-ea"/>
              <a:cs typeface="+mn-cs"/>
            </a:rPr>
            <a:t>　今後も中学校</a:t>
          </a:r>
          <a:r>
            <a:rPr kumimoji="1" lang="ja-JP" altLang="en-US" sz="1100">
              <a:solidFill>
                <a:schemeClr val="dk1"/>
              </a:solidFill>
              <a:effectLst/>
              <a:latin typeface="+mn-lt"/>
              <a:ea typeface="+mn-ea"/>
              <a:cs typeface="+mn-cs"/>
            </a:rPr>
            <a:t>体育館</a:t>
          </a:r>
          <a:r>
            <a:rPr kumimoji="1" lang="ja-JP" altLang="ja-JP" sz="1100">
              <a:solidFill>
                <a:schemeClr val="dk1"/>
              </a:solidFill>
              <a:effectLst/>
              <a:latin typeface="+mn-lt"/>
              <a:ea typeface="+mn-ea"/>
              <a:cs typeface="+mn-cs"/>
            </a:rPr>
            <a:t>トイレ改修事業や基幹道路整備事業などの大型事業により、地方債残高の増加が見込まれるため、事務事業評価などにより新規事業の実施について適切に取捨選択を行うとともに、効率的な事業の実施により地方債の新規借入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CC4204F6-D872-44BB-9E7D-FA5D867AD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80BCB79A-9FF0-4E08-BEC3-3B8F9D2651D4}"/>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65FCC31A-EF3A-4D58-8DCE-83C83C81FF0A}"/>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42BC249-CF5A-4A10-8C18-DA9371B76907}"/>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AEE95CAD-4430-4E88-8AFE-FE67D64C7C8C}"/>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E9745E2B-2DF0-4CE1-B1E4-48079D0F611B}"/>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F43ED175-544B-41C3-9716-750EBA962953}"/>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福岡県遠賀町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9EACBD4E-41C2-4FC2-8A14-FEE8CE98F7EF}"/>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674DD90B-63DF-4B2A-9C2E-2F5507F502F3}"/>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5DDC263C-1CF1-43F4-B272-3530E78ACF93}"/>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B81BF8FE-3CC4-4D81-9BE1-5171FF694544}"/>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遠賀霊園事業のため、管理料を財源として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霊園管理運営基金</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百万円積立て</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普通建設事業費等に係る一般財源に充てるため「財政調整基金」を</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百万円、公債費に係る元金償還金に充て</a:t>
          </a:r>
          <a:r>
            <a:rPr kumimoji="1" lang="ja-JP" altLang="en-US" sz="1100">
              <a:solidFill>
                <a:schemeClr val="dk1"/>
              </a:solidFill>
              <a:effectLst/>
              <a:latin typeface="+mn-lt"/>
              <a:ea typeface="+mn-ea"/>
              <a:cs typeface="+mn-cs"/>
            </a:rPr>
            <a:t>るため「減債基金」を</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排水機施設や水利施設の改修に伴い「灌漑排水施設維持管理運営基金」を</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百万円取り崩したこと等により、基金全体としては</a:t>
          </a:r>
          <a:r>
            <a:rPr kumimoji="1" lang="en-US" altLang="ja-JP" sz="1100">
              <a:solidFill>
                <a:schemeClr val="dk1"/>
              </a:solidFill>
              <a:effectLst/>
              <a:latin typeface="+mn-lt"/>
              <a:ea typeface="+mn-ea"/>
              <a:cs typeface="+mn-cs"/>
            </a:rPr>
            <a:t>220</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一般財源が生じる駅北周辺整備事業等、普通建設事業の実施に伴い、中長期的に減少傾向にある。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F051FF5D-CCB0-432A-A1A6-E7A2C41FC83B}"/>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1D6DA55-2968-45B5-8E9C-9E306A93A641}"/>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CD90A372-636B-4983-8713-FD25D12D5A67}"/>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灌漑排水施設維持管理運営基金：</a:t>
          </a:r>
          <a:r>
            <a:rPr lang="ja-JP" altLang="ja-JP" sz="1100">
              <a:solidFill>
                <a:schemeClr val="dk1"/>
              </a:solidFill>
              <a:effectLst/>
              <a:latin typeface="+mn-lt"/>
              <a:ea typeface="+mn-ea"/>
              <a:cs typeface="+mn-cs"/>
            </a:rPr>
            <a:t>灌漑排水施設の維持管理及び施設更新並びに施設に関係する水路及び農地の整備のため</a:t>
          </a:r>
          <a:endParaRPr lang="ja-JP" altLang="ja-JP" sz="1400">
            <a:effectLst/>
          </a:endParaRPr>
        </a:p>
        <a:p>
          <a:r>
            <a:rPr kumimoji="1" lang="ja-JP" altLang="ja-JP" sz="1100">
              <a:solidFill>
                <a:schemeClr val="dk1"/>
              </a:solidFill>
              <a:effectLst/>
              <a:latin typeface="+mn-lt"/>
              <a:ea typeface="+mn-ea"/>
              <a:cs typeface="+mn-cs"/>
            </a:rPr>
            <a:t>　霊園管理運営基金：</a:t>
          </a:r>
          <a:r>
            <a:rPr lang="ja-JP" altLang="ja-JP" sz="1100">
              <a:solidFill>
                <a:schemeClr val="dk1"/>
              </a:solidFill>
              <a:effectLst/>
              <a:latin typeface="+mn-lt"/>
              <a:ea typeface="+mn-ea"/>
              <a:cs typeface="+mn-cs"/>
            </a:rPr>
            <a:t>公衆衛生と公共福祉の増進を図り遠賀霊園の管理運営を健全かつ円滑に行うため</a:t>
          </a:r>
          <a:endParaRPr lang="ja-JP" altLang="ja-JP" sz="1400">
            <a:effectLst/>
          </a:endParaRPr>
        </a:p>
        <a:p>
          <a:r>
            <a:rPr kumimoji="1" lang="ja-JP" altLang="ja-JP" sz="1100">
              <a:solidFill>
                <a:schemeClr val="dk1"/>
              </a:solidFill>
              <a:effectLst/>
              <a:latin typeface="+mn-lt"/>
              <a:ea typeface="+mn-ea"/>
              <a:cs typeface="+mn-cs"/>
            </a:rPr>
            <a:t>　まちづくり基金：</a:t>
          </a:r>
          <a:r>
            <a:rPr lang="ja-JP" altLang="ja-JP" sz="1100">
              <a:solidFill>
                <a:schemeClr val="dk1"/>
              </a:solidFill>
              <a:effectLst/>
              <a:latin typeface="+mn-lt"/>
              <a:ea typeface="+mn-ea"/>
              <a:cs typeface="+mn-cs"/>
            </a:rPr>
            <a:t>住みよい豊かなまちづくりを推進するため</a:t>
          </a:r>
          <a:endParaRPr lang="ja-JP" altLang="ja-JP" sz="1400">
            <a:effectLst/>
          </a:endParaRPr>
        </a:p>
        <a:p>
          <a:r>
            <a:rPr kumimoji="1" lang="ja-JP" altLang="ja-JP" sz="1100">
              <a:solidFill>
                <a:schemeClr val="dk1"/>
              </a:solidFill>
              <a:effectLst/>
              <a:latin typeface="+mn-lt"/>
              <a:ea typeface="+mn-ea"/>
              <a:cs typeface="+mn-cs"/>
            </a:rPr>
            <a:t>　職員退職準備基金：</a:t>
          </a:r>
          <a:r>
            <a:rPr lang="ja-JP" altLang="ja-JP" sz="1100">
              <a:solidFill>
                <a:schemeClr val="dk1"/>
              </a:solidFill>
              <a:effectLst/>
              <a:latin typeface="+mn-lt"/>
              <a:ea typeface="+mn-ea"/>
              <a:cs typeface="+mn-cs"/>
            </a:rPr>
            <a:t>職員の退職金の財源に充てるため</a:t>
          </a:r>
          <a:endParaRPr lang="ja-JP" altLang="ja-JP" sz="1400">
            <a:effectLst/>
          </a:endParaRPr>
        </a:p>
        <a:p>
          <a:r>
            <a:rPr kumimoji="1" lang="ja-JP" altLang="ja-JP" sz="1100">
              <a:solidFill>
                <a:schemeClr val="dk1"/>
              </a:solidFill>
              <a:effectLst/>
              <a:latin typeface="+mn-lt"/>
              <a:ea typeface="+mn-ea"/>
              <a:cs typeface="+mn-cs"/>
            </a:rPr>
            <a:t>　教育関係施設基金：</a:t>
          </a:r>
          <a:r>
            <a:rPr lang="ja-JP" altLang="ja-JP" sz="1100">
              <a:solidFill>
                <a:schemeClr val="dk1"/>
              </a:solidFill>
              <a:effectLst/>
              <a:latin typeface="+mn-lt"/>
              <a:ea typeface="+mn-ea"/>
              <a:cs typeface="+mn-cs"/>
            </a:rPr>
            <a:t>学校施設及び社会教育施設の新設・改築・大規模改修及び管理運営のため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灌漑排水施設維持管理運営基金：排水機施設や水利施設の改修に伴い</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百万円取り崩した</a:t>
          </a:r>
          <a:endParaRPr lang="ja-JP" altLang="ja-JP" sz="1400">
            <a:effectLst/>
          </a:endParaRPr>
        </a:p>
        <a:p>
          <a:r>
            <a:rPr kumimoji="1" lang="ja-JP" altLang="ja-JP" sz="1100">
              <a:solidFill>
                <a:schemeClr val="dk1"/>
              </a:solidFill>
              <a:effectLst/>
              <a:latin typeface="+mn-lt"/>
              <a:ea typeface="+mn-ea"/>
              <a:cs typeface="+mn-cs"/>
            </a:rPr>
            <a:t>　霊園管理運営基金：遠賀霊園事業のため、管理料を財源として</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百万円積立てた一方で、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百万円取り崩したことにより減少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灌漑排水施設維持管理運営基金：排水機施設や水利施設の改修</a:t>
          </a:r>
          <a:r>
            <a:rPr lang="ja-JP" altLang="ja-JP" sz="1100">
              <a:solidFill>
                <a:schemeClr val="dk1"/>
              </a:solidFill>
              <a:effectLst/>
              <a:latin typeface="+mn-lt"/>
              <a:ea typeface="+mn-ea"/>
              <a:cs typeface="+mn-cs"/>
            </a:rPr>
            <a:t>に伴い、継続して取り崩していく見込み</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霊園管理運営基金：遠賀霊園事業に伴い、基金を取り崩した一方で、今後の事業運営のため管理料を財源として積立予定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BA98E9C4-4DC2-4072-81C1-23ADADFE6BFB}"/>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B7BD4936-F6E9-41DF-80A3-B663D3133259}"/>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FE8BC8BB-0408-4222-B62B-F6CDF43D62F5}"/>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普通建設事業費等に係る一般財源に充てたため、</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百万円取り崩したことにより減となった。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一般財源が生じる駅北周辺整備事業等、普通建設事業の実施に伴い、中長期的に減少傾向にある。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9D25D459-683A-44C8-966D-B2171208120A}"/>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AF85694A-3607-469D-B718-54CB3A94EE65}"/>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C8B288BF-882D-4812-8CF9-73DFA6068382}"/>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公債費に係る元金償還金</a:t>
          </a:r>
          <a:r>
            <a:rPr kumimoji="1" lang="ja-JP" altLang="ja-JP" sz="1100">
              <a:solidFill>
                <a:schemeClr val="dk1"/>
              </a:solidFill>
              <a:effectLst/>
              <a:latin typeface="+mn-lt"/>
              <a:ea typeface="+mn-ea"/>
              <a:cs typeface="+mn-cs"/>
            </a:rPr>
            <a:t>に充てたため、</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百万円取り崩したことにより減となった。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地方債償還に充てるため、中長期的に減少していく見込み。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A1C0B055-D4F1-4E58-A765-1B8D6595B286}"/>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19,307
19,060
22.15
7,462,989
7,188,828
193,269
4,174,290
6,588,697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xmlns=""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xmlns=""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xmlns=""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xmlns=""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xmlns=""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xmlns=""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有形固定資産減価償却率については、類似団体の平均値を下回っている。要因としては、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年度に学校の</a:t>
          </a:r>
          <a:r>
            <a:rPr kumimoji="1" lang="ja-JP" altLang="en-US" sz="1100">
              <a:solidFill>
                <a:schemeClr val="dk1"/>
              </a:solidFill>
              <a:effectLst/>
              <a:latin typeface="+mn-lt"/>
              <a:ea typeface="+mn-ea"/>
              <a:cs typeface="+mn-cs"/>
            </a:rPr>
            <a:t>パソコン</a:t>
          </a:r>
          <a:r>
            <a:rPr kumimoji="1" lang="ja-JP" altLang="ja-JP" sz="1100">
              <a:solidFill>
                <a:schemeClr val="dk1"/>
              </a:solidFill>
              <a:effectLst/>
              <a:latin typeface="+mn-lt"/>
              <a:ea typeface="+mn-ea"/>
              <a:cs typeface="+mn-cs"/>
            </a:rPr>
            <a:t>整備やトイレ改修事業を実施し、有形固定資産額が増加したことがあげられる。今後も公共施設等総合管理計画に基づき、老朽化した施設の改修費の平準化や統合・廃止等を進め、計画的な取り組みにより、改善させ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xmlns=""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1" name="直線コネクタ 70">
          <a:extLst>
            <a:ext uri="{FF2B5EF4-FFF2-40B4-BE49-F238E27FC236}">
              <a16:creationId xmlns:a16="http://schemas.microsoft.com/office/drawing/2014/main" xmlns="" id="{00000000-0008-0000-0000-000047000000}"/>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2" name="有形固定資産減価償却率最小値テキスト">
          <a:extLst>
            <a:ext uri="{FF2B5EF4-FFF2-40B4-BE49-F238E27FC236}">
              <a16:creationId xmlns:a16="http://schemas.microsoft.com/office/drawing/2014/main" xmlns="" id="{00000000-0008-0000-0000-000048000000}"/>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3" name="直線コネクタ 72">
          <a:extLst>
            <a:ext uri="{FF2B5EF4-FFF2-40B4-BE49-F238E27FC236}">
              <a16:creationId xmlns:a16="http://schemas.microsoft.com/office/drawing/2014/main" xmlns="" id="{00000000-0008-0000-0000-000049000000}"/>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4" name="有形固定資産減価償却率最大値テキスト">
          <a:extLst>
            <a:ext uri="{FF2B5EF4-FFF2-40B4-BE49-F238E27FC236}">
              <a16:creationId xmlns:a16="http://schemas.microsoft.com/office/drawing/2014/main" xmlns="" id="{00000000-0008-0000-0000-00004A000000}"/>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5" name="直線コネクタ 74">
          <a:extLst>
            <a:ext uri="{FF2B5EF4-FFF2-40B4-BE49-F238E27FC236}">
              <a16:creationId xmlns:a16="http://schemas.microsoft.com/office/drawing/2014/main" xmlns="" id="{00000000-0008-0000-0000-00004B000000}"/>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6" name="有形固定資産減価償却率平均値テキスト">
          <a:extLst>
            <a:ext uri="{FF2B5EF4-FFF2-40B4-BE49-F238E27FC236}">
              <a16:creationId xmlns:a16="http://schemas.microsoft.com/office/drawing/2014/main" xmlns="" id="{00000000-0008-0000-0000-00004C000000}"/>
            </a:ext>
          </a:extLst>
        </xdr:cNvPr>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7" name="フローチャート: 判断 76">
          <a:extLst>
            <a:ext uri="{FF2B5EF4-FFF2-40B4-BE49-F238E27FC236}">
              <a16:creationId xmlns:a16="http://schemas.microsoft.com/office/drawing/2014/main" xmlns="" id="{00000000-0008-0000-0000-00004D000000}"/>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8" name="フローチャート: 判断 77">
          <a:extLst>
            <a:ext uri="{FF2B5EF4-FFF2-40B4-BE49-F238E27FC236}">
              <a16:creationId xmlns:a16="http://schemas.microsoft.com/office/drawing/2014/main" xmlns="" id="{00000000-0008-0000-0000-00004E000000}"/>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9" name="フローチャート: 判断 78">
          <a:extLst>
            <a:ext uri="{FF2B5EF4-FFF2-40B4-BE49-F238E27FC236}">
              <a16:creationId xmlns:a16="http://schemas.microsoft.com/office/drawing/2014/main" xmlns="" id="{00000000-0008-0000-0000-00004F000000}"/>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0" name="フローチャート: 判断 79">
          <a:extLst>
            <a:ext uri="{FF2B5EF4-FFF2-40B4-BE49-F238E27FC236}">
              <a16:creationId xmlns:a16="http://schemas.microsoft.com/office/drawing/2014/main" xmlns="" id="{00000000-0008-0000-0000-000050000000}"/>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1" name="フローチャート: 判断 80">
          <a:extLst>
            <a:ext uri="{FF2B5EF4-FFF2-40B4-BE49-F238E27FC236}">
              <a16:creationId xmlns:a16="http://schemas.microsoft.com/office/drawing/2014/main" xmlns="" id="{00000000-0008-0000-0000-000051000000}"/>
            </a:ext>
          </a:extLst>
        </xdr:cNvPr>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47117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39175</xdr:rowOff>
    </xdr:from>
    <xdr:ext cx="405111" cy="259045"/>
    <xdr:sp macro="" textlink="">
      <xdr:nvSpPr>
        <xdr:cNvPr id="88" name="有形固定資産減価償却率該当値テキスト">
          <a:extLst>
            <a:ext uri="{FF2B5EF4-FFF2-40B4-BE49-F238E27FC236}">
              <a16:creationId xmlns:a16="http://schemas.microsoft.com/office/drawing/2014/main" xmlns="" id="{00000000-0008-0000-0000-000058000000}"/>
            </a:ext>
          </a:extLst>
        </xdr:cNvPr>
        <xdr:cNvSpPr txBox="1"/>
      </xdr:nvSpPr>
      <xdr:spPr>
        <a:xfrm>
          <a:off x="4813300" y="5782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133773</xdr:rowOff>
    </xdr:from>
    <xdr:to>
      <xdr:col>19</xdr:col>
      <xdr:colOff>187325</xdr:colOff>
      <xdr:row>30</xdr:row>
      <xdr:rowOff>63923</xdr:rowOff>
    </xdr:to>
    <xdr:sp macro="" textlink="">
      <xdr:nvSpPr>
        <xdr:cNvPr id="89" name="楕円 88">
          <a:extLst>
            <a:ext uri="{FF2B5EF4-FFF2-40B4-BE49-F238E27FC236}">
              <a16:creationId xmlns:a16="http://schemas.microsoft.com/office/drawing/2014/main" xmlns="" id="{00000000-0008-0000-0000-000059000000}"/>
            </a:ext>
          </a:extLst>
        </xdr:cNvPr>
        <xdr:cNvSpPr/>
      </xdr:nvSpPr>
      <xdr:spPr>
        <a:xfrm>
          <a:off x="4000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13123</xdr:rowOff>
    </xdr:from>
    <xdr:to>
      <xdr:col>23</xdr:col>
      <xdr:colOff>85725</xdr:colOff>
      <xdr:row>30</xdr:row>
      <xdr:rowOff>67098</xdr:rowOff>
    </xdr:to>
    <xdr:cxnSp macro="">
      <xdr:nvCxnSpPr>
        <xdr:cNvPr id="90" name="直線コネクタ 89">
          <a:extLst>
            <a:ext uri="{FF2B5EF4-FFF2-40B4-BE49-F238E27FC236}">
              <a16:creationId xmlns:a16="http://schemas.microsoft.com/office/drawing/2014/main" xmlns="" id="{00000000-0008-0000-0000-00005A000000}"/>
            </a:ext>
          </a:extLst>
        </xdr:cNvPr>
        <xdr:cNvCxnSpPr/>
      </xdr:nvCxnSpPr>
      <xdr:spPr>
        <a:xfrm>
          <a:off x="4051300" y="592814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1" name="楕円 90">
          <a:extLst>
            <a:ext uri="{FF2B5EF4-FFF2-40B4-BE49-F238E27FC236}">
              <a16:creationId xmlns:a16="http://schemas.microsoft.com/office/drawing/2014/main" xmlns="" id="{00000000-0008-0000-0000-00005B000000}"/>
            </a:ext>
          </a:extLst>
        </xdr:cNvPr>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13123</xdr:rowOff>
    </xdr:from>
    <xdr:to>
      <xdr:col>19</xdr:col>
      <xdr:colOff>136525</xdr:colOff>
      <xdr:row>30</xdr:row>
      <xdr:rowOff>160655</xdr:rowOff>
    </xdr:to>
    <xdr:cxnSp macro="">
      <xdr:nvCxnSpPr>
        <xdr:cNvPr id="92" name="直線コネクタ 91">
          <a:extLst>
            <a:ext uri="{FF2B5EF4-FFF2-40B4-BE49-F238E27FC236}">
              <a16:creationId xmlns:a16="http://schemas.microsoft.com/office/drawing/2014/main" xmlns="" id="{00000000-0008-0000-0000-00005C000000}"/>
            </a:ext>
          </a:extLst>
        </xdr:cNvPr>
        <xdr:cNvCxnSpPr/>
      </xdr:nvCxnSpPr>
      <xdr:spPr>
        <a:xfrm flipV="1">
          <a:off x="3289300" y="5928148"/>
          <a:ext cx="7620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3" name="楕円 92">
          <a:extLst>
            <a:ext uri="{FF2B5EF4-FFF2-40B4-BE49-F238E27FC236}">
              <a16:creationId xmlns:a16="http://schemas.microsoft.com/office/drawing/2014/main" xmlns="" id="{00000000-0008-0000-0000-00005D000000}"/>
            </a:ext>
          </a:extLst>
        </xdr:cNvPr>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30</xdr:row>
      <xdr:rowOff>160655</xdr:rowOff>
    </xdr:to>
    <xdr:cxnSp macro="">
      <xdr:nvCxnSpPr>
        <xdr:cNvPr id="94" name="直線コネクタ 93">
          <a:extLst>
            <a:ext uri="{FF2B5EF4-FFF2-40B4-BE49-F238E27FC236}">
              <a16:creationId xmlns:a16="http://schemas.microsoft.com/office/drawing/2014/main" xmlns="" id="{00000000-0008-0000-0000-00005E000000}"/>
            </a:ext>
          </a:extLst>
        </xdr:cNvPr>
        <xdr:cNvCxnSpPr/>
      </xdr:nvCxnSpPr>
      <xdr:spPr>
        <a:xfrm>
          <a:off x="2527300" y="605409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95462</xdr:rowOff>
    </xdr:from>
    <xdr:to>
      <xdr:col>7</xdr:col>
      <xdr:colOff>187325</xdr:colOff>
      <xdr:row>31</xdr:row>
      <xdr:rowOff>25612</xdr:rowOff>
    </xdr:to>
    <xdr:sp macro="" textlink="">
      <xdr:nvSpPr>
        <xdr:cNvPr id="95" name="楕円 94">
          <a:extLst>
            <a:ext uri="{FF2B5EF4-FFF2-40B4-BE49-F238E27FC236}">
              <a16:creationId xmlns:a16="http://schemas.microsoft.com/office/drawing/2014/main" xmlns="" id="{00000000-0008-0000-0000-00005F000000}"/>
            </a:ext>
          </a:extLst>
        </xdr:cNvPr>
        <xdr:cNvSpPr/>
      </xdr:nvSpPr>
      <xdr:spPr>
        <a:xfrm>
          <a:off x="1714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30</xdr:row>
      <xdr:rowOff>146262</xdr:rowOff>
    </xdr:to>
    <xdr:cxnSp macro="">
      <xdr:nvCxnSpPr>
        <xdr:cNvPr id="96" name="直線コネクタ 95">
          <a:extLst>
            <a:ext uri="{FF2B5EF4-FFF2-40B4-BE49-F238E27FC236}">
              <a16:creationId xmlns:a16="http://schemas.microsoft.com/office/drawing/2014/main" xmlns="" id="{00000000-0008-0000-0000-000060000000}"/>
            </a:ext>
          </a:extLst>
        </xdr:cNvPr>
        <xdr:cNvCxnSpPr/>
      </xdr:nvCxnSpPr>
      <xdr:spPr>
        <a:xfrm flipV="1">
          <a:off x="1765300" y="605409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7" name="n_1aveValue有形固定資産減価償却率">
          <a:extLst>
            <a:ext uri="{FF2B5EF4-FFF2-40B4-BE49-F238E27FC236}">
              <a16:creationId xmlns:a16="http://schemas.microsoft.com/office/drawing/2014/main" xmlns="" id="{00000000-0008-0000-0000-000061000000}"/>
            </a:ext>
          </a:extLst>
        </xdr:cNvPr>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8" name="n_2aveValue有形固定資産減価償却率">
          <a:extLst>
            <a:ext uri="{FF2B5EF4-FFF2-40B4-BE49-F238E27FC236}">
              <a16:creationId xmlns:a16="http://schemas.microsoft.com/office/drawing/2014/main" xmlns="" id="{00000000-0008-0000-0000-000062000000}"/>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9" name="n_3aveValue有形固定資産減価償却率">
          <a:extLst>
            <a:ext uri="{FF2B5EF4-FFF2-40B4-BE49-F238E27FC236}">
              <a16:creationId xmlns:a16="http://schemas.microsoft.com/office/drawing/2014/main" xmlns="" id="{00000000-0008-0000-0000-000063000000}"/>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100" name="n_4aveValue有形固定資産減価償却率">
          <a:extLst>
            <a:ext uri="{FF2B5EF4-FFF2-40B4-BE49-F238E27FC236}">
              <a16:creationId xmlns:a16="http://schemas.microsoft.com/office/drawing/2014/main" xmlns="" id="{00000000-0008-0000-0000-000064000000}"/>
            </a:ext>
          </a:extLst>
        </xdr:cNvPr>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80450</xdr:rowOff>
    </xdr:from>
    <xdr:ext cx="405111" cy="259045"/>
    <xdr:sp macro="" textlink="">
      <xdr:nvSpPr>
        <xdr:cNvPr id="101" name="n_1mainValue有形固定資産減価償却率">
          <a:extLst>
            <a:ext uri="{FF2B5EF4-FFF2-40B4-BE49-F238E27FC236}">
              <a16:creationId xmlns:a16="http://schemas.microsoft.com/office/drawing/2014/main" xmlns="" id="{00000000-0008-0000-0000-000065000000}"/>
            </a:ext>
          </a:extLst>
        </xdr:cNvPr>
        <xdr:cNvSpPr txBox="1"/>
      </xdr:nvSpPr>
      <xdr:spPr>
        <a:xfrm>
          <a:off x="38360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102" name="n_2mainValue有形固定資産減価償却率">
          <a:extLst>
            <a:ext uri="{FF2B5EF4-FFF2-40B4-BE49-F238E27FC236}">
              <a16:creationId xmlns:a16="http://schemas.microsoft.com/office/drawing/2014/main" xmlns="" id="{00000000-0008-0000-0000-000066000000}"/>
            </a:ext>
          </a:extLst>
        </xdr:cNvPr>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3" name="n_3mainValue有形固定資産減価償却率">
          <a:extLst>
            <a:ext uri="{FF2B5EF4-FFF2-40B4-BE49-F238E27FC236}">
              <a16:creationId xmlns:a16="http://schemas.microsoft.com/office/drawing/2014/main" xmlns="" id="{00000000-0008-0000-0000-000067000000}"/>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16739</xdr:rowOff>
    </xdr:from>
    <xdr:ext cx="405111" cy="259045"/>
    <xdr:sp macro="" textlink="">
      <xdr:nvSpPr>
        <xdr:cNvPr id="104" name="n_4mainValue有形固定資産減価償却率">
          <a:extLst>
            <a:ext uri="{FF2B5EF4-FFF2-40B4-BE49-F238E27FC236}">
              <a16:creationId xmlns:a16="http://schemas.microsoft.com/office/drawing/2014/main" xmlns="" id="{00000000-0008-0000-0000-000068000000}"/>
            </a:ext>
          </a:extLst>
        </xdr:cNvPr>
        <xdr:cNvSpPr txBox="1"/>
      </xdr:nvSpPr>
      <xdr:spPr>
        <a:xfrm>
          <a:off x="1562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xmlns=""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xmlns=""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xmlns=""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xmlns=""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xmlns=""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xmlns=""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債務償還比率については、類似団体の平均値を上回っている。将来負担額の増加や充当可能基金残高が減少傾向にあるため、基金の取り崩しや新発債の発行抑制に努めて、行政運営を努めていく必要がある。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xmlns=""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2" name="債務償還比率最小値テキスト">
          <a:extLst>
            <a:ext uri="{FF2B5EF4-FFF2-40B4-BE49-F238E27FC236}">
              <a16:creationId xmlns:a16="http://schemas.microsoft.com/office/drawing/2014/main" xmlns="" id="{00000000-0008-0000-0000-000084000000}"/>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3" name="直線コネクタ 132">
          <a:extLst>
            <a:ext uri="{FF2B5EF4-FFF2-40B4-BE49-F238E27FC236}">
              <a16:creationId xmlns:a16="http://schemas.microsoft.com/office/drawing/2014/main" xmlns="" id="{00000000-0008-0000-0000-000085000000}"/>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a:extLst>
            <a:ext uri="{FF2B5EF4-FFF2-40B4-BE49-F238E27FC236}">
              <a16:creationId xmlns:a16="http://schemas.microsoft.com/office/drawing/2014/main" xmlns="" id="{00000000-0008-0000-0000-000086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a:extLst>
            <a:ext uri="{FF2B5EF4-FFF2-40B4-BE49-F238E27FC236}">
              <a16:creationId xmlns:a16="http://schemas.microsoft.com/office/drawing/2014/main" xmlns="" id="{00000000-0008-0000-0000-000087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6" name="債務償還比率平均値テキスト">
          <a:extLst>
            <a:ext uri="{FF2B5EF4-FFF2-40B4-BE49-F238E27FC236}">
              <a16:creationId xmlns:a16="http://schemas.microsoft.com/office/drawing/2014/main" xmlns="" id="{00000000-0008-0000-0000-000088000000}"/>
            </a:ext>
          </a:extLst>
        </xdr:cNvPr>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7" name="フローチャート: 判断 136">
          <a:extLst>
            <a:ext uri="{FF2B5EF4-FFF2-40B4-BE49-F238E27FC236}">
              <a16:creationId xmlns:a16="http://schemas.microsoft.com/office/drawing/2014/main" xmlns="" id="{00000000-0008-0000-0000-000089000000}"/>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8" name="フローチャート: 判断 137">
          <a:extLst>
            <a:ext uri="{FF2B5EF4-FFF2-40B4-BE49-F238E27FC236}">
              <a16:creationId xmlns:a16="http://schemas.microsoft.com/office/drawing/2014/main" xmlns="" id="{00000000-0008-0000-0000-00008A000000}"/>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9" name="フローチャート: 判断 138">
          <a:extLst>
            <a:ext uri="{FF2B5EF4-FFF2-40B4-BE49-F238E27FC236}">
              <a16:creationId xmlns:a16="http://schemas.microsoft.com/office/drawing/2014/main" xmlns="" id="{00000000-0008-0000-0000-00008B000000}"/>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0" name="フローチャート: 判断 139">
          <a:extLst>
            <a:ext uri="{FF2B5EF4-FFF2-40B4-BE49-F238E27FC236}">
              <a16:creationId xmlns:a16="http://schemas.microsoft.com/office/drawing/2014/main" xmlns="" id="{00000000-0008-0000-0000-00008C000000}"/>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1" name="フローチャート: 判断 140">
          <a:extLst>
            <a:ext uri="{FF2B5EF4-FFF2-40B4-BE49-F238E27FC236}">
              <a16:creationId xmlns:a16="http://schemas.microsoft.com/office/drawing/2014/main" xmlns="" id="{00000000-0008-0000-0000-00008D000000}"/>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161524</xdr:rowOff>
    </xdr:from>
    <xdr:to>
      <xdr:col>76</xdr:col>
      <xdr:colOff>73025</xdr:colOff>
      <xdr:row>30</xdr:row>
      <xdr:rowOff>91674</xdr:rowOff>
    </xdr:to>
    <xdr:sp macro="" textlink="">
      <xdr:nvSpPr>
        <xdr:cNvPr id="147" name="楕円 146">
          <a:extLst>
            <a:ext uri="{FF2B5EF4-FFF2-40B4-BE49-F238E27FC236}">
              <a16:creationId xmlns:a16="http://schemas.microsoft.com/office/drawing/2014/main" xmlns="" id="{00000000-0008-0000-0000-000093000000}"/>
            </a:ext>
          </a:extLst>
        </xdr:cNvPr>
        <xdr:cNvSpPr/>
      </xdr:nvSpPr>
      <xdr:spPr>
        <a:xfrm>
          <a:off x="14744700" y="59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139951</xdr:rowOff>
    </xdr:from>
    <xdr:ext cx="469744" cy="259045"/>
    <xdr:sp macro="" textlink="">
      <xdr:nvSpPr>
        <xdr:cNvPr id="148" name="債務償還比率該当値テキスト">
          <a:extLst>
            <a:ext uri="{FF2B5EF4-FFF2-40B4-BE49-F238E27FC236}">
              <a16:creationId xmlns:a16="http://schemas.microsoft.com/office/drawing/2014/main" xmlns="" id="{00000000-0008-0000-0000-000094000000}"/>
            </a:ext>
          </a:extLst>
        </xdr:cNvPr>
        <xdr:cNvSpPr txBox="1"/>
      </xdr:nvSpPr>
      <xdr:spPr>
        <a:xfrm>
          <a:off x="14846300" y="588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148829</xdr:rowOff>
    </xdr:from>
    <xdr:to>
      <xdr:col>72</xdr:col>
      <xdr:colOff>123825</xdr:colOff>
      <xdr:row>30</xdr:row>
      <xdr:rowOff>78979</xdr:rowOff>
    </xdr:to>
    <xdr:sp macro="" textlink="">
      <xdr:nvSpPr>
        <xdr:cNvPr id="149" name="楕円 148">
          <a:extLst>
            <a:ext uri="{FF2B5EF4-FFF2-40B4-BE49-F238E27FC236}">
              <a16:creationId xmlns:a16="http://schemas.microsoft.com/office/drawing/2014/main" xmlns="" id="{00000000-0008-0000-0000-000095000000}"/>
            </a:ext>
          </a:extLst>
        </xdr:cNvPr>
        <xdr:cNvSpPr/>
      </xdr:nvSpPr>
      <xdr:spPr>
        <a:xfrm>
          <a:off x="14033500" y="58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28179</xdr:rowOff>
    </xdr:from>
    <xdr:to>
      <xdr:col>76</xdr:col>
      <xdr:colOff>22225</xdr:colOff>
      <xdr:row>30</xdr:row>
      <xdr:rowOff>40874</xdr:rowOff>
    </xdr:to>
    <xdr:cxnSp macro="">
      <xdr:nvCxnSpPr>
        <xdr:cNvPr id="150" name="直線コネクタ 149">
          <a:extLst>
            <a:ext uri="{FF2B5EF4-FFF2-40B4-BE49-F238E27FC236}">
              <a16:creationId xmlns:a16="http://schemas.microsoft.com/office/drawing/2014/main" xmlns="" id="{00000000-0008-0000-0000-000096000000}"/>
            </a:ext>
          </a:extLst>
        </xdr:cNvPr>
        <xdr:cNvCxnSpPr/>
      </xdr:nvCxnSpPr>
      <xdr:spPr>
        <a:xfrm>
          <a:off x="14084300" y="5943204"/>
          <a:ext cx="7112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157465</xdr:rowOff>
    </xdr:from>
    <xdr:to>
      <xdr:col>68</xdr:col>
      <xdr:colOff>123825</xdr:colOff>
      <xdr:row>30</xdr:row>
      <xdr:rowOff>87615</xdr:rowOff>
    </xdr:to>
    <xdr:sp macro="" textlink="">
      <xdr:nvSpPr>
        <xdr:cNvPr id="151" name="楕円 150">
          <a:extLst>
            <a:ext uri="{FF2B5EF4-FFF2-40B4-BE49-F238E27FC236}">
              <a16:creationId xmlns:a16="http://schemas.microsoft.com/office/drawing/2014/main" xmlns="" id="{00000000-0008-0000-0000-000097000000}"/>
            </a:ext>
          </a:extLst>
        </xdr:cNvPr>
        <xdr:cNvSpPr/>
      </xdr:nvSpPr>
      <xdr:spPr>
        <a:xfrm>
          <a:off x="13271500" y="59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28179</xdr:rowOff>
    </xdr:from>
    <xdr:to>
      <xdr:col>72</xdr:col>
      <xdr:colOff>73025</xdr:colOff>
      <xdr:row>30</xdr:row>
      <xdr:rowOff>36815</xdr:rowOff>
    </xdr:to>
    <xdr:cxnSp macro="">
      <xdr:nvCxnSpPr>
        <xdr:cNvPr id="152" name="直線コネクタ 151">
          <a:extLst>
            <a:ext uri="{FF2B5EF4-FFF2-40B4-BE49-F238E27FC236}">
              <a16:creationId xmlns:a16="http://schemas.microsoft.com/office/drawing/2014/main" xmlns="" id="{00000000-0008-0000-0000-000098000000}"/>
            </a:ext>
          </a:extLst>
        </xdr:cNvPr>
        <xdr:cNvCxnSpPr/>
      </xdr:nvCxnSpPr>
      <xdr:spPr>
        <a:xfrm flipV="1">
          <a:off x="13322300" y="5943204"/>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13045</xdr:rowOff>
    </xdr:from>
    <xdr:to>
      <xdr:col>64</xdr:col>
      <xdr:colOff>123825</xdr:colOff>
      <xdr:row>30</xdr:row>
      <xdr:rowOff>114645</xdr:rowOff>
    </xdr:to>
    <xdr:sp macro="" textlink="">
      <xdr:nvSpPr>
        <xdr:cNvPr id="153" name="楕円 152">
          <a:extLst>
            <a:ext uri="{FF2B5EF4-FFF2-40B4-BE49-F238E27FC236}">
              <a16:creationId xmlns:a16="http://schemas.microsoft.com/office/drawing/2014/main" xmlns="" id="{00000000-0008-0000-0000-000099000000}"/>
            </a:ext>
          </a:extLst>
        </xdr:cNvPr>
        <xdr:cNvSpPr/>
      </xdr:nvSpPr>
      <xdr:spPr>
        <a:xfrm>
          <a:off x="12509500" y="592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36815</xdr:rowOff>
    </xdr:from>
    <xdr:to>
      <xdr:col>68</xdr:col>
      <xdr:colOff>73025</xdr:colOff>
      <xdr:row>30</xdr:row>
      <xdr:rowOff>63845</xdr:rowOff>
    </xdr:to>
    <xdr:cxnSp macro="">
      <xdr:nvCxnSpPr>
        <xdr:cNvPr id="154" name="直線コネクタ 153">
          <a:extLst>
            <a:ext uri="{FF2B5EF4-FFF2-40B4-BE49-F238E27FC236}">
              <a16:creationId xmlns:a16="http://schemas.microsoft.com/office/drawing/2014/main" xmlns="" id="{00000000-0008-0000-0000-00009A000000}"/>
            </a:ext>
          </a:extLst>
        </xdr:cNvPr>
        <xdr:cNvCxnSpPr/>
      </xdr:nvCxnSpPr>
      <xdr:spPr>
        <a:xfrm flipV="1">
          <a:off x="12560300" y="5951840"/>
          <a:ext cx="7620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30170</xdr:rowOff>
    </xdr:from>
    <xdr:to>
      <xdr:col>60</xdr:col>
      <xdr:colOff>123825</xdr:colOff>
      <xdr:row>29</xdr:row>
      <xdr:rowOff>131770</xdr:rowOff>
    </xdr:to>
    <xdr:sp macro="" textlink="">
      <xdr:nvSpPr>
        <xdr:cNvPr id="155" name="楕円 154">
          <a:extLst>
            <a:ext uri="{FF2B5EF4-FFF2-40B4-BE49-F238E27FC236}">
              <a16:creationId xmlns:a16="http://schemas.microsoft.com/office/drawing/2014/main" xmlns="" id="{00000000-0008-0000-0000-00009B000000}"/>
            </a:ext>
          </a:extLst>
        </xdr:cNvPr>
        <xdr:cNvSpPr/>
      </xdr:nvSpPr>
      <xdr:spPr>
        <a:xfrm>
          <a:off x="11747500" y="57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80970</xdr:rowOff>
    </xdr:from>
    <xdr:to>
      <xdr:col>64</xdr:col>
      <xdr:colOff>73025</xdr:colOff>
      <xdr:row>30</xdr:row>
      <xdr:rowOff>63845</xdr:rowOff>
    </xdr:to>
    <xdr:cxnSp macro="">
      <xdr:nvCxnSpPr>
        <xdr:cNvPr id="156" name="直線コネクタ 155">
          <a:extLst>
            <a:ext uri="{FF2B5EF4-FFF2-40B4-BE49-F238E27FC236}">
              <a16:creationId xmlns:a16="http://schemas.microsoft.com/office/drawing/2014/main" xmlns="" id="{00000000-0008-0000-0000-00009C000000}"/>
            </a:ext>
          </a:extLst>
        </xdr:cNvPr>
        <xdr:cNvCxnSpPr/>
      </xdr:nvCxnSpPr>
      <xdr:spPr>
        <a:xfrm>
          <a:off x="11798300" y="5824545"/>
          <a:ext cx="762000" cy="1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7" name="n_1aveValue債務償還比率">
          <a:extLst>
            <a:ext uri="{FF2B5EF4-FFF2-40B4-BE49-F238E27FC236}">
              <a16:creationId xmlns:a16="http://schemas.microsoft.com/office/drawing/2014/main" xmlns="" id="{00000000-0008-0000-0000-00009D000000}"/>
            </a:ext>
          </a:extLst>
        </xdr:cNvPr>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8" name="n_2aveValue債務償還比率">
          <a:extLst>
            <a:ext uri="{FF2B5EF4-FFF2-40B4-BE49-F238E27FC236}">
              <a16:creationId xmlns:a16="http://schemas.microsoft.com/office/drawing/2014/main" xmlns="" id="{00000000-0008-0000-0000-00009E000000}"/>
            </a:ext>
          </a:extLst>
        </xdr:cNvPr>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9" name="n_3aveValue債務償還比率">
          <a:extLst>
            <a:ext uri="{FF2B5EF4-FFF2-40B4-BE49-F238E27FC236}">
              <a16:creationId xmlns:a16="http://schemas.microsoft.com/office/drawing/2014/main" xmlns="" id="{00000000-0008-0000-0000-00009F000000}"/>
            </a:ext>
          </a:extLst>
        </xdr:cNvPr>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60" name="n_4aveValue債務償還比率">
          <a:extLst>
            <a:ext uri="{FF2B5EF4-FFF2-40B4-BE49-F238E27FC236}">
              <a16:creationId xmlns:a16="http://schemas.microsoft.com/office/drawing/2014/main" xmlns="" id="{00000000-0008-0000-0000-0000A0000000}"/>
            </a:ext>
          </a:extLst>
        </xdr:cNvPr>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70106</xdr:rowOff>
    </xdr:from>
    <xdr:ext cx="469744" cy="259045"/>
    <xdr:sp macro="" textlink="">
      <xdr:nvSpPr>
        <xdr:cNvPr id="161" name="n_1mainValue債務償還比率">
          <a:extLst>
            <a:ext uri="{FF2B5EF4-FFF2-40B4-BE49-F238E27FC236}">
              <a16:creationId xmlns:a16="http://schemas.microsoft.com/office/drawing/2014/main" xmlns="" id="{00000000-0008-0000-0000-0000A1000000}"/>
            </a:ext>
          </a:extLst>
        </xdr:cNvPr>
        <xdr:cNvSpPr txBox="1"/>
      </xdr:nvSpPr>
      <xdr:spPr>
        <a:xfrm>
          <a:off x="13836727" y="598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78742</xdr:rowOff>
    </xdr:from>
    <xdr:ext cx="469744" cy="259045"/>
    <xdr:sp macro="" textlink="">
      <xdr:nvSpPr>
        <xdr:cNvPr id="162" name="n_2mainValue債務償還比率">
          <a:extLst>
            <a:ext uri="{FF2B5EF4-FFF2-40B4-BE49-F238E27FC236}">
              <a16:creationId xmlns:a16="http://schemas.microsoft.com/office/drawing/2014/main" xmlns="" id="{00000000-0008-0000-0000-0000A2000000}"/>
            </a:ext>
          </a:extLst>
        </xdr:cNvPr>
        <xdr:cNvSpPr txBox="1"/>
      </xdr:nvSpPr>
      <xdr:spPr>
        <a:xfrm>
          <a:off x="13087427" y="599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105772</xdr:rowOff>
    </xdr:from>
    <xdr:ext cx="469744" cy="259045"/>
    <xdr:sp macro="" textlink="">
      <xdr:nvSpPr>
        <xdr:cNvPr id="163" name="n_3mainValue債務償還比率">
          <a:extLst>
            <a:ext uri="{FF2B5EF4-FFF2-40B4-BE49-F238E27FC236}">
              <a16:creationId xmlns:a16="http://schemas.microsoft.com/office/drawing/2014/main" xmlns="" id="{00000000-0008-0000-0000-0000A3000000}"/>
            </a:ext>
          </a:extLst>
        </xdr:cNvPr>
        <xdr:cNvSpPr txBox="1"/>
      </xdr:nvSpPr>
      <xdr:spPr>
        <a:xfrm>
          <a:off x="12325427" y="602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148297</xdr:rowOff>
    </xdr:from>
    <xdr:ext cx="469744" cy="259045"/>
    <xdr:sp macro="" textlink="">
      <xdr:nvSpPr>
        <xdr:cNvPr id="164" name="n_4mainValue債務償還比率">
          <a:extLst>
            <a:ext uri="{FF2B5EF4-FFF2-40B4-BE49-F238E27FC236}">
              <a16:creationId xmlns:a16="http://schemas.microsoft.com/office/drawing/2014/main" xmlns="" id="{00000000-0008-0000-0000-0000A4000000}"/>
            </a:ext>
          </a:extLst>
        </xdr:cNvPr>
        <xdr:cNvSpPr txBox="1"/>
      </xdr:nvSpPr>
      <xdr:spPr>
        <a:xfrm>
          <a:off x="11563427" y="554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xmlns=""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xmlns=""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xmlns=""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xmlns=""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xmlns=""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xmlns=""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19,307
19,060
22.15
7,462,989
7,188,828
193,269
4,174,290
6,588,697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33020</xdr:rowOff>
    </xdr:from>
    <xdr:to>
      <xdr:col>24</xdr:col>
      <xdr:colOff>114300</xdr:colOff>
      <xdr:row>37</xdr:row>
      <xdr:rowOff>134620</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4584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55897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0000000-0008-0000-0100-00004A000000}"/>
            </a:ext>
          </a:extLst>
        </xdr:cNvPr>
        <xdr:cNvSpPr txBox="1"/>
      </xdr:nvSpPr>
      <xdr:spPr>
        <a:xfrm>
          <a:off x="4673600"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168275</xdr:rowOff>
    </xdr:from>
    <xdr:to>
      <xdr:col>20</xdr:col>
      <xdr:colOff>38100</xdr:colOff>
      <xdr:row>37</xdr:row>
      <xdr:rowOff>98425</xdr:rowOff>
    </xdr:to>
    <xdr:sp macro="" textlink="">
      <xdr:nvSpPr>
        <xdr:cNvPr id="75" name="楕円 74">
          <a:extLst>
            <a:ext uri="{FF2B5EF4-FFF2-40B4-BE49-F238E27FC236}">
              <a16:creationId xmlns:a16="http://schemas.microsoft.com/office/drawing/2014/main" xmlns="" id="{00000000-0008-0000-0100-00004B000000}"/>
            </a:ext>
          </a:extLst>
        </xdr:cNvPr>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83820</xdr:rowOff>
    </xdr:to>
    <xdr:cxnSp macro="">
      <xdr:nvCxnSpPr>
        <xdr:cNvPr id="76" name="直線コネクタ 75">
          <a:extLst>
            <a:ext uri="{FF2B5EF4-FFF2-40B4-BE49-F238E27FC236}">
              <a16:creationId xmlns:a16="http://schemas.microsoft.com/office/drawing/2014/main" xmlns="" id="{00000000-0008-0000-0100-00004C000000}"/>
            </a:ext>
          </a:extLst>
        </xdr:cNvPr>
        <xdr:cNvCxnSpPr/>
      </xdr:nvCxnSpPr>
      <xdr:spPr>
        <a:xfrm>
          <a:off x="3797300" y="63912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7" name="楕円 76">
          <a:extLst>
            <a:ext uri="{FF2B5EF4-FFF2-40B4-BE49-F238E27FC236}">
              <a16:creationId xmlns:a16="http://schemas.microsoft.com/office/drawing/2014/main" xmlns="" id="{00000000-0008-0000-0100-00004D000000}"/>
            </a:ext>
          </a:extLst>
        </xdr:cNvPr>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47625</xdr:rowOff>
    </xdr:from>
    <xdr:to>
      <xdr:col>19</xdr:col>
      <xdr:colOff>177800</xdr:colOff>
      <xdr:row>37</xdr:row>
      <xdr:rowOff>66675</xdr:rowOff>
    </xdr:to>
    <xdr:cxnSp macro="">
      <xdr:nvCxnSpPr>
        <xdr:cNvPr id="78" name="直線コネクタ 77">
          <a:extLst>
            <a:ext uri="{FF2B5EF4-FFF2-40B4-BE49-F238E27FC236}">
              <a16:creationId xmlns:a16="http://schemas.microsoft.com/office/drawing/2014/main" xmlns="" id="{00000000-0008-0000-0100-00004E000000}"/>
            </a:ext>
          </a:extLst>
        </xdr:cNvPr>
        <xdr:cNvCxnSpPr/>
      </xdr:nvCxnSpPr>
      <xdr:spPr>
        <a:xfrm flipV="1">
          <a:off x="2908300" y="6391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154940</xdr:rowOff>
    </xdr:from>
    <xdr:to>
      <xdr:col>10</xdr:col>
      <xdr:colOff>165100</xdr:colOff>
      <xdr:row>37</xdr:row>
      <xdr:rowOff>85090</xdr:rowOff>
    </xdr:to>
    <xdr:sp macro="" textlink="">
      <xdr:nvSpPr>
        <xdr:cNvPr id="79" name="楕円 78">
          <a:extLst>
            <a:ext uri="{FF2B5EF4-FFF2-40B4-BE49-F238E27FC236}">
              <a16:creationId xmlns:a16="http://schemas.microsoft.com/office/drawing/2014/main" xmlns="" id="{00000000-0008-0000-0100-00004F000000}"/>
            </a:ext>
          </a:extLst>
        </xdr:cNvPr>
        <xdr:cNvSpPr/>
      </xdr:nvSpPr>
      <xdr:spPr>
        <a:xfrm>
          <a:off x="196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34290</xdr:rowOff>
    </xdr:from>
    <xdr:to>
      <xdr:col>15</xdr:col>
      <xdr:colOff>50800</xdr:colOff>
      <xdr:row>37</xdr:row>
      <xdr:rowOff>66675</xdr:rowOff>
    </xdr:to>
    <xdr:cxnSp macro="">
      <xdr:nvCxnSpPr>
        <xdr:cNvPr id="80" name="直線コネクタ 79">
          <a:extLst>
            <a:ext uri="{FF2B5EF4-FFF2-40B4-BE49-F238E27FC236}">
              <a16:creationId xmlns:a16="http://schemas.microsoft.com/office/drawing/2014/main" xmlns="" id="{00000000-0008-0000-0100-000050000000}"/>
            </a:ext>
          </a:extLst>
        </xdr:cNvPr>
        <xdr:cNvCxnSpPr/>
      </xdr:nvCxnSpPr>
      <xdr:spPr>
        <a:xfrm>
          <a:off x="2019300" y="63779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135890</xdr:rowOff>
    </xdr:from>
    <xdr:to>
      <xdr:col>6</xdr:col>
      <xdr:colOff>38100</xdr:colOff>
      <xdr:row>37</xdr:row>
      <xdr:rowOff>66040</xdr:rowOff>
    </xdr:to>
    <xdr:sp macro="" textlink="">
      <xdr:nvSpPr>
        <xdr:cNvPr id="81" name="楕円 80">
          <a:extLst>
            <a:ext uri="{FF2B5EF4-FFF2-40B4-BE49-F238E27FC236}">
              <a16:creationId xmlns:a16="http://schemas.microsoft.com/office/drawing/2014/main" xmlns="" id="{00000000-0008-0000-0100-000051000000}"/>
            </a:ext>
          </a:extLst>
        </xdr:cNvPr>
        <xdr:cNvSpPr/>
      </xdr:nvSpPr>
      <xdr:spPr>
        <a:xfrm>
          <a:off x="1079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xdr:rowOff>
    </xdr:from>
    <xdr:to>
      <xdr:col>10</xdr:col>
      <xdr:colOff>114300</xdr:colOff>
      <xdr:row>37</xdr:row>
      <xdr:rowOff>34290</xdr:rowOff>
    </xdr:to>
    <xdr:cxnSp macro="">
      <xdr:nvCxnSpPr>
        <xdr:cNvPr id="82" name="直線コネクタ 81">
          <a:extLst>
            <a:ext uri="{FF2B5EF4-FFF2-40B4-BE49-F238E27FC236}">
              <a16:creationId xmlns:a16="http://schemas.microsoft.com/office/drawing/2014/main" xmlns="" id="{00000000-0008-0000-0100-000052000000}"/>
            </a:ext>
          </a:extLst>
        </xdr:cNvPr>
        <xdr:cNvCxnSpPr/>
      </xdr:nvCxnSpPr>
      <xdr:spPr>
        <a:xfrm>
          <a:off x="1130300" y="63588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a:extLst>
            <a:ext uri="{FF2B5EF4-FFF2-40B4-BE49-F238E27FC236}">
              <a16:creationId xmlns:a16="http://schemas.microsoft.com/office/drawing/2014/main" xmlns="" id="{00000000-0008-0000-0100-000053000000}"/>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a:extLst>
            <a:ext uri="{FF2B5EF4-FFF2-40B4-BE49-F238E27FC236}">
              <a16:creationId xmlns:a16="http://schemas.microsoft.com/office/drawing/2014/main" xmlns="" id="{00000000-0008-0000-0100-000054000000}"/>
            </a:ext>
          </a:extLst>
        </xdr:cNvPr>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xmlns="" id="{00000000-0008-0000-0100-000055000000}"/>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6" name="n_4aveValue【道路】&#10;有形固定資産減価償却率">
          <a:extLst>
            <a:ext uri="{FF2B5EF4-FFF2-40B4-BE49-F238E27FC236}">
              <a16:creationId xmlns:a16="http://schemas.microsoft.com/office/drawing/2014/main" xmlns="" id="{00000000-0008-0000-0100-000056000000}"/>
            </a:ext>
          </a:extLst>
        </xdr:cNvPr>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114952</xdr:rowOff>
    </xdr:from>
    <xdr:ext cx="405111" cy="259045"/>
    <xdr:sp macro="" textlink="">
      <xdr:nvSpPr>
        <xdr:cNvPr id="87" name="n_1mainValue【道路】&#10;有形固定資産減価償却率">
          <a:extLst>
            <a:ext uri="{FF2B5EF4-FFF2-40B4-BE49-F238E27FC236}">
              <a16:creationId xmlns:a16="http://schemas.microsoft.com/office/drawing/2014/main" xmlns="" id="{00000000-0008-0000-0100-000057000000}"/>
            </a:ext>
          </a:extLst>
        </xdr:cNvPr>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8" name="n_2mainValue【道路】&#10;有形固定資産減価償却率">
          <a:extLst>
            <a:ext uri="{FF2B5EF4-FFF2-40B4-BE49-F238E27FC236}">
              <a16:creationId xmlns:a16="http://schemas.microsoft.com/office/drawing/2014/main" xmlns="" id="{00000000-0008-0000-0100-000058000000}"/>
            </a:ext>
          </a:extLst>
        </xdr:cNvPr>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101617</xdr:rowOff>
    </xdr:from>
    <xdr:ext cx="405111" cy="259045"/>
    <xdr:sp macro="" textlink="">
      <xdr:nvSpPr>
        <xdr:cNvPr id="89" name="n_3mainValue【道路】&#10;有形固定資産減価償却率">
          <a:extLst>
            <a:ext uri="{FF2B5EF4-FFF2-40B4-BE49-F238E27FC236}">
              <a16:creationId xmlns:a16="http://schemas.microsoft.com/office/drawing/2014/main" xmlns="" id="{00000000-0008-0000-0100-000059000000}"/>
            </a:ext>
          </a:extLst>
        </xdr:cNvPr>
        <xdr:cNvSpPr txBox="1"/>
      </xdr:nvSpPr>
      <xdr:spPr>
        <a:xfrm>
          <a:off x="181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90" name="n_4mainValue【道路】&#10;有形固定資産減価償却率">
          <a:extLst>
            <a:ext uri="{FF2B5EF4-FFF2-40B4-BE49-F238E27FC236}">
              <a16:creationId xmlns:a16="http://schemas.microsoft.com/office/drawing/2014/main" xmlns="" id="{00000000-0008-0000-0100-00005A000000}"/>
            </a:ext>
          </a:extLst>
        </xdr:cNvPr>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a:extLst>
            <a:ext uri="{FF2B5EF4-FFF2-40B4-BE49-F238E27FC236}">
              <a16:creationId xmlns:a16="http://schemas.microsoft.com/office/drawing/2014/main" xmlns="" id="{00000000-0008-0000-0100-000070000000}"/>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a:extLst>
            <a:ext uri="{FF2B5EF4-FFF2-40B4-BE49-F238E27FC236}">
              <a16:creationId xmlns:a16="http://schemas.microsoft.com/office/drawing/2014/main" xmlns="" id="{00000000-0008-0000-0100-000071000000}"/>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a:extLst>
            <a:ext uri="{FF2B5EF4-FFF2-40B4-BE49-F238E27FC236}">
              <a16:creationId xmlns:a16="http://schemas.microsoft.com/office/drawing/2014/main" xmlns="" id="{00000000-0008-0000-0100-000072000000}"/>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a:extLst>
            <a:ext uri="{FF2B5EF4-FFF2-40B4-BE49-F238E27FC236}">
              <a16:creationId xmlns:a16="http://schemas.microsoft.com/office/drawing/2014/main" xmlns="" id="{00000000-0008-0000-0100-000073000000}"/>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a:extLst>
            <a:ext uri="{FF2B5EF4-FFF2-40B4-BE49-F238E27FC236}">
              <a16:creationId xmlns:a16="http://schemas.microsoft.com/office/drawing/2014/main" xmlns="" id="{00000000-0008-0000-0100-000074000000}"/>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a:extLst>
            <a:ext uri="{FF2B5EF4-FFF2-40B4-BE49-F238E27FC236}">
              <a16:creationId xmlns:a16="http://schemas.microsoft.com/office/drawing/2014/main" xmlns="" id="{00000000-0008-0000-0100-000075000000}"/>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a:extLst>
            <a:ext uri="{FF2B5EF4-FFF2-40B4-BE49-F238E27FC236}">
              <a16:creationId xmlns:a16="http://schemas.microsoft.com/office/drawing/2014/main" xmlns="" id="{00000000-0008-0000-0100-000076000000}"/>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a:extLst>
            <a:ext uri="{FF2B5EF4-FFF2-40B4-BE49-F238E27FC236}">
              <a16:creationId xmlns:a16="http://schemas.microsoft.com/office/drawing/2014/main" xmlns="" id="{00000000-0008-0000-0100-000077000000}"/>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a:extLst>
            <a:ext uri="{FF2B5EF4-FFF2-40B4-BE49-F238E27FC236}">
              <a16:creationId xmlns:a16="http://schemas.microsoft.com/office/drawing/2014/main" xmlns="" id="{00000000-0008-0000-0100-000078000000}"/>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73668</xdr:rowOff>
    </xdr:from>
    <xdr:to>
      <xdr:col>55</xdr:col>
      <xdr:colOff>50800</xdr:colOff>
      <xdr:row>42</xdr:row>
      <xdr:rowOff>3818</xdr:rowOff>
    </xdr:to>
    <xdr:sp macro="" textlink="">
      <xdr:nvSpPr>
        <xdr:cNvPr id="128" name="楕円 127">
          <a:extLst>
            <a:ext uri="{FF2B5EF4-FFF2-40B4-BE49-F238E27FC236}">
              <a16:creationId xmlns:a16="http://schemas.microsoft.com/office/drawing/2014/main" xmlns="" id="{00000000-0008-0000-0100-000080000000}"/>
            </a:ext>
          </a:extLst>
        </xdr:cNvPr>
        <xdr:cNvSpPr/>
      </xdr:nvSpPr>
      <xdr:spPr>
        <a:xfrm>
          <a:off x="10426700" y="71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469744" cy="259045"/>
    <xdr:sp macro="" textlink="">
      <xdr:nvSpPr>
        <xdr:cNvPr id="129" name="【道路】&#10;一人当たり延長該当値テキスト">
          <a:extLst>
            <a:ext uri="{FF2B5EF4-FFF2-40B4-BE49-F238E27FC236}">
              <a16:creationId xmlns:a16="http://schemas.microsoft.com/office/drawing/2014/main" xmlns="" id="{00000000-0008-0000-0100-000081000000}"/>
            </a:ext>
          </a:extLst>
        </xdr:cNvPr>
        <xdr:cNvSpPr txBox="1"/>
      </xdr:nvSpPr>
      <xdr:spPr>
        <a:xfrm>
          <a:off x="10515600" y="70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73689</xdr:rowOff>
    </xdr:from>
    <xdr:to>
      <xdr:col>50</xdr:col>
      <xdr:colOff>165100</xdr:colOff>
      <xdr:row>42</xdr:row>
      <xdr:rowOff>3839</xdr:rowOff>
    </xdr:to>
    <xdr:sp macro="" textlink="">
      <xdr:nvSpPr>
        <xdr:cNvPr id="130" name="楕円 129">
          <a:extLst>
            <a:ext uri="{FF2B5EF4-FFF2-40B4-BE49-F238E27FC236}">
              <a16:creationId xmlns:a16="http://schemas.microsoft.com/office/drawing/2014/main" xmlns="" id="{00000000-0008-0000-0100-000082000000}"/>
            </a:ext>
          </a:extLst>
        </xdr:cNvPr>
        <xdr:cNvSpPr/>
      </xdr:nvSpPr>
      <xdr:spPr>
        <a:xfrm>
          <a:off x="9588500" y="71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124468</xdr:rowOff>
    </xdr:from>
    <xdr:to>
      <xdr:col>55</xdr:col>
      <xdr:colOff>0</xdr:colOff>
      <xdr:row>41</xdr:row>
      <xdr:rowOff>124489</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flipV="1">
          <a:off x="9639300" y="7153918"/>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73706</xdr:rowOff>
    </xdr:from>
    <xdr:to>
      <xdr:col>46</xdr:col>
      <xdr:colOff>38100</xdr:colOff>
      <xdr:row>42</xdr:row>
      <xdr:rowOff>3856</xdr:rowOff>
    </xdr:to>
    <xdr:sp macro="" textlink="">
      <xdr:nvSpPr>
        <xdr:cNvPr id="132" name="楕円 131">
          <a:extLst>
            <a:ext uri="{FF2B5EF4-FFF2-40B4-BE49-F238E27FC236}">
              <a16:creationId xmlns:a16="http://schemas.microsoft.com/office/drawing/2014/main" xmlns="" id="{00000000-0008-0000-0100-000084000000}"/>
            </a:ext>
          </a:extLst>
        </xdr:cNvPr>
        <xdr:cNvSpPr/>
      </xdr:nvSpPr>
      <xdr:spPr>
        <a:xfrm>
          <a:off x="8699500" y="710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124489</xdr:rowOff>
    </xdr:from>
    <xdr:to>
      <xdr:col>50</xdr:col>
      <xdr:colOff>114300</xdr:colOff>
      <xdr:row>41</xdr:row>
      <xdr:rowOff>124506</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flipV="1">
          <a:off x="8750300" y="715393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73743</xdr:rowOff>
    </xdr:from>
    <xdr:to>
      <xdr:col>41</xdr:col>
      <xdr:colOff>101600</xdr:colOff>
      <xdr:row>42</xdr:row>
      <xdr:rowOff>3893</xdr:rowOff>
    </xdr:to>
    <xdr:sp macro="" textlink="">
      <xdr:nvSpPr>
        <xdr:cNvPr id="134" name="楕円 133">
          <a:extLst>
            <a:ext uri="{FF2B5EF4-FFF2-40B4-BE49-F238E27FC236}">
              <a16:creationId xmlns:a16="http://schemas.microsoft.com/office/drawing/2014/main" xmlns="" id="{00000000-0008-0000-0100-000086000000}"/>
            </a:ext>
          </a:extLst>
        </xdr:cNvPr>
        <xdr:cNvSpPr/>
      </xdr:nvSpPr>
      <xdr:spPr>
        <a:xfrm>
          <a:off x="7810500" y="71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124506</xdr:rowOff>
    </xdr:from>
    <xdr:to>
      <xdr:col>45</xdr:col>
      <xdr:colOff>177800</xdr:colOff>
      <xdr:row>41</xdr:row>
      <xdr:rowOff>124543</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flipV="1">
          <a:off x="7861300" y="7153956"/>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73807</xdr:rowOff>
    </xdr:from>
    <xdr:to>
      <xdr:col>36</xdr:col>
      <xdr:colOff>165100</xdr:colOff>
      <xdr:row>42</xdr:row>
      <xdr:rowOff>3957</xdr:rowOff>
    </xdr:to>
    <xdr:sp macro="" textlink="">
      <xdr:nvSpPr>
        <xdr:cNvPr id="136" name="楕円 135">
          <a:extLst>
            <a:ext uri="{FF2B5EF4-FFF2-40B4-BE49-F238E27FC236}">
              <a16:creationId xmlns:a16="http://schemas.microsoft.com/office/drawing/2014/main" xmlns="" id="{00000000-0008-0000-0100-000088000000}"/>
            </a:ext>
          </a:extLst>
        </xdr:cNvPr>
        <xdr:cNvSpPr/>
      </xdr:nvSpPr>
      <xdr:spPr>
        <a:xfrm>
          <a:off x="6921500" y="71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124543</xdr:rowOff>
    </xdr:from>
    <xdr:to>
      <xdr:col>41</xdr:col>
      <xdr:colOff>50800</xdr:colOff>
      <xdr:row>41</xdr:row>
      <xdr:rowOff>124607</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flipV="1">
          <a:off x="6972300" y="7153993"/>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a:extLst>
            <a:ext uri="{FF2B5EF4-FFF2-40B4-BE49-F238E27FC236}">
              <a16:creationId xmlns:a16="http://schemas.microsoft.com/office/drawing/2014/main" xmlns="" id="{00000000-0008-0000-0100-00008A000000}"/>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a:extLst>
            <a:ext uri="{FF2B5EF4-FFF2-40B4-BE49-F238E27FC236}">
              <a16:creationId xmlns:a16="http://schemas.microsoft.com/office/drawing/2014/main" xmlns="" id="{00000000-0008-0000-0100-00008B000000}"/>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a:extLst>
            <a:ext uri="{FF2B5EF4-FFF2-40B4-BE49-F238E27FC236}">
              <a16:creationId xmlns:a16="http://schemas.microsoft.com/office/drawing/2014/main" xmlns="" id="{00000000-0008-0000-0100-00008C000000}"/>
            </a:ext>
          </a:extLst>
        </xdr:cNvPr>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a:extLst>
            <a:ext uri="{FF2B5EF4-FFF2-40B4-BE49-F238E27FC236}">
              <a16:creationId xmlns:a16="http://schemas.microsoft.com/office/drawing/2014/main" xmlns="" id="{00000000-0008-0000-0100-00008D000000}"/>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166416</xdr:rowOff>
    </xdr:from>
    <xdr:ext cx="469744" cy="259045"/>
    <xdr:sp macro="" textlink="">
      <xdr:nvSpPr>
        <xdr:cNvPr id="142" name="n_1mainValue【道路】&#10;一人当たり延長">
          <a:extLst>
            <a:ext uri="{FF2B5EF4-FFF2-40B4-BE49-F238E27FC236}">
              <a16:creationId xmlns:a16="http://schemas.microsoft.com/office/drawing/2014/main" xmlns="" id="{00000000-0008-0000-0100-00008E000000}"/>
            </a:ext>
          </a:extLst>
        </xdr:cNvPr>
        <xdr:cNvSpPr txBox="1"/>
      </xdr:nvSpPr>
      <xdr:spPr>
        <a:xfrm>
          <a:off x="9391727" y="719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166433</xdr:rowOff>
    </xdr:from>
    <xdr:ext cx="469744" cy="259045"/>
    <xdr:sp macro="" textlink="">
      <xdr:nvSpPr>
        <xdr:cNvPr id="143" name="n_2mainValue【道路】&#10;一人当たり延長">
          <a:extLst>
            <a:ext uri="{FF2B5EF4-FFF2-40B4-BE49-F238E27FC236}">
              <a16:creationId xmlns:a16="http://schemas.microsoft.com/office/drawing/2014/main" xmlns="" id="{00000000-0008-0000-0100-00008F000000}"/>
            </a:ext>
          </a:extLst>
        </xdr:cNvPr>
        <xdr:cNvSpPr txBox="1"/>
      </xdr:nvSpPr>
      <xdr:spPr>
        <a:xfrm>
          <a:off x="8515427" y="719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166470</xdr:rowOff>
    </xdr:from>
    <xdr:ext cx="469744" cy="259045"/>
    <xdr:sp macro="" textlink="">
      <xdr:nvSpPr>
        <xdr:cNvPr id="144" name="n_3mainValue【道路】&#10;一人当たり延長">
          <a:extLst>
            <a:ext uri="{FF2B5EF4-FFF2-40B4-BE49-F238E27FC236}">
              <a16:creationId xmlns:a16="http://schemas.microsoft.com/office/drawing/2014/main" xmlns="" id="{00000000-0008-0000-0100-000090000000}"/>
            </a:ext>
          </a:extLst>
        </xdr:cNvPr>
        <xdr:cNvSpPr txBox="1"/>
      </xdr:nvSpPr>
      <xdr:spPr>
        <a:xfrm>
          <a:off x="7626427" y="71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166534</xdr:rowOff>
    </xdr:from>
    <xdr:ext cx="469744" cy="259045"/>
    <xdr:sp macro="" textlink="">
      <xdr:nvSpPr>
        <xdr:cNvPr id="145" name="n_4mainValue【道路】&#10;一人当たり延長">
          <a:extLst>
            <a:ext uri="{FF2B5EF4-FFF2-40B4-BE49-F238E27FC236}">
              <a16:creationId xmlns:a16="http://schemas.microsoft.com/office/drawing/2014/main" xmlns="" id="{00000000-0008-0000-0100-000091000000}"/>
            </a:ext>
          </a:extLst>
        </xdr:cNvPr>
        <xdr:cNvSpPr txBox="1"/>
      </xdr:nvSpPr>
      <xdr:spPr>
        <a:xfrm>
          <a:off x="6737427" y="719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a:extLst>
            <a:ext uri="{FF2B5EF4-FFF2-40B4-BE49-F238E27FC236}">
              <a16:creationId xmlns:a16="http://schemas.microsoft.com/office/drawing/2014/main" xmlns="" id="{00000000-0008-0000-0100-0000AB000000}"/>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00000000-0008-0000-0100-0000AC000000}"/>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a:extLst>
            <a:ext uri="{FF2B5EF4-FFF2-40B4-BE49-F238E27FC236}">
              <a16:creationId xmlns:a16="http://schemas.microsoft.com/office/drawing/2014/main" xmlns="" id="{00000000-0008-0000-0100-0000AD000000}"/>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00000000-0008-0000-0100-0000AE000000}"/>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a:extLst>
            <a:ext uri="{FF2B5EF4-FFF2-40B4-BE49-F238E27FC236}">
              <a16:creationId xmlns:a16="http://schemas.microsoft.com/office/drawing/2014/main" xmlns="" id="{00000000-0008-0000-0100-0000AF000000}"/>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00000000-0008-0000-0100-0000B0000000}"/>
            </a:ext>
          </a:extLst>
        </xdr:cNvPr>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a:extLst>
            <a:ext uri="{FF2B5EF4-FFF2-40B4-BE49-F238E27FC236}">
              <a16:creationId xmlns:a16="http://schemas.microsoft.com/office/drawing/2014/main" xmlns="" id="{00000000-0008-0000-0100-0000B1000000}"/>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a:extLst>
            <a:ext uri="{FF2B5EF4-FFF2-40B4-BE49-F238E27FC236}">
              <a16:creationId xmlns:a16="http://schemas.microsoft.com/office/drawing/2014/main" xmlns="" id="{00000000-0008-0000-0100-0000B2000000}"/>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a:extLst>
            <a:ext uri="{FF2B5EF4-FFF2-40B4-BE49-F238E27FC236}">
              <a16:creationId xmlns:a16="http://schemas.microsoft.com/office/drawing/2014/main" xmlns="" id="{00000000-0008-0000-0100-0000B3000000}"/>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a:extLst>
            <a:ext uri="{FF2B5EF4-FFF2-40B4-BE49-F238E27FC236}">
              <a16:creationId xmlns:a16="http://schemas.microsoft.com/office/drawing/2014/main" xmlns="" id="{00000000-0008-0000-0100-0000B4000000}"/>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a:extLst>
            <a:ext uri="{FF2B5EF4-FFF2-40B4-BE49-F238E27FC236}">
              <a16:creationId xmlns:a16="http://schemas.microsoft.com/office/drawing/2014/main" xmlns="" id="{00000000-0008-0000-0100-0000B5000000}"/>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87" name="楕円 186">
          <a:extLst>
            <a:ext uri="{FF2B5EF4-FFF2-40B4-BE49-F238E27FC236}">
              <a16:creationId xmlns:a16="http://schemas.microsoft.com/office/drawing/2014/main" xmlns="" id="{00000000-0008-0000-0100-0000BB000000}"/>
            </a:ext>
          </a:extLst>
        </xdr:cNvPr>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118671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00000000-0008-0000-0100-0000BC000000}"/>
            </a:ext>
          </a:extLst>
        </xdr:cNvPr>
        <xdr:cNvSpPr txBox="1"/>
      </xdr:nvSpPr>
      <xdr:spPr>
        <a:xfrm>
          <a:off x="4673600"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117384</xdr:rowOff>
    </xdr:from>
    <xdr:to>
      <xdr:col>20</xdr:col>
      <xdr:colOff>38100</xdr:colOff>
      <xdr:row>61</xdr:row>
      <xdr:rowOff>47534</xdr:rowOff>
    </xdr:to>
    <xdr:sp macro="" textlink="">
      <xdr:nvSpPr>
        <xdr:cNvPr id="189" name="楕円 188">
          <a:extLst>
            <a:ext uri="{FF2B5EF4-FFF2-40B4-BE49-F238E27FC236}">
              <a16:creationId xmlns:a16="http://schemas.microsoft.com/office/drawing/2014/main" xmlns="" id="{00000000-0008-0000-0100-0000BD000000}"/>
            </a:ext>
          </a:extLst>
        </xdr:cNvPr>
        <xdr:cNvSpPr/>
      </xdr:nvSpPr>
      <xdr:spPr>
        <a:xfrm>
          <a:off x="3746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168184</xdr:rowOff>
    </xdr:from>
    <xdr:to>
      <xdr:col>24</xdr:col>
      <xdr:colOff>63500</xdr:colOff>
      <xdr:row>61</xdr:row>
      <xdr:rowOff>19594</xdr:rowOff>
    </xdr:to>
    <xdr:cxnSp macro="">
      <xdr:nvCxnSpPr>
        <xdr:cNvPr id="190" name="直線コネクタ 189">
          <a:extLst>
            <a:ext uri="{FF2B5EF4-FFF2-40B4-BE49-F238E27FC236}">
              <a16:creationId xmlns:a16="http://schemas.microsoft.com/office/drawing/2014/main" xmlns="" id="{00000000-0008-0000-0100-0000BE000000}"/>
            </a:ext>
          </a:extLst>
        </xdr:cNvPr>
        <xdr:cNvCxnSpPr/>
      </xdr:nvCxnSpPr>
      <xdr:spPr>
        <a:xfrm>
          <a:off x="3797300" y="104551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91" name="楕円 190">
          <a:extLst>
            <a:ext uri="{FF2B5EF4-FFF2-40B4-BE49-F238E27FC236}">
              <a16:creationId xmlns:a16="http://schemas.microsoft.com/office/drawing/2014/main" xmlns="" id="{00000000-0008-0000-0100-0000BF000000}"/>
            </a:ext>
          </a:extLst>
        </xdr:cNvPr>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60</xdr:row>
      <xdr:rowOff>168184</xdr:rowOff>
    </xdr:to>
    <xdr:cxnSp macro="">
      <xdr:nvCxnSpPr>
        <xdr:cNvPr id="192" name="直線コネクタ 191">
          <a:extLst>
            <a:ext uri="{FF2B5EF4-FFF2-40B4-BE49-F238E27FC236}">
              <a16:creationId xmlns:a16="http://schemas.microsoft.com/office/drawing/2014/main" xmlns="" id="{00000000-0008-0000-0100-0000C0000000}"/>
            </a:ext>
          </a:extLst>
        </xdr:cNvPr>
        <xdr:cNvCxnSpPr/>
      </xdr:nvCxnSpPr>
      <xdr:spPr>
        <a:xfrm>
          <a:off x="2908300" y="1043559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193" name="楕円 192">
          <a:extLst>
            <a:ext uri="{FF2B5EF4-FFF2-40B4-BE49-F238E27FC236}">
              <a16:creationId xmlns:a16="http://schemas.microsoft.com/office/drawing/2014/main" xmlns="" id="{00000000-0008-0000-0100-0000C1000000}"/>
            </a:ext>
          </a:extLst>
        </xdr:cNvPr>
        <xdr:cNvSpPr/>
      </xdr:nvSpPr>
      <xdr:spPr>
        <a:xfrm>
          <a:off x="1968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120831</xdr:rowOff>
    </xdr:from>
    <xdr:to>
      <xdr:col>15</xdr:col>
      <xdr:colOff>50800</xdr:colOff>
      <xdr:row>60</xdr:row>
      <xdr:rowOff>148590</xdr:rowOff>
    </xdr:to>
    <xdr:cxnSp macro="">
      <xdr:nvCxnSpPr>
        <xdr:cNvPr id="194" name="直線コネクタ 193">
          <a:extLst>
            <a:ext uri="{FF2B5EF4-FFF2-40B4-BE49-F238E27FC236}">
              <a16:creationId xmlns:a16="http://schemas.microsoft.com/office/drawing/2014/main" xmlns="" id="{00000000-0008-0000-0100-0000C2000000}"/>
            </a:ext>
          </a:extLst>
        </xdr:cNvPr>
        <xdr:cNvCxnSpPr/>
      </xdr:nvCxnSpPr>
      <xdr:spPr>
        <a:xfrm>
          <a:off x="2019300" y="104078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58601</xdr:rowOff>
    </xdr:from>
    <xdr:to>
      <xdr:col>6</xdr:col>
      <xdr:colOff>38100</xdr:colOff>
      <xdr:row>60</xdr:row>
      <xdr:rowOff>160201</xdr:rowOff>
    </xdr:to>
    <xdr:sp macro="" textlink="">
      <xdr:nvSpPr>
        <xdr:cNvPr id="195" name="楕円 194">
          <a:extLst>
            <a:ext uri="{FF2B5EF4-FFF2-40B4-BE49-F238E27FC236}">
              <a16:creationId xmlns:a16="http://schemas.microsoft.com/office/drawing/2014/main" xmlns="" id="{00000000-0008-0000-0100-0000C3000000}"/>
            </a:ext>
          </a:extLst>
        </xdr:cNvPr>
        <xdr:cNvSpPr/>
      </xdr:nvSpPr>
      <xdr:spPr>
        <a:xfrm>
          <a:off x="1079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109401</xdr:rowOff>
    </xdr:from>
    <xdr:to>
      <xdr:col>10</xdr:col>
      <xdr:colOff>114300</xdr:colOff>
      <xdr:row>60</xdr:row>
      <xdr:rowOff>120831</xdr:rowOff>
    </xdr:to>
    <xdr:cxnSp macro="">
      <xdr:nvCxnSpPr>
        <xdr:cNvPr id="196" name="直線コネクタ 195">
          <a:extLst>
            <a:ext uri="{FF2B5EF4-FFF2-40B4-BE49-F238E27FC236}">
              <a16:creationId xmlns:a16="http://schemas.microsoft.com/office/drawing/2014/main" xmlns="" id="{00000000-0008-0000-0100-0000C4000000}"/>
            </a:ext>
          </a:extLst>
        </xdr:cNvPr>
        <xdr:cNvCxnSpPr/>
      </xdr:nvCxnSpPr>
      <xdr:spPr>
        <a:xfrm>
          <a:off x="1130300" y="103964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00000000-0008-0000-0100-0000C5000000}"/>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00000000-0008-0000-0100-0000C6000000}"/>
            </a:ext>
          </a:extLst>
        </xdr:cNvPr>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00000000-0008-0000-0100-0000C7000000}"/>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38661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00000000-0008-0000-0100-0000CC000000}"/>
            </a:ext>
          </a:extLst>
        </xdr:cNvPr>
        <xdr:cNvSpPr txBox="1"/>
      </xdr:nvSpPr>
      <xdr:spPr>
        <a:xfrm>
          <a:off x="927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xmlns="" id="{00000000-0008-0000-01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xmlns="" id="{00000000-0008-0000-0100-0000D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xmlns="" id="{00000000-0008-0000-0100-0000D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xmlns="" id="{00000000-0008-0000-01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xmlns="" id="{00000000-0008-0000-0100-0000D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xmlns="" id="{00000000-0008-0000-01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xmlns="" id="{00000000-0008-0000-0100-0000D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xmlns="" id="{00000000-0008-0000-01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xmlns="" id="{00000000-0008-0000-01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a:extLst>
            <a:ext uri="{FF2B5EF4-FFF2-40B4-BE49-F238E27FC236}">
              <a16:creationId xmlns:a16="http://schemas.microsoft.com/office/drawing/2014/main" xmlns="" id="{00000000-0008-0000-0100-0000E6000000}"/>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00000000-0008-0000-0100-0000E7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a:extLst>
            <a:ext uri="{FF2B5EF4-FFF2-40B4-BE49-F238E27FC236}">
              <a16:creationId xmlns:a16="http://schemas.microsoft.com/office/drawing/2014/main" xmlns="" id="{00000000-0008-0000-0100-0000E8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00000000-0008-0000-0100-0000E9000000}"/>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a:extLst>
            <a:ext uri="{FF2B5EF4-FFF2-40B4-BE49-F238E27FC236}">
              <a16:creationId xmlns:a16="http://schemas.microsoft.com/office/drawing/2014/main" xmlns="" id="{00000000-0008-0000-0100-0000EA000000}"/>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00000000-0008-0000-0100-0000EB000000}"/>
            </a:ext>
          </a:extLst>
        </xdr:cNvPr>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a:extLst>
            <a:ext uri="{FF2B5EF4-FFF2-40B4-BE49-F238E27FC236}">
              <a16:creationId xmlns:a16="http://schemas.microsoft.com/office/drawing/2014/main" xmlns="" id="{00000000-0008-0000-0100-0000EC000000}"/>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a:extLst>
            <a:ext uri="{FF2B5EF4-FFF2-40B4-BE49-F238E27FC236}">
              <a16:creationId xmlns:a16="http://schemas.microsoft.com/office/drawing/2014/main" xmlns="" id="{00000000-0008-0000-0100-0000ED000000}"/>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a:extLst>
            <a:ext uri="{FF2B5EF4-FFF2-40B4-BE49-F238E27FC236}">
              <a16:creationId xmlns:a16="http://schemas.microsoft.com/office/drawing/2014/main" xmlns="" id="{00000000-0008-0000-0100-0000EE000000}"/>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a:extLst>
            <a:ext uri="{FF2B5EF4-FFF2-40B4-BE49-F238E27FC236}">
              <a16:creationId xmlns:a16="http://schemas.microsoft.com/office/drawing/2014/main" xmlns="" id="{00000000-0008-0000-0100-0000EF000000}"/>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a:extLst>
            <a:ext uri="{FF2B5EF4-FFF2-40B4-BE49-F238E27FC236}">
              <a16:creationId xmlns:a16="http://schemas.microsoft.com/office/drawing/2014/main" xmlns="" id="{00000000-0008-0000-0100-0000F0000000}"/>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152111</xdr:rowOff>
    </xdr:from>
    <xdr:to>
      <xdr:col>55</xdr:col>
      <xdr:colOff>50800</xdr:colOff>
      <xdr:row>64</xdr:row>
      <xdr:rowOff>82261</xdr:rowOff>
    </xdr:to>
    <xdr:sp macro="" textlink="">
      <xdr:nvSpPr>
        <xdr:cNvPr id="246" name="楕円 245">
          <a:extLst>
            <a:ext uri="{FF2B5EF4-FFF2-40B4-BE49-F238E27FC236}">
              <a16:creationId xmlns:a16="http://schemas.microsoft.com/office/drawing/2014/main" xmlns="" id="{00000000-0008-0000-0100-0000F6000000}"/>
            </a:ext>
          </a:extLst>
        </xdr:cNvPr>
        <xdr:cNvSpPr/>
      </xdr:nvSpPr>
      <xdr:spPr>
        <a:xfrm>
          <a:off x="10426700" y="109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80450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00000000-0008-0000-0100-0000F7000000}"/>
            </a:ext>
          </a:extLst>
        </xdr:cNvPr>
        <xdr:cNvSpPr txBox="1"/>
      </xdr:nvSpPr>
      <xdr:spPr>
        <a:xfrm>
          <a:off x="10515600" y="1088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152810</xdr:rowOff>
    </xdr:from>
    <xdr:to>
      <xdr:col>50</xdr:col>
      <xdr:colOff>165100</xdr:colOff>
      <xdr:row>64</xdr:row>
      <xdr:rowOff>82960</xdr:rowOff>
    </xdr:to>
    <xdr:sp macro="" textlink="">
      <xdr:nvSpPr>
        <xdr:cNvPr id="248" name="楕円 247">
          <a:extLst>
            <a:ext uri="{FF2B5EF4-FFF2-40B4-BE49-F238E27FC236}">
              <a16:creationId xmlns:a16="http://schemas.microsoft.com/office/drawing/2014/main" xmlns="" id="{00000000-0008-0000-0100-0000F8000000}"/>
            </a:ext>
          </a:extLst>
        </xdr:cNvPr>
        <xdr:cNvSpPr/>
      </xdr:nvSpPr>
      <xdr:spPr>
        <a:xfrm>
          <a:off x="9588500" y="109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31461</xdr:rowOff>
    </xdr:from>
    <xdr:to>
      <xdr:col>55</xdr:col>
      <xdr:colOff>0</xdr:colOff>
      <xdr:row>64</xdr:row>
      <xdr:rowOff>32160</xdr:rowOff>
    </xdr:to>
    <xdr:cxnSp macro="">
      <xdr:nvCxnSpPr>
        <xdr:cNvPr id="249" name="直線コネクタ 248">
          <a:extLst>
            <a:ext uri="{FF2B5EF4-FFF2-40B4-BE49-F238E27FC236}">
              <a16:creationId xmlns:a16="http://schemas.microsoft.com/office/drawing/2014/main" xmlns="" id="{00000000-0008-0000-0100-0000F9000000}"/>
            </a:ext>
          </a:extLst>
        </xdr:cNvPr>
        <xdr:cNvCxnSpPr/>
      </xdr:nvCxnSpPr>
      <xdr:spPr>
        <a:xfrm flipV="1">
          <a:off x="9639300" y="11004261"/>
          <a:ext cx="8382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153763</xdr:rowOff>
    </xdr:from>
    <xdr:to>
      <xdr:col>46</xdr:col>
      <xdr:colOff>38100</xdr:colOff>
      <xdr:row>64</xdr:row>
      <xdr:rowOff>83913</xdr:rowOff>
    </xdr:to>
    <xdr:sp macro="" textlink="">
      <xdr:nvSpPr>
        <xdr:cNvPr id="250" name="楕円 249">
          <a:extLst>
            <a:ext uri="{FF2B5EF4-FFF2-40B4-BE49-F238E27FC236}">
              <a16:creationId xmlns:a16="http://schemas.microsoft.com/office/drawing/2014/main" xmlns="" id="{00000000-0008-0000-0100-0000FA000000}"/>
            </a:ext>
          </a:extLst>
        </xdr:cNvPr>
        <xdr:cNvSpPr/>
      </xdr:nvSpPr>
      <xdr:spPr>
        <a:xfrm>
          <a:off x="8699500" y="109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32160</xdr:rowOff>
    </xdr:from>
    <xdr:to>
      <xdr:col>50</xdr:col>
      <xdr:colOff>114300</xdr:colOff>
      <xdr:row>64</xdr:row>
      <xdr:rowOff>33113</xdr:rowOff>
    </xdr:to>
    <xdr:cxnSp macro="">
      <xdr:nvCxnSpPr>
        <xdr:cNvPr id="251" name="直線コネクタ 250">
          <a:extLst>
            <a:ext uri="{FF2B5EF4-FFF2-40B4-BE49-F238E27FC236}">
              <a16:creationId xmlns:a16="http://schemas.microsoft.com/office/drawing/2014/main" xmlns="" id="{00000000-0008-0000-0100-0000FB000000}"/>
            </a:ext>
          </a:extLst>
        </xdr:cNvPr>
        <xdr:cNvCxnSpPr/>
      </xdr:nvCxnSpPr>
      <xdr:spPr>
        <a:xfrm flipV="1">
          <a:off x="8750300" y="1100496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153759</xdr:rowOff>
    </xdr:from>
    <xdr:to>
      <xdr:col>41</xdr:col>
      <xdr:colOff>101600</xdr:colOff>
      <xdr:row>64</xdr:row>
      <xdr:rowOff>83909</xdr:rowOff>
    </xdr:to>
    <xdr:sp macro="" textlink="">
      <xdr:nvSpPr>
        <xdr:cNvPr id="252" name="楕円 251">
          <a:extLst>
            <a:ext uri="{FF2B5EF4-FFF2-40B4-BE49-F238E27FC236}">
              <a16:creationId xmlns:a16="http://schemas.microsoft.com/office/drawing/2014/main" xmlns="" id="{00000000-0008-0000-0100-0000FC000000}"/>
            </a:ext>
          </a:extLst>
        </xdr:cNvPr>
        <xdr:cNvSpPr/>
      </xdr:nvSpPr>
      <xdr:spPr>
        <a:xfrm>
          <a:off x="7810500" y="109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33109</xdr:rowOff>
    </xdr:from>
    <xdr:to>
      <xdr:col>45</xdr:col>
      <xdr:colOff>177800</xdr:colOff>
      <xdr:row>64</xdr:row>
      <xdr:rowOff>33113</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a:off x="7861300" y="11005909"/>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155684</xdr:rowOff>
    </xdr:from>
    <xdr:to>
      <xdr:col>36</xdr:col>
      <xdr:colOff>165100</xdr:colOff>
      <xdr:row>64</xdr:row>
      <xdr:rowOff>85834</xdr:rowOff>
    </xdr:to>
    <xdr:sp macro="" textlink="">
      <xdr:nvSpPr>
        <xdr:cNvPr id="254" name="楕円 253">
          <a:extLst>
            <a:ext uri="{FF2B5EF4-FFF2-40B4-BE49-F238E27FC236}">
              <a16:creationId xmlns:a16="http://schemas.microsoft.com/office/drawing/2014/main" xmlns="" id="{00000000-0008-0000-0100-0000FE000000}"/>
            </a:ext>
          </a:extLst>
        </xdr:cNvPr>
        <xdr:cNvSpPr/>
      </xdr:nvSpPr>
      <xdr:spPr>
        <a:xfrm>
          <a:off x="6921500" y="1095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33109</xdr:rowOff>
    </xdr:from>
    <xdr:to>
      <xdr:col>41</xdr:col>
      <xdr:colOff>50800</xdr:colOff>
      <xdr:row>64</xdr:row>
      <xdr:rowOff>35034</xdr:rowOff>
    </xdr:to>
    <xdr:cxnSp macro="">
      <xdr:nvCxnSpPr>
        <xdr:cNvPr id="255" name="直線コネクタ 254">
          <a:extLst>
            <a:ext uri="{FF2B5EF4-FFF2-40B4-BE49-F238E27FC236}">
              <a16:creationId xmlns:a16="http://schemas.microsoft.com/office/drawing/2014/main" xmlns="" id="{00000000-0008-0000-0100-0000FF000000}"/>
            </a:ext>
          </a:extLst>
        </xdr:cNvPr>
        <xdr:cNvCxnSpPr/>
      </xdr:nvCxnSpPr>
      <xdr:spPr>
        <a:xfrm flipV="1">
          <a:off x="6972300" y="11005909"/>
          <a:ext cx="8890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00000000-0008-0000-0100-000000010000}"/>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00000000-0008-0000-0100-000003010000}"/>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74087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00000000-0008-0000-0100-000004010000}"/>
            </a:ext>
          </a:extLst>
        </xdr:cNvPr>
        <xdr:cNvSpPr txBox="1"/>
      </xdr:nvSpPr>
      <xdr:spPr>
        <a:xfrm>
          <a:off x="9327095" y="1104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75040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00000000-0008-0000-0100-000005010000}"/>
            </a:ext>
          </a:extLst>
        </xdr:cNvPr>
        <xdr:cNvSpPr txBox="1"/>
      </xdr:nvSpPr>
      <xdr:spPr>
        <a:xfrm>
          <a:off x="8450795" y="1104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75036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00000000-0008-0000-0100-000006010000}"/>
            </a:ext>
          </a:extLst>
        </xdr:cNvPr>
        <xdr:cNvSpPr txBox="1"/>
      </xdr:nvSpPr>
      <xdr:spPr>
        <a:xfrm>
          <a:off x="7561795" y="11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76961</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00000000-0008-0000-0100-000007010000}"/>
            </a:ext>
          </a:extLst>
        </xdr:cNvPr>
        <xdr:cNvSpPr txBox="1"/>
      </xdr:nvSpPr>
      <xdr:spPr>
        <a:xfrm>
          <a:off x="6672795" y="1104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xmlns=""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a:extLst>
            <a:ext uri="{FF2B5EF4-FFF2-40B4-BE49-F238E27FC236}">
              <a16:creationId xmlns:a16="http://schemas.microsoft.com/office/drawing/2014/main" xmlns="" id="{00000000-0008-0000-0100-000023010000}"/>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a:extLst>
            <a:ext uri="{FF2B5EF4-FFF2-40B4-BE49-F238E27FC236}">
              <a16:creationId xmlns:a16="http://schemas.microsoft.com/office/drawing/2014/main" xmlns="" id="{00000000-0008-0000-0100-000024010000}"/>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00000000-0008-0000-0100-000025010000}"/>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a:extLst>
            <a:ext uri="{FF2B5EF4-FFF2-40B4-BE49-F238E27FC236}">
              <a16:creationId xmlns:a16="http://schemas.microsoft.com/office/drawing/2014/main" xmlns="" id="{00000000-0008-0000-0100-000026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a:extLst>
            <a:ext uri="{FF2B5EF4-FFF2-40B4-BE49-F238E27FC236}">
              <a16:creationId xmlns:a16="http://schemas.microsoft.com/office/drawing/2014/main" xmlns="" id="{00000000-0008-0000-0100-000027010000}"/>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a:extLst>
            <a:ext uri="{FF2B5EF4-FFF2-40B4-BE49-F238E27FC236}">
              <a16:creationId xmlns:a16="http://schemas.microsoft.com/office/drawing/2014/main" xmlns="" id="{00000000-0008-0000-0100-000028010000}"/>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a:extLst>
            <a:ext uri="{FF2B5EF4-FFF2-40B4-BE49-F238E27FC236}">
              <a16:creationId xmlns:a16="http://schemas.microsoft.com/office/drawing/2014/main" xmlns="" id="{00000000-0008-0000-0100-000029010000}"/>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a:extLst>
            <a:ext uri="{FF2B5EF4-FFF2-40B4-BE49-F238E27FC236}">
              <a16:creationId xmlns:a16="http://schemas.microsoft.com/office/drawing/2014/main" xmlns="" id="{00000000-0008-0000-0100-00002A010000}"/>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304" name="楕円 303">
          <a:extLst>
            <a:ext uri="{FF2B5EF4-FFF2-40B4-BE49-F238E27FC236}">
              <a16:creationId xmlns:a16="http://schemas.microsoft.com/office/drawing/2014/main" xmlns="" id="{00000000-0008-0000-0100-000030010000}"/>
            </a:ext>
          </a:extLst>
        </xdr:cNvPr>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93997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00000000-0008-0000-0100-000031010000}"/>
            </a:ext>
          </a:extLst>
        </xdr:cNvPr>
        <xdr:cNvSpPr txBox="1"/>
      </xdr:nvSpPr>
      <xdr:spPr>
        <a:xfrm>
          <a:off x="4673600"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34925</xdr:rowOff>
    </xdr:from>
    <xdr:to>
      <xdr:col>20</xdr:col>
      <xdr:colOff>38100</xdr:colOff>
      <xdr:row>82</xdr:row>
      <xdr:rowOff>136525</xdr:rowOff>
    </xdr:to>
    <xdr:sp macro="" textlink="">
      <xdr:nvSpPr>
        <xdr:cNvPr id="306" name="楕円 305">
          <a:extLst>
            <a:ext uri="{FF2B5EF4-FFF2-40B4-BE49-F238E27FC236}">
              <a16:creationId xmlns:a16="http://schemas.microsoft.com/office/drawing/2014/main" xmlns="" id="{00000000-0008-0000-0100-000032010000}"/>
            </a:ext>
          </a:extLst>
        </xdr:cNvPr>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85725</xdr:rowOff>
    </xdr:from>
    <xdr:to>
      <xdr:col>24</xdr:col>
      <xdr:colOff>63500</xdr:colOff>
      <xdr:row>82</xdr:row>
      <xdr:rowOff>121920</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3797300" y="141446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xdr:rowOff>
    </xdr:from>
    <xdr:to>
      <xdr:col>15</xdr:col>
      <xdr:colOff>101600</xdr:colOff>
      <xdr:row>82</xdr:row>
      <xdr:rowOff>107950</xdr:rowOff>
    </xdr:to>
    <xdr:sp macro="" textlink="">
      <xdr:nvSpPr>
        <xdr:cNvPr id="308" name="楕円 307">
          <a:extLst>
            <a:ext uri="{FF2B5EF4-FFF2-40B4-BE49-F238E27FC236}">
              <a16:creationId xmlns:a16="http://schemas.microsoft.com/office/drawing/2014/main" xmlns="" id="{00000000-0008-0000-0100-000034010000}"/>
            </a:ext>
          </a:extLst>
        </xdr:cNvPr>
        <xdr:cNvSpPr/>
      </xdr:nvSpPr>
      <xdr:spPr>
        <a:xfrm>
          <a:off x="2857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85725</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2908300" y="14116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130175</xdr:rowOff>
    </xdr:from>
    <xdr:to>
      <xdr:col>10</xdr:col>
      <xdr:colOff>165100</xdr:colOff>
      <xdr:row>82</xdr:row>
      <xdr:rowOff>60325</xdr:rowOff>
    </xdr:to>
    <xdr:sp macro="" textlink="">
      <xdr:nvSpPr>
        <xdr:cNvPr id="310" name="楕円 309">
          <a:extLst>
            <a:ext uri="{FF2B5EF4-FFF2-40B4-BE49-F238E27FC236}">
              <a16:creationId xmlns:a16="http://schemas.microsoft.com/office/drawing/2014/main" xmlns="" id="{00000000-0008-0000-0100-000036010000}"/>
            </a:ext>
          </a:extLst>
        </xdr:cNvPr>
        <xdr:cNvSpPr/>
      </xdr:nvSpPr>
      <xdr:spPr>
        <a:xfrm>
          <a:off x="1968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xdr:rowOff>
    </xdr:from>
    <xdr:to>
      <xdr:col>15</xdr:col>
      <xdr:colOff>50800</xdr:colOff>
      <xdr:row>82</xdr:row>
      <xdr:rowOff>57150</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2019300" y="140684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132080</xdr:rowOff>
    </xdr:from>
    <xdr:to>
      <xdr:col>6</xdr:col>
      <xdr:colOff>38100</xdr:colOff>
      <xdr:row>82</xdr:row>
      <xdr:rowOff>62230</xdr:rowOff>
    </xdr:to>
    <xdr:sp macro="" textlink="">
      <xdr:nvSpPr>
        <xdr:cNvPr id="312" name="楕円 311">
          <a:extLst>
            <a:ext uri="{FF2B5EF4-FFF2-40B4-BE49-F238E27FC236}">
              <a16:creationId xmlns:a16="http://schemas.microsoft.com/office/drawing/2014/main" xmlns="" id="{00000000-0008-0000-0100-000038010000}"/>
            </a:ext>
          </a:extLst>
        </xdr:cNvPr>
        <xdr:cNvSpPr/>
      </xdr:nvSpPr>
      <xdr:spPr>
        <a:xfrm>
          <a:off x="1079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xdr:rowOff>
    </xdr:from>
    <xdr:to>
      <xdr:col>10</xdr:col>
      <xdr:colOff>114300</xdr:colOff>
      <xdr:row>82</xdr:row>
      <xdr:rowOff>11430</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flipV="1">
          <a:off x="1130300" y="140684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14" name="n_1aveValue【公営住宅】&#10;有形固定資産減価償却率">
          <a:extLst>
            <a:ext uri="{FF2B5EF4-FFF2-40B4-BE49-F238E27FC236}">
              <a16:creationId xmlns:a16="http://schemas.microsoft.com/office/drawing/2014/main" xmlns="" id="{00000000-0008-0000-0100-00003A010000}"/>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5" name="n_2aveValue【公営住宅】&#10;有形固定資産減価償却率">
          <a:extLst>
            <a:ext uri="{FF2B5EF4-FFF2-40B4-BE49-F238E27FC236}">
              <a16:creationId xmlns:a16="http://schemas.microsoft.com/office/drawing/2014/main" xmlns="" id="{00000000-0008-0000-0100-00003B010000}"/>
            </a:ext>
          </a:extLst>
        </xdr:cNvPr>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6" name="n_3aveValue【公営住宅】&#10;有形固定資産減価償却率">
          <a:extLst>
            <a:ext uri="{FF2B5EF4-FFF2-40B4-BE49-F238E27FC236}">
              <a16:creationId xmlns:a16="http://schemas.microsoft.com/office/drawing/2014/main" xmlns="" id="{00000000-0008-0000-0100-00003C010000}"/>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7" name="n_4aveValue【公営住宅】&#10;有形固定資産減価償却率">
          <a:extLst>
            <a:ext uri="{FF2B5EF4-FFF2-40B4-BE49-F238E27FC236}">
              <a16:creationId xmlns:a16="http://schemas.microsoft.com/office/drawing/2014/main" xmlns="" id="{00000000-0008-0000-0100-00003D010000}"/>
            </a:ext>
          </a:extLst>
        </xdr:cNvPr>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153052</xdr:rowOff>
    </xdr:from>
    <xdr:ext cx="405111" cy="259045"/>
    <xdr:sp macro="" textlink="">
      <xdr:nvSpPr>
        <xdr:cNvPr id="318" name="n_1mainValue【公営住宅】&#10;有形固定資産減価償却率">
          <a:extLst>
            <a:ext uri="{FF2B5EF4-FFF2-40B4-BE49-F238E27FC236}">
              <a16:creationId xmlns:a16="http://schemas.microsoft.com/office/drawing/2014/main" xmlns="" id="{00000000-0008-0000-0100-00003E010000}"/>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9" name="n_2mainValue【公営住宅】&#10;有形固定資産減価償却率">
          <a:extLst>
            <a:ext uri="{FF2B5EF4-FFF2-40B4-BE49-F238E27FC236}">
              <a16:creationId xmlns:a16="http://schemas.microsoft.com/office/drawing/2014/main" xmlns="" id="{00000000-0008-0000-0100-00003F010000}"/>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20" name="n_3mainValue【公営住宅】&#10;有形固定資産減価償却率">
          <a:extLst>
            <a:ext uri="{FF2B5EF4-FFF2-40B4-BE49-F238E27FC236}">
              <a16:creationId xmlns:a16="http://schemas.microsoft.com/office/drawing/2014/main" xmlns="" id="{00000000-0008-0000-0100-000040010000}"/>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78757</xdr:rowOff>
    </xdr:from>
    <xdr:ext cx="405111" cy="259045"/>
    <xdr:sp macro="" textlink="">
      <xdr:nvSpPr>
        <xdr:cNvPr id="321" name="n_4mainValue【公営住宅】&#10;有形固定資産減価償却率">
          <a:extLst>
            <a:ext uri="{FF2B5EF4-FFF2-40B4-BE49-F238E27FC236}">
              <a16:creationId xmlns:a16="http://schemas.microsoft.com/office/drawing/2014/main" xmlns="" id="{00000000-0008-0000-0100-000041010000}"/>
            </a:ext>
          </a:extLst>
        </xdr:cNvPr>
        <xdr:cNvSpPr txBox="1"/>
      </xdr:nvSpPr>
      <xdr:spPr>
        <a:xfrm>
          <a:off x="927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xmlns=""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xmlns=""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a:extLst>
            <a:ext uri="{FF2B5EF4-FFF2-40B4-BE49-F238E27FC236}">
              <a16:creationId xmlns:a16="http://schemas.microsoft.com/office/drawing/2014/main" xmlns="" id="{00000000-0008-0000-0100-000059010000}"/>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a:extLst>
            <a:ext uri="{FF2B5EF4-FFF2-40B4-BE49-F238E27FC236}">
              <a16:creationId xmlns:a16="http://schemas.microsoft.com/office/drawing/2014/main" xmlns="" id="{00000000-0008-0000-0100-00005A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a:extLst>
            <a:ext uri="{FF2B5EF4-FFF2-40B4-BE49-F238E27FC236}">
              <a16:creationId xmlns:a16="http://schemas.microsoft.com/office/drawing/2014/main" xmlns="" id="{00000000-0008-0000-0100-00005B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a:extLst>
            <a:ext uri="{FF2B5EF4-FFF2-40B4-BE49-F238E27FC236}">
              <a16:creationId xmlns:a16="http://schemas.microsoft.com/office/drawing/2014/main" xmlns="" id="{00000000-0008-0000-0100-00005C010000}"/>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a:extLst>
            <a:ext uri="{FF2B5EF4-FFF2-40B4-BE49-F238E27FC236}">
              <a16:creationId xmlns:a16="http://schemas.microsoft.com/office/drawing/2014/main" xmlns="" id="{00000000-0008-0000-0100-00005D010000}"/>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50" name="【公営住宅】&#10;一人当たり面積平均値テキスト">
          <a:extLst>
            <a:ext uri="{FF2B5EF4-FFF2-40B4-BE49-F238E27FC236}">
              <a16:creationId xmlns:a16="http://schemas.microsoft.com/office/drawing/2014/main" xmlns="" id="{00000000-0008-0000-0100-00005E010000}"/>
            </a:ext>
          </a:extLst>
        </xdr:cNvPr>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a:extLst>
            <a:ext uri="{FF2B5EF4-FFF2-40B4-BE49-F238E27FC236}">
              <a16:creationId xmlns:a16="http://schemas.microsoft.com/office/drawing/2014/main" xmlns="" id="{00000000-0008-0000-0100-00005F010000}"/>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a:extLst>
            <a:ext uri="{FF2B5EF4-FFF2-40B4-BE49-F238E27FC236}">
              <a16:creationId xmlns:a16="http://schemas.microsoft.com/office/drawing/2014/main" xmlns="" id="{00000000-0008-0000-0100-000060010000}"/>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a:extLst>
            <a:ext uri="{FF2B5EF4-FFF2-40B4-BE49-F238E27FC236}">
              <a16:creationId xmlns:a16="http://schemas.microsoft.com/office/drawing/2014/main" xmlns="" id="{00000000-0008-0000-0100-000061010000}"/>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a:extLst>
            <a:ext uri="{FF2B5EF4-FFF2-40B4-BE49-F238E27FC236}">
              <a16:creationId xmlns:a16="http://schemas.microsoft.com/office/drawing/2014/main" xmlns="" id="{00000000-0008-0000-0100-000062010000}"/>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a:extLst>
            <a:ext uri="{FF2B5EF4-FFF2-40B4-BE49-F238E27FC236}">
              <a16:creationId xmlns:a16="http://schemas.microsoft.com/office/drawing/2014/main" xmlns="" id="{00000000-0008-0000-0100-000063010000}"/>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169038</xdr:rowOff>
    </xdr:from>
    <xdr:to>
      <xdr:col>55</xdr:col>
      <xdr:colOff>50800</xdr:colOff>
      <xdr:row>85</xdr:row>
      <xdr:rowOff>99188</xdr:rowOff>
    </xdr:to>
    <xdr:sp macro="" textlink="">
      <xdr:nvSpPr>
        <xdr:cNvPr id="361" name="楕円 360">
          <a:extLst>
            <a:ext uri="{FF2B5EF4-FFF2-40B4-BE49-F238E27FC236}">
              <a16:creationId xmlns:a16="http://schemas.microsoft.com/office/drawing/2014/main" xmlns="" id="{00000000-0008-0000-0100-000069010000}"/>
            </a:ext>
          </a:extLst>
        </xdr:cNvPr>
        <xdr:cNvSpPr/>
      </xdr:nvSpPr>
      <xdr:spPr>
        <a:xfrm>
          <a:off x="10426700" y="145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147465</xdr:rowOff>
    </xdr:from>
    <xdr:ext cx="469744" cy="259045"/>
    <xdr:sp macro="" textlink="">
      <xdr:nvSpPr>
        <xdr:cNvPr id="362" name="【公営住宅】&#10;一人当たり面積該当値テキスト">
          <a:extLst>
            <a:ext uri="{FF2B5EF4-FFF2-40B4-BE49-F238E27FC236}">
              <a16:creationId xmlns:a16="http://schemas.microsoft.com/office/drawing/2014/main" xmlns="" id="{00000000-0008-0000-0100-00006A010000}"/>
            </a:ext>
          </a:extLst>
        </xdr:cNvPr>
        <xdr:cNvSpPr txBox="1"/>
      </xdr:nvSpPr>
      <xdr:spPr>
        <a:xfrm>
          <a:off x="10515600" y="1454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169418</xdr:rowOff>
    </xdr:from>
    <xdr:to>
      <xdr:col>50</xdr:col>
      <xdr:colOff>165100</xdr:colOff>
      <xdr:row>85</xdr:row>
      <xdr:rowOff>99568</xdr:rowOff>
    </xdr:to>
    <xdr:sp macro="" textlink="">
      <xdr:nvSpPr>
        <xdr:cNvPr id="363" name="楕円 362">
          <a:extLst>
            <a:ext uri="{FF2B5EF4-FFF2-40B4-BE49-F238E27FC236}">
              <a16:creationId xmlns:a16="http://schemas.microsoft.com/office/drawing/2014/main" xmlns="" id="{00000000-0008-0000-0100-00006B010000}"/>
            </a:ext>
          </a:extLst>
        </xdr:cNvPr>
        <xdr:cNvSpPr/>
      </xdr:nvSpPr>
      <xdr:spPr>
        <a:xfrm>
          <a:off x="95885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48388</xdr:rowOff>
    </xdr:from>
    <xdr:to>
      <xdr:col>55</xdr:col>
      <xdr:colOff>0</xdr:colOff>
      <xdr:row>85</xdr:row>
      <xdr:rowOff>48768</xdr:rowOff>
    </xdr:to>
    <xdr:cxnSp macro="">
      <xdr:nvCxnSpPr>
        <xdr:cNvPr id="364" name="直線コネクタ 363">
          <a:extLst>
            <a:ext uri="{FF2B5EF4-FFF2-40B4-BE49-F238E27FC236}">
              <a16:creationId xmlns:a16="http://schemas.microsoft.com/office/drawing/2014/main" xmlns="" id="{00000000-0008-0000-0100-00006C010000}"/>
            </a:ext>
          </a:extLst>
        </xdr:cNvPr>
        <xdr:cNvCxnSpPr/>
      </xdr:nvCxnSpPr>
      <xdr:spPr>
        <a:xfrm flipV="1">
          <a:off x="9639300" y="14621638"/>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169799</xdr:rowOff>
    </xdr:from>
    <xdr:to>
      <xdr:col>46</xdr:col>
      <xdr:colOff>38100</xdr:colOff>
      <xdr:row>85</xdr:row>
      <xdr:rowOff>99949</xdr:rowOff>
    </xdr:to>
    <xdr:sp macro="" textlink="">
      <xdr:nvSpPr>
        <xdr:cNvPr id="365" name="楕円 364">
          <a:extLst>
            <a:ext uri="{FF2B5EF4-FFF2-40B4-BE49-F238E27FC236}">
              <a16:creationId xmlns:a16="http://schemas.microsoft.com/office/drawing/2014/main" xmlns="" id="{00000000-0008-0000-0100-00006D010000}"/>
            </a:ext>
          </a:extLst>
        </xdr:cNvPr>
        <xdr:cNvSpPr/>
      </xdr:nvSpPr>
      <xdr:spPr>
        <a:xfrm>
          <a:off x="8699500" y="145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48768</xdr:rowOff>
    </xdr:from>
    <xdr:to>
      <xdr:col>50</xdr:col>
      <xdr:colOff>114300</xdr:colOff>
      <xdr:row>85</xdr:row>
      <xdr:rowOff>49149</xdr:rowOff>
    </xdr:to>
    <xdr:cxnSp macro="">
      <xdr:nvCxnSpPr>
        <xdr:cNvPr id="366" name="直線コネクタ 365">
          <a:extLst>
            <a:ext uri="{FF2B5EF4-FFF2-40B4-BE49-F238E27FC236}">
              <a16:creationId xmlns:a16="http://schemas.microsoft.com/office/drawing/2014/main" xmlns="" id="{00000000-0008-0000-0100-00006E010000}"/>
            </a:ext>
          </a:extLst>
        </xdr:cNvPr>
        <xdr:cNvCxnSpPr/>
      </xdr:nvCxnSpPr>
      <xdr:spPr>
        <a:xfrm flipV="1">
          <a:off x="8750300" y="146220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169799</xdr:rowOff>
    </xdr:from>
    <xdr:to>
      <xdr:col>41</xdr:col>
      <xdr:colOff>101600</xdr:colOff>
      <xdr:row>85</xdr:row>
      <xdr:rowOff>99949</xdr:rowOff>
    </xdr:to>
    <xdr:sp macro="" textlink="">
      <xdr:nvSpPr>
        <xdr:cNvPr id="367" name="楕円 366">
          <a:extLst>
            <a:ext uri="{FF2B5EF4-FFF2-40B4-BE49-F238E27FC236}">
              <a16:creationId xmlns:a16="http://schemas.microsoft.com/office/drawing/2014/main" xmlns="" id="{00000000-0008-0000-0100-00006F010000}"/>
            </a:ext>
          </a:extLst>
        </xdr:cNvPr>
        <xdr:cNvSpPr/>
      </xdr:nvSpPr>
      <xdr:spPr>
        <a:xfrm>
          <a:off x="7810500" y="145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49149</xdr:rowOff>
    </xdr:from>
    <xdr:to>
      <xdr:col>45</xdr:col>
      <xdr:colOff>177800</xdr:colOff>
      <xdr:row>85</xdr:row>
      <xdr:rowOff>49149</xdr:rowOff>
    </xdr:to>
    <xdr:cxnSp macro="">
      <xdr:nvCxnSpPr>
        <xdr:cNvPr id="368" name="直線コネクタ 367">
          <a:extLst>
            <a:ext uri="{FF2B5EF4-FFF2-40B4-BE49-F238E27FC236}">
              <a16:creationId xmlns:a16="http://schemas.microsoft.com/office/drawing/2014/main" xmlns="" id="{00000000-0008-0000-0100-000070010000}"/>
            </a:ext>
          </a:extLst>
        </xdr:cNvPr>
        <xdr:cNvCxnSpPr/>
      </xdr:nvCxnSpPr>
      <xdr:spPr>
        <a:xfrm>
          <a:off x="7861300" y="146223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170562</xdr:rowOff>
    </xdr:from>
    <xdr:to>
      <xdr:col>36</xdr:col>
      <xdr:colOff>165100</xdr:colOff>
      <xdr:row>85</xdr:row>
      <xdr:rowOff>100712</xdr:rowOff>
    </xdr:to>
    <xdr:sp macro="" textlink="">
      <xdr:nvSpPr>
        <xdr:cNvPr id="369" name="楕円 368">
          <a:extLst>
            <a:ext uri="{FF2B5EF4-FFF2-40B4-BE49-F238E27FC236}">
              <a16:creationId xmlns:a16="http://schemas.microsoft.com/office/drawing/2014/main" xmlns="" id="{00000000-0008-0000-0100-000071010000}"/>
            </a:ext>
          </a:extLst>
        </xdr:cNvPr>
        <xdr:cNvSpPr/>
      </xdr:nvSpPr>
      <xdr:spPr>
        <a:xfrm>
          <a:off x="6921500" y="14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49149</xdr:rowOff>
    </xdr:from>
    <xdr:to>
      <xdr:col>41</xdr:col>
      <xdr:colOff>50800</xdr:colOff>
      <xdr:row>85</xdr:row>
      <xdr:rowOff>49912</xdr:rowOff>
    </xdr:to>
    <xdr:cxnSp macro="">
      <xdr:nvCxnSpPr>
        <xdr:cNvPr id="370" name="直線コネクタ 369">
          <a:extLst>
            <a:ext uri="{FF2B5EF4-FFF2-40B4-BE49-F238E27FC236}">
              <a16:creationId xmlns:a16="http://schemas.microsoft.com/office/drawing/2014/main" xmlns="" id="{00000000-0008-0000-0100-000072010000}"/>
            </a:ext>
          </a:extLst>
        </xdr:cNvPr>
        <xdr:cNvCxnSpPr/>
      </xdr:nvCxnSpPr>
      <xdr:spPr>
        <a:xfrm flipV="1">
          <a:off x="6972300" y="1462239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71" name="n_1aveValue【公営住宅】&#10;一人当たり面積">
          <a:extLst>
            <a:ext uri="{FF2B5EF4-FFF2-40B4-BE49-F238E27FC236}">
              <a16:creationId xmlns:a16="http://schemas.microsoft.com/office/drawing/2014/main" xmlns="" id="{00000000-0008-0000-0100-000073010000}"/>
            </a:ext>
          </a:extLst>
        </xdr:cNvPr>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a:extLst>
            <a:ext uri="{FF2B5EF4-FFF2-40B4-BE49-F238E27FC236}">
              <a16:creationId xmlns:a16="http://schemas.microsoft.com/office/drawing/2014/main" xmlns="" id="{00000000-0008-0000-0100-000074010000}"/>
            </a:ext>
          </a:extLst>
        </xdr:cNvPr>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a:extLst>
            <a:ext uri="{FF2B5EF4-FFF2-40B4-BE49-F238E27FC236}">
              <a16:creationId xmlns:a16="http://schemas.microsoft.com/office/drawing/2014/main" xmlns="" id="{00000000-0008-0000-0100-000075010000}"/>
            </a:ext>
          </a:extLst>
        </xdr:cNvPr>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a:extLst>
            <a:ext uri="{FF2B5EF4-FFF2-40B4-BE49-F238E27FC236}">
              <a16:creationId xmlns:a16="http://schemas.microsoft.com/office/drawing/2014/main" xmlns="" id="{00000000-0008-0000-0100-000076010000}"/>
            </a:ext>
          </a:extLst>
        </xdr:cNvPr>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90695</xdr:rowOff>
    </xdr:from>
    <xdr:ext cx="469744" cy="259045"/>
    <xdr:sp macro="" textlink="">
      <xdr:nvSpPr>
        <xdr:cNvPr id="375" name="n_1mainValue【公営住宅】&#10;一人当たり面積">
          <a:extLst>
            <a:ext uri="{FF2B5EF4-FFF2-40B4-BE49-F238E27FC236}">
              <a16:creationId xmlns:a16="http://schemas.microsoft.com/office/drawing/2014/main" xmlns="" id="{00000000-0008-0000-0100-000077010000}"/>
            </a:ext>
          </a:extLst>
        </xdr:cNvPr>
        <xdr:cNvSpPr txBox="1"/>
      </xdr:nvSpPr>
      <xdr:spPr>
        <a:xfrm>
          <a:off x="93917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91076</xdr:rowOff>
    </xdr:from>
    <xdr:ext cx="469744" cy="259045"/>
    <xdr:sp macro="" textlink="">
      <xdr:nvSpPr>
        <xdr:cNvPr id="376" name="n_2mainValue【公営住宅】&#10;一人当たり面積">
          <a:extLst>
            <a:ext uri="{FF2B5EF4-FFF2-40B4-BE49-F238E27FC236}">
              <a16:creationId xmlns:a16="http://schemas.microsoft.com/office/drawing/2014/main" xmlns="" id="{00000000-0008-0000-0100-000078010000}"/>
            </a:ext>
          </a:extLst>
        </xdr:cNvPr>
        <xdr:cNvSpPr txBox="1"/>
      </xdr:nvSpPr>
      <xdr:spPr>
        <a:xfrm>
          <a:off x="8515427" y="146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91076</xdr:rowOff>
    </xdr:from>
    <xdr:ext cx="469744" cy="259045"/>
    <xdr:sp macro="" textlink="">
      <xdr:nvSpPr>
        <xdr:cNvPr id="377" name="n_3mainValue【公営住宅】&#10;一人当たり面積">
          <a:extLst>
            <a:ext uri="{FF2B5EF4-FFF2-40B4-BE49-F238E27FC236}">
              <a16:creationId xmlns:a16="http://schemas.microsoft.com/office/drawing/2014/main" xmlns="" id="{00000000-0008-0000-0100-000079010000}"/>
            </a:ext>
          </a:extLst>
        </xdr:cNvPr>
        <xdr:cNvSpPr txBox="1"/>
      </xdr:nvSpPr>
      <xdr:spPr>
        <a:xfrm>
          <a:off x="7626427" y="146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91839</xdr:rowOff>
    </xdr:from>
    <xdr:ext cx="469744" cy="259045"/>
    <xdr:sp macro="" textlink="">
      <xdr:nvSpPr>
        <xdr:cNvPr id="378" name="n_4mainValue【公営住宅】&#10;一人当たり面積">
          <a:extLst>
            <a:ext uri="{FF2B5EF4-FFF2-40B4-BE49-F238E27FC236}">
              <a16:creationId xmlns:a16="http://schemas.microsoft.com/office/drawing/2014/main" xmlns="" id="{00000000-0008-0000-0100-00007A010000}"/>
            </a:ext>
          </a:extLst>
        </xdr:cNvPr>
        <xdr:cNvSpPr txBox="1"/>
      </xdr:nvSpPr>
      <xdr:spPr>
        <a:xfrm>
          <a:off x="6737427" y="146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00000000-0008-0000-01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xmlns="" id="{00000000-0008-0000-01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xmlns="" id="{00000000-0008-0000-01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xmlns="" id="{00000000-0008-0000-01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xmlns="" id="{00000000-0008-0000-01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xmlns="" id="{00000000-0008-0000-01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xmlns="" id="{00000000-0008-0000-01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xmlns="" id="{00000000-0008-0000-01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xmlns="" id="{00000000-0008-0000-01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xmlns="" id="{00000000-0008-0000-01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xmlns="" id="{00000000-0008-0000-01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xmlns="" id="{00000000-0008-0000-01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xmlns="" id="{00000000-0008-0000-01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xmlns="" id="{00000000-0008-0000-01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xmlns="" id="{00000000-0008-0000-01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xmlns="" id="{00000000-0008-0000-01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xmlns="" id="{00000000-0008-0000-01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xmlns="" id="{00000000-0008-0000-01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xmlns="" id="{00000000-0008-0000-01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xmlns="" id="{00000000-0008-0000-01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xmlns="" id="{00000000-0008-0000-0100-0000A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xmlns="" id="{00000000-0008-0000-0100-0000A7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xmlns="" id="{00000000-0008-0000-0100-0000A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xmlns="" id="{00000000-0008-0000-0100-0000A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xmlns="" id="{00000000-0008-0000-0100-0000A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xmlns="" id="{00000000-0008-0000-0100-0000A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xmlns="" id="{00000000-0008-0000-0100-0000A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xmlns="" id="{00000000-0008-0000-0100-0000A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xmlns="" id="{00000000-0008-0000-0100-0000A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xmlns="" id="{00000000-0008-0000-0100-0000A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xmlns="" id="{00000000-0008-0000-01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xmlns="" id="{00000000-0008-0000-0100-0000B1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xmlns="" id="{00000000-0008-0000-01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435" name="直線コネクタ 434">
          <a:extLst>
            <a:ext uri="{FF2B5EF4-FFF2-40B4-BE49-F238E27FC236}">
              <a16:creationId xmlns:a16="http://schemas.microsoft.com/office/drawing/2014/main" xmlns="" id="{00000000-0008-0000-0100-0000B3010000}"/>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36" name="【学校施設】&#10;有形固定資産減価償却率最小値テキスト">
          <a:extLst>
            <a:ext uri="{FF2B5EF4-FFF2-40B4-BE49-F238E27FC236}">
              <a16:creationId xmlns:a16="http://schemas.microsoft.com/office/drawing/2014/main" xmlns="" id="{00000000-0008-0000-0100-0000B4010000}"/>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37" name="直線コネクタ 436">
          <a:extLst>
            <a:ext uri="{FF2B5EF4-FFF2-40B4-BE49-F238E27FC236}">
              <a16:creationId xmlns:a16="http://schemas.microsoft.com/office/drawing/2014/main" xmlns="" id="{00000000-0008-0000-0100-0000B5010000}"/>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438" name="【学校施設】&#10;有形固定資産減価償却率最大値テキスト">
          <a:extLst>
            <a:ext uri="{FF2B5EF4-FFF2-40B4-BE49-F238E27FC236}">
              <a16:creationId xmlns:a16="http://schemas.microsoft.com/office/drawing/2014/main" xmlns="" id="{00000000-0008-0000-0100-0000B6010000}"/>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439" name="直線コネクタ 438">
          <a:extLst>
            <a:ext uri="{FF2B5EF4-FFF2-40B4-BE49-F238E27FC236}">
              <a16:creationId xmlns:a16="http://schemas.microsoft.com/office/drawing/2014/main" xmlns="" id="{00000000-0008-0000-0100-0000B7010000}"/>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440" name="【学校施設】&#10;有形固定資産減価償却率平均値テキスト">
          <a:extLst>
            <a:ext uri="{FF2B5EF4-FFF2-40B4-BE49-F238E27FC236}">
              <a16:creationId xmlns:a16="http://schemas.microsoft.com/office/drawing/2014/main" xmlns="" id="{00000000-0008-0000-0100-0000B801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41" name="フローチャート: 判断 440">
          <a:extLst>
            <a:ext uri="{FF2B5EF4-FFF2-40B4-BE49-F238E27FC236}">
              <a16:creationId xmlns:a16="http://schemas.microsoft.com/office/drawing/2014/main" xmlns="" id="{00000000-0008-0000-0100-0000B901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2" name="フローチャート: 判断 441">
          <a:extLst>
            <a:ext uri="{FF2B5EF4-FFF2-40B4-BE49-F238E27FC236}">
              <a16:creationId xmlns:a16="http://schemas.microsoft.com/office/drawing/2014/main" xmlns="" id="{00000000-0008-0000-0100-0000BA01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43" name="フローチャート: 判断 442">
          <a:extLst>
            <a:ext uri="{FF2B5EF4-FFF2-40B4-BE49-F238E27FC236}">
              <a16:creationId xmlns:a16="http://schemas.microsoft.com/office/drawing/2014/main" xmlns="" id="{00000000-0008-0000-0100-0000BB010000}"/>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4" name="フローチャート: 判断 443">
          <a:extLst>
            <a:ext uri="{FF2B5EF4-FFF2-40B4-BE49-F238E27FC236}">
              <a16:creationId xmlns:a16="http://schemas.microsoft.com/office/drawing/2014/main" xmlns="" id="{00000000-0008-0000-0100-0000BC01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445" name="フローチャート: 判断 444">
          <a:extLst>
            <a:ext uri="{FF2B5EF4-FFF2-40B4-BE49-F238E27FC236}">
              <a16:creationId xmlns:a16="http://schemas.microsoft.com/office/drawing/2014/main" xmlns="" id="{00000000-0008-0000-0100-0000BD010000}"/>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00000000-0008-0000-01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00000000-0008-0000-01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00000000-0008-0000-01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xmlns="" id="{00000000-0008-0000-01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xmlns="" id="{00000000-0008-0000-01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107315</xdr:rowOff>
    </xdr:from>
    <xdr:to>
      <xdr:col>85</xdr:col>
      <xdr:colOff>177800</xdr:colOff>
      <xdr:row>61</xdr:row>
      <xdr:rowOff>37465</xdr:rowOff>
    </xdr:to>
    <xdr:sp macro="" textlink="">
      <xdr:nvSpPr>
        <xdr:cNvPr id="451" name="楕円 450">
          <a:extLst>
            <a:ext uri="{FF2B5EF4-FFF2-40B4-BE49-F238E27FC236}">
              <a16:creationId xmlns:a16="http://schemas.microsoft.com/office/drawing/2014/main" xmlns="" id="{00000000-0008-0000-0100-0000C3010000}"/>
            </a:ext>
          </a:extLst>
        </xdr:cNvPr>
        <xdr:cNvSpPr/>
      </xdr:nvSpPr>
      <xdr:spPr>
        <a:xfrm>
          <a:off x="16268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85742</xdr:rowOff>
    </xdr:from>
    <xdr:ext cx="405111" cy="259045"/>
    <xdr:sp macro="" textlink="">
      <xdr:nvSpPr>
        <xdr:cNvPr id="452" name="【学校施設】&#10;有形固定資産減価償却率該当値テキスト">
          <a:extLst>
            <a:ext uri="{FF2B5EF4-FFF2-40B4-BE49-F238E27FC236}">
              <a16:creationId xmlns:a16="http://schemas.microsoft.com/office/drawing/2014/main" xmlns="" id="{00000000-0008-0000-0100-0000C4010000}"/>
            </a:ext>
          </a:extLst>
        </xdr:cNvPr>
        <xdr:cNvSpPr txBox="1"/>
      </xdr:nvSpPr>
      <xdr:spPr>
        <a:xfrm>
          <a:off x="16357600"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107315</xdr:rowOff>
    </xdr:from>
    <xdr:to>
      <xdr:col>81</xdr:col>
      <xdr:colOff>101600</xdr:colOff>
      <xdr:row>61</xdr:row>
      <xdr:rowOff>37465</xdr:rowOff>
    </xdr:to>
    <xdr:sp macro="" textlink="">
      <xdr:nvSpPr>
        <xdr:cNvPr id="453" name="楕円 452">
          <a:extLst>
            <a:ext uri="{FF2B5EF4-FFF2-40B4-BE49-F238E27FC236}">
              <a16:creationId xmlns:a16="http://schemas.microsoft.com/office/drawing/2014/main" xmlns="" id="{00000000-0008-0000-0100-0000C5010000}"/>
            </a:ext>
          </a:extLst>
        </xdr:cNvPr>
        <xdr:cNvSpPr/>
      </xdr:nvSpPr>
      <xdr:spPr>
        <a:xfrm>
          <a:off x="15430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158115</xdr:rowOff>
    </xdr:from>
    <xdr:to>
      <xdr:col>85</xdr:col>
      <xdr:colOff>127000</xdr:colOff>
      <xdr:row>60</xdr:row>
      <xdr:rowOff>158115</xdr:rowOff>
    </xdr:to>
    <xdr:cxnSp macro="">
      <xdr:nvCxnSpPr>
        <xdr:cNvPr id="454" name="直線コネクタ 453">
          <a:extLst>
            <a:ext uri="{FF2B5EF4-FFF2-40B4-BE49-F238E27FC236}">
              <a16:creationId xmlns:a16="http://schemas.microsoft.com/office/drawing/2014/main" xmlns="" id="{00000000-0008-0000-0100-0000C6010000}"/>
            </a:ext>
          </a:extLst>
        </xdr:cNvPr>
        <xdr:cNvCxnSpPr/>
      </xdr:nvCxnSpPr>
      <xdr:spPr>
        <a:xfrm>
          <a:off x="15481300" y="10445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168275</xdr:rowOff>
    </xdr:from>
    <xdr:to>
      <xdr:col>76</xdr:col>
      <xdr:colOff>165100</xdr:colOff>
      <xdr:row>61</xdr:row>
      <xdr:rowOff>98425</xdr:rowOff>
    </xdr:to>
    <xdr:sp macro="" textlink="">
      <xdr:nvSpPr>
        <xdr:cNvPr id="455" name="楕円 454">
          <a:extLst>
            <a:ext uri="{FF2B5EF4-FFF2-40B4-BE49-F238E27FC236}">
              <a16:creationId xmlns:a16="http://schemas.microsoft.com/office/drawing/2014/main" xmlns="" id="{00000000-0008-0000-0100-0000C7010000}"/>
            </a:ext>
          </a:extLst>
        </xdr:cNvPr>
        <xdr:cNvSpPr/>
      </xdr:nvSpPr>
      <xdr:spPr>
        <a:xfrm>
          <a:off x="14541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158115</xdr:rowOff>
    </xdr:from>
    <xdr:to>
      <xdr:col>81</xdr:col>
      <xdr:colOff>50800</xdr:colOff>
      <xdr:row>61</xdr:row>
      <xdr:rowOff>47625</xdr:rowOff>
    </xdr:to>
    <xdr:cxnSp macro="">
      <xdr:nvCxnSpPr>
        <xdr:cNvPr id="456" name="直線コネクタ 455">
          <a:extLst>
            <a:ext uri="{FF2B5EF4-FFF2-40B4-BE49-F238E27FC236}">
              <a16:creationId xmlns:a16="http://schemas.microsoft.com/office/drawing/2014/main" xmlns="" id="{00000000-0008-0000-0100-0000C8010000}"/>
            </a:ext>
          </a:extLst>
        </xdr:cNvPr>
        <xdr:cNvCxnSpPr/>
      </xdr:nvCxnSpPr>
      <xdr:spPr>
        <a:xfrm flipV="1">
          <a:off x="14592300" y="104451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71120</xdr:rowOff>
    </xdr:from>
    <xdr:to>
      <xdr:col>72</xdr:col>
      <xdr:colOff>38100</xdr:colOff>
      <xdr:row>62</xdr:row>
      <xdr:rowOff>1270</xdr:rowOff>
    </xdr:to>
    <xdr:sp macro="" textlink="">
      <xdr:nvSpPr>
        <xdr:cNvPr id="457" name="楕円 456">
          <a:extLst>
            <a:ext uri="{FF2B5EF4-FFF2-40B4-BE49-F238E27FC236}">
              <a16:creationId xmlns:a16="http://schemas.microsoft.com/office/drawing/2014/main" xmlns="" id="{00000000-0008-0000-0100-0000C9010000}"/>
            </a:ext>
          </a:extLst>
        </xdr:cNvPr>
        <xdr:cNvSpPr/>
      </xdr:nvSpPr>
      <xdr:spPr>
        <a:xfrm>
          <a:off x="1365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47625</xdr:rowOff>
    </xdr:from>
    <xdr:to>
      <xdr:col>76</xdr:col>
      <xdr:colOff>114300</xdr:colOff>
      <xdr:row>61</xdr:row>
      <xdr:rowOff>121920</xdr:rowOff>
    </xdr:to>
    <xdr:cxnSp macro="">
      <xdr:nvCxnSpPr>
        <xdr:cNvPr id="458" name="直線コネクタ 457">
          <a:extLst>
            <a:ext uri="{FF2B5EF4-FFF2-40B4-BE49-F238E27FC236}">
              <a16:creationId xmlns:a16="http://schemas.microsoft.com/office/drawing/2014/main" xmlns="" id="{00000000-0008-0000-0100-0000CA010000}"/>
            </a:ext>
          </a:extLst>
        </xdr:cNvPr>
        <xdr:cNvCxnSpPr/>
      </xdr:nvCxnSpPr>
      <xdr:spPr>
        <a:xfrm flipV="1">
          <a:off x="13703300" y="105060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67310</xdr:rowOff>
    </xdr:from>
    <xdr:to>
      <xdr:col>67</xdr:col>
      <xdr:colOff>101600</xdr:colOff>
      <xdr:row>61</xdr:row>
      <xdr:rowOff>168910</xdr:rowOff>
    </xdr:to>
    <xdr:sp macro="" textlink="">
      <xdr:nvSpPr>
        <xdr:cNvPr id="459" name="楕円 458">
          <a:extLst>
            <a:ext uri="{FF2B5EF4-FFF2-40B4-BE49-F238E27FC236}">
              <a16:creationId xmlns:a16="http://schemas.microsoft.com/office/drawing/2014/main" xmlns="" id="{00000000-0008-0000-0100-0000CB010000}"/>
            </a:ext>
          </a:extLst>
        </xdr:cNvPr>
        <xdr:cNvSpPr/>
      </xdr:nvSpPr>
      <xdr:spPr>
        <a:xfrm>
          <a:off x="12763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118110</xdr:rowOff>
    </xdr:from>
    <xdr:to>
      <xdr:col>71</xdr:col>
      <xdr:colOff>177800</xdr:colOff>
      <xdr:row>61</xdr:row>
      <xdr:rowOff>121920</xdr:rowOff>
    </xdr:to>
    <xdr:cxnSp macro="">
      <xdr:nvCxnSpPr>
        <xdr:cNvPr id="460" name="直線コネクタ 459">
          <a:extLst>
            <a:ext uri="{FF2B5EF4-FFF2-40B4-BE49-F238E27FC236}">
              <a16:creationId xmlns:a16="http://schemas.microsoft.com/office/drawing/2014/main" xmlns="" id="{00000000-0008-0000-0100-0000CC010000}"/>
            </a:ext>
          </a:extLst>
        </xdr:cNvPr>
        <xdr:cNvCxnSpPr/>
      </xdr:nvCxnSpPr>
      <xdr:spPr>
        <a:xfrm>
          <a:off x="12814300" y="1057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61" name="n_1aveValue【学校施設】&#10;有形固定資産減価償却率">
          <a:extLst>
            <a:ext uri="{FF2B5EF4-FFF2-40B4-BE49-F238E27FC236}">
              <a16:creationId xmlns:a16="http://schemas.microsoft.com/office/drawing/2014/main" xmlns="" id="{00000000-0008-0000-0100-0000CD01000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462" name="n_2aveValue【学校施設】&#10;有形固定資産減価償却率">
          <a:extLst>
            <a:ext uri="{FF2B5EF4-FFF2-40B4-BE49-F238E27FC236}">
              <a16:creationId xmlns:a16="http://schemas.microsoft.com/office/drawing/2014/main" xmlns="" id="{00000000-0008-0000-0100-0000CE010000}"/>
            </a:ext>
          </a:extLst>
        </xdr:cNvPr>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63" name="n_3aveValue【学校施設】&#10;有形固定資産減価償却率">
          <a:extLst>
            <a:ext uri="{FF2B5EF4-FFF2-40B4-BE49-F238E27FC236}">
              <a16:creationId xmlns:a16="http://schemas.microsoft.com/office/drawing/2014/main" xmlns="" id="{00000000-0008-0000-0100-0000CF01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464" name="n_4aveValue【学校施設】&#10;有形固定資産減価償却率">
          <a:extLst>
            <a:ext uri="{FF2B5EF4-FFF2-40B4-BE49-F238E27FC236}">
              <a16:creationId xmlns:a16="http://schemas.microsoft.com/office/drawing/2014/main" xmlns="" id="{00000000-0008-0000-0100-0000D0010000}"/>
            </a:ext>
          </a:extLst>
        </xdr:cNvPr>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28592</xdr:rowOff>
    </xdr:from>
    <xdr:ext cx="405111" cy="259045"/>
    <xdr:sp macro="" textlink="">
      <xdr:nvSpPr>
        <xdr:cNvPr id="465" name="n_1mainValue【学校施設】&#10;有形固定資産減価償却率">
          <a:extLst>
            <a:ext uri="{FF2B5EF4-FFF2-40B4-BE49-F238E27FC236}">
              <a16:creationId xmlns:a16="http://schemas.microsoft.com/office/drawing/2014/main" xmlns="" id="{00000000-0008-0000-0100-0000D1010000}"/>
            </a:ext>
          </a:extLst>
        </xdr:cNvPr>
        <xdr:cNvSpPr txBox="1"/>
      </xdr:nvSpPr>
      <xdr:spPr>
        <a:xfrm>
          <a:off x="15266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89552</xdr:rowOff>
    </xdr:from>
    <xdr:ext cx="405111" cy="259045"/>
    <xdr:sp macro="" textlink="">
      <xdr:nvSpPr>
        <xdr:cNvPr id="466" name="n_2mainValue【学校施設】&#10;有形固定資産減価償却率">
          <a:extLst>
            <a:ext uri="{FF2B5EF4-FFF2-40B4-BE49-F238E27FC236}">
              <a16:creationId xmlns:a16="http://schemas.microsoft.com/office/drawing/2014/main" xmlns="" id="{00000000-0008-0000-0100-0000D2010000}"/>
            </a:ext>
          </a:extLst>
        </xdr:cNvPr>
        <xdr:cNvSpPr txBox="1"/>
      </xdr:nvSpPr>
      <xdr:spPr>
        <a:xfrm>
          <a:off x="14389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163847</xdr:rowOff>
    </xdr:from>
    <xdr:ext cx="405111" cy="259045"/>
    <xdr:sp macro="" textlink="">
      <xdr:nvSpPr>
        <xdr:cNvPr id="467" name="n_3mainValue【学校施設】&#10;有形固定資産減価償却率">
          <a:extLst>
            <a:ext uri="{FF2B5EF4-FFF2-40B4-BE49-F238E27FC236}">
              <a16:creationId xmlns:a16="http://schemas.microsoft.com/office/drawing/2014/main" xmlns="" id="{00000000-0008-0000-0100-0000D3010000}"/>
            </a:ext>
          </a:extLst>
        </xdr:cNvPr>
        <xdr:cNvSpPr txBox="1"/>
      </xdr:nvSpPr>
      <xdr:spPr>
        <a:xfrm>
          <a:off x="13500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160037</xdr:rowOff>
    </xdr:from>
    <xdr:ext cx="405111" cy="259045"/>
    <xdr:sp macro="" textlink="">
      <xdr:nvSpPr>
        <xdr:cNvPr id="468" name="n_4mainValue【学校施設】&#10;有形固定資産減価償却率">
          <a:extLst>
            <a:ext uri="{FF2B5EF4-FFF2-40B4-BE49-F238E27FC236}">
              <a16:creationId xmlns:a16="http://schemas.microsoft.com/office/drawing/2014/main" xmlns="" id="{00000000-0008-0000-0100-0000D4010000}"/>
            </a:ext>
          </a:extLst>
        </xdr:cNvPr>
        <xdr:cNvSpPr txBox="1"/>
      </xdr:nvSpPr>
      <xdr:spPr>
        <a:xfrm>
          <a:off x="12611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xmlns="" id="{00000000-0008-0000-01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xmlns="" id="{00000000-0008-0000-01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xmlns="" id="{00000000-0008-0000-01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xmlns="" id="{00000000-0008-0000-01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xmlns="" id="{00000000-0008-0000-01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xmlns="" id="{00000000-0008-0000-01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xmlns="" id="{00000000-0008-0000-01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xmlns="" id="{00000000-0008-0000-01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xmlns="" id="{00000000-0008-0000-01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xmlns="" id="{00000000-0008-0000-01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a:extLst>
            <a:ext uri="{FF2B5EF4-FFF2-40B4-BE49-F238E27FC236}">
              <a16:creationId xmlns:a16="http://schemas.microsoft.com/office/drawing/2014/main" xmlns="" id="{00000000-0008-0000-0100-0000DF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a:extLst>
            <a:ext uri="{FF2B5EF4-FFF2-40B4-BE49-F238E27FC236}">
              <a16:creationId xmlns:a16="http://schemas.microsoft.com/office/drawing/2014/main" xmlns="" id="{00000000-0008-0000-0100-0000E1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a:extLst>
            <a:ext uri="{FF2B5EF4-FFF2-40B4-BE49-F238E27FC236}">
              <a16:creationId xmlns:a16="http://schemas.microsoft.com/office/drawing/2014/main" xmlns="" id="{00000000-0008-0000-0100-0000E2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3" name="テキスト ボックス 482">
          <a:extLst>
            <a:ext uri="{FF2B5EF4-FFF2-40B4-BE49-F238E27FC236}">
              <a16:creationId xmlns:a16="http://schemas.microsoft.com/office/drawing/2014/main" xmlns="" id="{00000000-0008-0000-0100-0000E3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a:extLst>
            <a:ext uri="{FF2B5EF4-FFF2-40B4-BE49-F238E27FC236}">
              <a16:creationId xmlns:a16="http://schemas.microsoft.com/office/drawing/2014/main" xmlns="" id="{00000000-0008-0000-0100-0000E4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5" name="テキスト ボックス 484">
          <a:extLst>
            <a:ext uri="{FF2B5EF4-FFF2-40B4-BE49-F238E27FC236}">
              <a16:creationId xmlns:a16="http://schemas.microsoft.com/office/drawing/2014/main" xmlns="" id="{00000000-0008-0000-0100-0000E5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a:extLst>
            <a:ext uri="{FF2B5EF4-FFF2-40B4-BE49-F238E27FC236}">
              <a16:creationId xmlns:a16="http://schemas.microsoft.com/office/drawing/2014/main" xmlns="" id="{00000000-0008-0000-0100-0000E6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xmlns="" id="{00000000-0008-0000-0100-0000E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xmlns="" id="{00000000-0008-0000-0100-0000E9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xmlns="" id="{00000000-0008-0000-0100-0000E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491" name="直線コネクタ 490">
          <a:extLst>
            <a:ext uri="{FF2B5EF4-FFF2-40B4-BE49-F238E27FC236}">
              <a16:creationId xmlns:a16="http://schemas.microsoft.com/office/drawing/2014/main" xmlns="" id="{00000000-0008-0000-0100-0000EB010000}"/>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492" name="【学校施設】&#10;一人当たり面積最小値テキスト">
          <a:extLst>
            <a:ext uri="{FF2B5EF4-FFF2-40B4-BE49-F238E27FC236}">
              <a16:creationId xmlns:a16="http://schemas.microsoft.com/office/drawing/2014/main" xmlns="" id="{00000000-0008-0000-0100-0000EC010000}"/>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493" name="直線コネクタ 492">
          <a:extLst>
            <a:ext uri="{FF2B5EF4-FFF2-40B4-BE49-F238E27FC236}">
              <a16:creationId xmlns:a16="http://schemas.microsoft.com/office/drawing/2014/main" xmlns="" id="{00000000-0008-0000-0100-0000ED010000}"/>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494" name="【学校施設】&#10;一人当たり面積最大値テキスト">
          <a:extLst>
            <a:ext uri="{FF2B5EF4-FFF2-40B4-BE49-F238E27FC236}">
              <a16:creationId xmlns:a16="http://schemas.microsoft.com/office/drawing/2014/main" xmlns="" id="{00000000-0008-0000-0100-0000EE010000}"/>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495" name="直線コネクタ 494">
          <a:extLst>
            <a:ext uri="{FF2B5EF4-FFF2-40B4-BE49-F238E27FC236}">
              <a16:creationId xmlns:a16="http://schemas.microsoft.com/office/drawing/2014/main" xmlns="" id="{00000000-0008-0000-0100-0000EF010000}"/>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496" name="【学校施設】&#10;一人当たり面積平均値テキスト">
          <a:extLst>
            <a:ext uri="{FF2B5EF4-FFF2-40B4-BE49-F238E27FC236}">
              <a16:creationId xmlns:a16="http://schemas.microsoft.com/office/drawing/2014/main" xmlns="" id="{00000000-0008-0000-0100-0000F0010000}"/>
            </a:ext>
          </a:extLst>
        </xdr:cNvPr>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497" name="フローチャート: 判断 496">
          <a:extLst>
            <a:ext uri="{FF2B5EF4-FFF2-40B4-BE49-F238E27FC236}">
              <a16:creationId xmlns:a16="http://schemas.microsoft.com/office/drawing/2014/main" xmlns="" id="{00000000-0008-0000-0100-0000F1010000}"/>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498" name="フローチャート: 判断 497">
          <a:extLst>
            <a:ext uri="{FF2B5EF4-FFF2-40B4-BE49-F238E27FC236}">
              <a16:creationId xmlns:a16="http://schemas.microsoft.com/office/drawing/2014/main" xmlns="" id="{00000000-0008-0000-0100-0000F2010000}"/>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499" name="フローチャート: 判断 498">
          <a:extLst>
            <a:ext uri="{FF2B5EF4-FFF2-40B4-BE49-F238E27FC236}">
              <a16:creationId xmlns:a16="http://schemas.microsoft.com/office/drawing/2014/main" xmlns="" id="{00000000-0008-0000-0100-0000F3010000}"/>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00" name="フローチャート: 判断 499">
          <a:extLst>
            <a:ext uri="{FF2B5EF4-FFF2-40B4-BE49-F238E27FC236}">
              <a16:creationId xmlns:a16="http://schemas.microsoft.com/office/drawing/2014/main" xmlns="" id="{00000000-0008-0000-0100-0000F4010000}"/>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01" name="フローチャート: 判断 500">
          <a:extLst>
            <a:ext uri="{FF2B5EF4-FFF2-40B4-BE49-F238E27FC236}">
              <a16:creationId xmlns:a16="http://schemas.microsoft.com/office/drawing/2014/main" xmlns="" id="{00000000-0008-0000-0100-0000F5010000}"/>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00000000-0008-0000-0100-0000F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00000000-0008-0000-0100-0000F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00000000-0008-0000-0100-0000F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00000000-0008-0000-0100-0000F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00000000-0008-0000-0100-0000F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3607</xdr:rowOff>
    </xdr:from>
    <xdr:to>
      <xdr:col>116</xdr:col>
      <xdr:colOff>114300</xdr:colOff>
      <xdr:row>61</xdr:row>
      <xdr:rowOff>105207</xdr:rowOff>
    </xdr:to>
    <xdr:sp macro="" textlink="">
      <xdr:nvSpPr>
        <xdr:cNvPr id="507" name="楕円 506">
          <a:extLst>
            <a:ext uri="{FF2B5EF4-FFF2-40B4-BE49-F238E27FC236}">
              <a16:creationId xmlns:a16="http://schemas.microsoft.com/office/drawing/2014/main" xmlns="" id="{00000000-0008-0000-0100-0000FB010000}"/>
            </a:ext>
          </a:extLst>
        </xdr:cNvPr>
        <xdr:cNvSpPr/>
      </xdr:nvSpPr>
      <xdr:spPr>
        <a:xfrm>
          <a:off x="22110700" y="104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26484</xdr:rowOff>
    </xdr:from>
    <xdr:ext cx="469744" cy="259045"/>
    <xdr:sp macro="" textlink="">
      <xdr:nvSpPr>
        <xdr:cNvPr id="508" name="【学校施設】&#10;一人当たり面積該当値テキスト">
          <a:extLst>
            <a:ext uri="{FF2B5EF4-FFF2-40B4-BE49-F238E27FC236}">
              <a16:creationId xmlns:a16="http://schemas.microsoft.com/office/drawing/2014/main" xmlns="" id="{00000000-0008-0000-0100-0000FC010000}"/>
            </a:ext>
          </a:extLst>
        </xdr:cNvPr>
        <xdr:cNvSpPr txBox="1"/>
      </xdr:nvSpPr>
      <xdr:spPr>
        <a:xfrm>
          <a:off x="22199600" y="1031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5435</xdr:rowOff>
    </xdr:from>
    <xdr:to>
      <xdr:col>112</xdr:col>
      <xdr:colOff>38100</xdr:colOff>
      <xdr:row>61</xdr:row>
      <xdr:rowOff>107035</xdr:rowOff>
    </xdr:to>
    <xdr:sp macro="" textlink="">
      <xdr:nvSpPr>
        <xdr:cNvPr id="509" name="楕円 508">
          <a:extLst>
            <a:ext uri="{FF2B5EF4-FFF2-40B4-BE49-F238E27FC236}">
              <a16:creationId xmlns:a16="http://schemas.microsoft.com/office/drawing/2014/main" xmlns="" id="{00000000-0008-0000-0100-0000FD010000}"/>
            </a:ext>
          </a:extLst>
        </xdr:cNvPr>
        <xdr:cNvSpPr/>
      </xdr:nvSpPr>
      <xdr:spPr>
        <a:xfrm>
          <a:off x="21272500" y="104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54407</xdr:rowOff>
    </xdr:from>
    <xdr:to>
      <xdr:col>116</xdr:col>
      <xdr:colOff>63500</xdr:colOff>
      <xdr:row>61</xdr:row>
      <xdr:rowOff>56235</xdr:rowOff>
    </xdr:to>
    <xdr:cxnSp macro="">
      <xdr:nvCxnSpPr>
        <xdr:cNvPr id="510" name="直線コネクタ 509">
          <a:extLst>
            <a:ext uri="{FF2B5EF4-FFF2-40B4-BE49-F238E27FC236}">
              <a16:creationId xmlns:a16="http://schemas.microsoft.com/office/drawing/2014/main" xmlns="" id="{00000000-0008-0000-0100-0000FE010000}"/>
            </a:ext>
          </a:extLst>
        </xdr:cNvPr>
        <xdr:cNvCxnSpPr/>
      </xdr:nvCxnSpPr>
      <xdr:spPr>
        <a:xfrm flipV="1">
          <a:off x="21323300" y="10512857"/>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7265</xdr:rowOff>
    </xdr:from>
    <xdr:to>
      <xdr:col>107</xdr:col>
      <xdr:colOff>101600</xdr:colOff>
      <xdr:row>61</xdr:row>
      <xdr:rowOff>108865</xdr:rowOff>
    </xdr:to>
    <xdr:sp macro="" textlink="">
      <xdr:nvSpPr>
        <xdr:cNvPr id="511" name="楕円 510">
          <a:extLst>
            <a:ext uri="{FF2B5EF4-FFF2-40B4-BE49-F238E27FC236}">
              <a16:creationId xmlns:a16="http://schemas.microsoft.com/office/drawing/2014/main" xmlns="" id="{00000000-0008-0000-0100-0000FF010000}"/>
            </a:ext>
          </a:extLst>
        </xdr:cNvPr>
        <xdr:cNvSpPr/>
      </xdr:nvSpPr>
      <xdr:spPr>
        <a:xfrm>
          <a:off x="20383500" y="104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56235</xdr:rowOff>
    </xdr:from>
    <xdr:to>
      <xdr:col>111</xdr:col>
      <xdr:colOff>177800</xdr:colOff>
      <xdr:row>61</xdr:row>
      <xdr:rowOff>58065</xdr:rowOff>
    </xdr:to>
    <xdr:cxnSp macro="">
      <xdr:nvCxnSpPr>
        <xdr:cNvPr id="512" name="直線コネクタ 511">
          <a:extLst>
            <a:ext uri="{FF2B5EF4-FFF2-40B4-BE49-F238E27FC236}">
              <a16:creationId xmlns:a16="http://schemas.microsoft.com/office/drawing/2014/main" xmlns="" id="{00000000-0008-0000-0100-000000020000}"/>
            </a:ext>
          </a:extLst>
        </xdr:cNvPr>
        <xdr:cNvCxnSpPr/>
      </xdr:nvCxnSpPr>
      <xdr:spPr>
        <a:xfrm flipV="1">
          <a:off x="20434300" y="1051468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7265</xdr:rowOff>
    </xdr:from>
    <xdr:to>
      <xdr:col>102</xdr:col>
      <xdr:colOff>165100</xdr:colOff>
      <xdr:row>61</xdr:row>
      <xdr:rowOff>108865</xdr:rowOff>
    </xdr:to>
    <xdr:sp macro="" textlink="">
      <xdr:nvSpPr>
        <xdr:cNvPr id="513" name="楕円 512">
          <a:extLst>
            <a:ext uri="{FF2B5EF4-FFF2-40B4-BE49-F238E27FC236}">
              <a16:creationId xmlns:a16="http://schemas.microsoft.com/office/drawing/2014/main" xmlns="" id="{00000000-0008-0000-0100-000001020000}"/>
            </a:ext>
          </a:extLst>
        </xdr:cNvPr>
        <xdr:cNvSpPr/>
      </xdr:nvSpPr>
      <xdr:spPr>
        <a:xfrm>
          <a:off x="19494500" y="104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58065</xdr:rowOff>
    </xdr:from>
    <xdr:to>
      <xdr:col>107</xdr:col>
      <xdr:colOff>50800</xdr:colOff>
      <xdr:row>61</xdr:row>
      <xdr:rowOff>58065</xdr:rowOff>
    </xdr:to>
    <xdr:cxnSp macro="">
      <xdr:nvCxnSpPr>
        <xdr:cNvPr id="514" name="直線コネクタ 513">
          <a:extLst>
            <a:ext uri="{FF2B5EF4-FFF2-40B4-BE49-F238E27FC236}">
              <a16:creationId xmlns:a16="http://schemas.microsoft.com/office/drawing/2014/main" xmlns="" id="{00000000-0008-0000-0100-000002020000}"/>
            </a:ext>
          </a:extLst>
        </xdr:cNvPr>
        <xdr:cNvCxnSpPr/>
      </xdr:nvCxnSpPr>
      <xdr:spPr>
        <a:xfrm>
          <a:off x="19545300" y="10516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12294</xdr:rowOff>
    </xdr:from>
    <xdr:to>
      <xdr:col>98</xdr:col>
      <xdr:colOff>38100</xdr:colOff>
      <xdr:row>61</xdr:row>
      <xdr:rowOff>113894</xdr:rowOff>
    </xdr:to>
    <xdr:sp macro="" textlink="">
      <xdr:nvSpPr>
        <xdr:cNvPr id="515" name="楕円 514">
          <a:extLst>
            <a:ext uri="{FF2B5EF4-FFF2-40B4-BE49-F238E27FC236}">
              <a16:creationId xmlns:a16="http://schemas.microsoft.com/office/drawing/2014/main" xmlns="" id="{00000000-0008-0000-0100-000003020000}"/>
            </a:ext>
          </a:extLst>
        </xdr:cNvPr>
        <xdr:cNvSpPr/>
      </xdr:nvSpPr>
      <xdr:spPr>
        <a:xfrm>
          <a:off x="18605500" y="104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58065</xdr:rowOff>
    </xdr:from>
    <xdr:to>
      <xdr:col>102</xdr:col>
      <xdr:colOff>114300</xdr:colOff>
      <xdr:row>61</xdr:row>
      <xdr:rowOff>63094</xdr:rowOff>
    </xdr:to>
    <xdr:cxnSp macro="">
      <xdr:nvCxnSpPr>
        <xdr:cNvPr id="516" name="直線コネクタ 515">
          <a:extLst>
            <a:ext uri="{FF2B5EF4-FFF2-40B4-BE49-F238E27FC236}">
              <a16:creationId xmlns:a16="http://schemas.microsoft.com/office/drawing/2014/main" xmlns="" id="{00000000-0008-0000-0100-000004020000}"/>
            </a:ext>
          </a:extLst>
        </xdr:cNvPr>
        <xdr:cNvCxnSpPr/>
      </xdr:nvCxnSpPr>
      <xdr:spPr>
        <a:xfrm flipV="1">
          <a:off x="18656300" y="1051651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517" name="n_1aveValue【学校施設】&#10;一人当たり面積">
          <a:extLst>
            <a:ext uri="{FF2B5EF4-FFF2-40B4-BE49-F238E27FC236}">
              <a16:creationId xmlns:a16="http://schemas.microsoft.com/office/drawing/2014/main" xmlns="" id="{00000000-0008-0000-0100-000005020000}"/>
            </a:ext>
          </a:extLst>
        </xdr:cNvPr>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518" name="n_2aveValue【学校施設】&#10;一人当たり面積">
          <a:extLst>
            <a:ext uri="{FF2B5EF4-FFF2-40B4-BE49-F238E27FC236}">
              <a16:creationId xmlns:a16="http://schemas.microsoft.com/office/drawing/2014/main" xmlns="" id="{00000000-0008-0000-0100-000006020000}"/>
            </a:ext>
          </a:extLst>
        </xdr:cNvPr>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519" name="n_3aveValue【学校施設】&#10;一人当たり面積">
          <a:extLst>
            <a:ext uri="{FF2B5EF4-FFF2-40B4-BE49-F238E27FC236}">
              <a16:creationId xmlns:a16="http://schemas.microsoft.com/office/drawing/2014/main" xmlns="" id="{00000000-0008-0000-0100-000007020000}"/>
            </a:ext>
          </a:extLst>
        </xdr:cNvPr>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520" name="n_4aveValue【学校施設】&#10;一人当たり面積">
          <a:extLst>
            <a:ext uri="{FF2B5EF4-FFF2-40B4-BE49-F238E27FC236}">
              <a16:creationId xmlns:a16="http://schemas.microsoft.com/office/drawing/2014/main" xmlns="" id="{00000000-0008-0000-0100-000008020000}"/>
            </a:ext>
          </a:extLst>
        </xdr:cNvPr>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123562</xdr:rowOff>
    </xdr:from>
    <xdr:ext cx="469744" cy="259045"/>
    <xdr:sp macro="" textlink="">
      <xdr:nvSpPr>
        <xdr:cNvPr id="521" name="n_1mainValue【学校施設】&#10;一人当たり面積">
          <a:extLst>
            <a:ext uri="{FF2B5EF4-FFF2-40B4-BE49-F238E27FC236}">
              <a16:creationId xmlns:a16="http://schemas.microsoft.com/office/drawing/2014/main" xmlns="" id="{00000000-0008-0000-0100-000009020000}"/>
            </a:ext>
          </a:extLst>
        </xdr:cNvPr>
        <xdr:cNvSpPr txBox="1"/>
      </xdr:nvSpPr>
      <xdr:spPr>
        <a:xfrm>
          <a:off x="21075727" y="102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125392</xdr:rowOff>
    </xdr:from>
    <xdr:ext cx="469744" cy="259045"/>
    <xdr:sp macro="" textlink="">
      <xdr:nvSpPr>
        <xdr:cNvPr id="522" name="n_2mainValue【学校施設】&#10;一人当たり面積">
          <a:extLst>
            <a:ext uri="{FF2B5EF4-FFF2-40B4-BE49-F238E27FC236}">
              <a16:creationId xmlns:a16="http://schemas.microsoft.com/office/drawing/2014/main" xmlns="" id="{00000000-0008-0000-0100-00000A020000}"/>
            </a:ext>
          </a:extLst>
        </xdr:cNvPr>
        <xdr:cNvSpPr txBox="1"/>
      </xdr:nvSpPr>
      <xdr:spPr>
        <a:xfrm>
          <a:off x="20199427" y="1024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125392</xdr:rowOff>
    </xdr:from>
    <xdr:ext cx="469744" cy="259045"/>
    <xdr:sp macro="" textlink="">
      <xdr:nvSpPr>
        <xdr:cNvPr id="523" name="n_3mainValue【学校施設】&#10;一人当たり面積">
          <a:extLst>
            <a:ext uri="{FF2B5EF4-FFF2-40B4-BE49-F238E27FC236}">
              <a16:creationId xmlns:a16="http://schemas.microsoft.com/office/drawing/2014/main" xmlns="" id="{00000000-0008-0000-0100-00000B020000}"/>
            </a:ext>
          </a:extLst>
        </xdr:cNvPr>
        <xdr:cNvSpPr txBox="1"/>
      </xdr:nvSpPr>
      <xdr:spPr>
        <a:xfrm>
          <a:off x="19310427" y="1024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130421</xdr:rowOff>
    </xdr:from>
    <xdr:ext cx="469744" cy="259045"/>
    <xdr:sp macro="" textlink="">
      <xdr:nvSpPr>
        <xdr:cNvPr id="524" name="n_4mainValue【学校施設】&#10;一人当たり面積">
          <a:extLst>
            <a:ext uri="{FF2B5EF4-FFF2-40B4-BE49-F238E27FC236}">
              <a16:creationId xmlns:a16="http://schemas.microsoft.com/office/drawing/2014/main" xmlns="" id="{00000000-0008-0000-0100-00000C020000}"/>
            </a:ext>
          </a:extLst>
        </xdr:cNvPr>
        <xdr:cNvSpPr txBox="1"/>
      </xdr:nvSpPr>
      <xdr:spPr>
        <a:xfrm>
          <a:off x="18421427" y="1024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xmlns="" id="{00000000-0008-0000-0100-00000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xmlns="" id="{00000000-0008-0000-0100-00000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xmlns="" id="{00000000-0008-0000-0100-00000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xmlns="" id="{00000000-0008-0000-0100-00001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xmlns="" id="{00000000-0008-0000-0100-00001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xmlns="" id="{00000000-0008-0000-0100-00001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xmlns="" id="{00000000-0008-0000-0100-00001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xmlns="" id="{00000000-0008-0000-0100-00001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xmlns="" id="{00000000-0008-0000-0100-00001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xmlns="" id="{00000000-0008-0000-0100-00001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xmlns="" id="{00000000-0008-0000-0100-00001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xmlns="" id="{00000000-0008-0000-0100-00001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xmlns="" id="{00000000-0008-0000-0100-00001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xmlns="" id="{00000000-0008-0000-0100-00001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xmlns="" id="{00000000-0008-0000-0100-00001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xmlns="" id="{00000000-0008-0000-0100-00001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xmlns="" id="{00000000-0008-0000-0100-00001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xmlns="" id="{00000000-0008-0000-0100-00001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xmlns="" id="{00000000-0008-0000-0100-00001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xmlns="" id="{00000000-0008-0000-0100-00002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xmlns="" id="{00000000-0008-0000-0100-00002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xmlns="" id="{00000000-0008-0000-0100-00002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xmlns="" id="{00000000-0008-0000-0100-00002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xmlns="" id="{00000000-0008-0000-0100-00002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xmlns="" id="{00000000-0008-0000-0100-00002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xmlns="" id="{00000000-0008-0000-0100-00002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xmlns="" id="{00000000-0008-0000-0100-00002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xmlns="" id="{00000000-0008-0000-0100-00002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a:extLst>
            <a:ext uri="{FF2B5EF4-FFF2-40B4-BE49-F238E27FC236}">
              <a16:creationId xmlns:a16="http://schemas.microsoft.com/office/drawing/2014/main" xmlns="" id="{00000000-0008-0000-0100-00002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xmlns="" id="{00000000-0008-0000-0100-00002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xmlns="" id="{00000000-0008-0000-0100-00002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xmlns="" id="{00000000-0008-0000-0100-00002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xmlns="" id="{00000000-0008-0000-0100-00002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xmlns="" id="{00000000-0008-0000-0100-00002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xmlns="" id="{00000000-0008-0000-0100-00002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xmlns="" id="{00000000-0008-0000-0100-00003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xmlns="" id="{00000000-0008-0000-0100-00003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xmlns="" id="{00000000-0008-0000-0100-00003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a:extLst>
            <a:ext uri="{FF2B5EF4-FFF2-40B4-BE49-F238E27FC236}">
              <a16:creationId xmlns:a16="http://schemas.microsoft.com/office/drawing/2014/main" xmlns="" id="{00000000-0008-0000-0100-00003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xmlns="" id="{00000000-0008-0000-0100-00003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a:extLst>
            <a:ext uri="{FF2B5EF4-FFF2-40B4-BE49-F238E27FC236}">
              <a16:creationId xmlns:a16="http://schemas.microsoft.com/office/drawing/2014/main" xmlns="" id="{00000000-0008-0000-0100-00003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566" name="直線コネクタ 565">
          <a:extLst>
            <a:ext uri="{FF2B5EF4-FFF2-40B4-BE49-F238E27FC236}">
              <a16:creationId xmlns:a16="http://schemas.microsoft.com/office/drawing/2014/main" xmlns="" id="{00000000-0008-0000-0100-000036020000}"/>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7" name="【公民館】&#10;有形固定資産減価償却率最小値テキスト">
          <a:extLst>
            <a:ext uri="{FF2B5EF4-FFF2-40B4-BE49-F238E27FC236}">
              <a16:creationId xmlns:a16="http://schemas.microsoft.com/office/drawing/2014/main" xmlns="" id="{00000000-0008-0000-0100-000037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8" name="直線コネクタ 567">
          <a:extLst>
            <a:ext uri="{FF2B5EF4-FFF2-40B4-BE49-F238E27FC236}">
              <a16:creationId xmlns:a16="http://schemas.microsoft.com/office/drawing/2014/main" xmlns="" id="{00000000-0008-0000-0100-000038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569" name="【公民館】&#10;有形固定資産減価償却率最大値テキスト">
          <a:extLst>
            <a:ext uri="{FF2B5EF4-FFF2-40B4-BE49-F238E27FC236}">
              <a16:creationId xmlns:a16="http://schemas.microsoft.com/office/drawing/2014/main" xmlns="" id="{00000000-0008-0000-0100-000039020000}"/>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570" name="直線コネクタ 569">
          <a:extLst>
            <a:ext uri="{FF2B5EF4-FFF2-40B4-BE49-F238E27FC236}">
              <a16:creationId xmlns:a16="http://schemas.microsoft.com/office/drawing/2014/main" xmlns="" id="{00000000-0008-0000-0100-00003A020000}"/>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571" name="【公民館】&#10;有形固定資産減価償却率平均値テキスト">
          <a:extLst>
            <a:ext uri="{FF2B5EF4-FFF2-40B4-BE49-F238E27FC236}">
              <a16:creationId xmlns:a16="http://schemas.microsoft.com/office/drawing/2014/main" xmlns="" id="{00000000-0008-0000-0100-00003B020000}"/>
            </a:ext>
          </a:extLst>
        </xdr:cNvPr>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572" name="フローチャート: 判断 571">
          <a:extLst>
            <a:ext uri="{FF2B5EF4-FFF2-40B4-BE49-F238E27FC236}">
              <a16:creationId xmlns:a16="http://schemas.microsoft.com/office/drawing/2014/main" xmlns="" id="{00000000-0008-0000-0100-00003C020000}"/>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573" name="フローチャート: 判断 572">
          <a:extLst>
            <a:ext uri="{FF2B5EF4-FFF2-40B4-BE49-F238E27FC236}">
              <a16:creationId xmlns:a16="http://schemas.microsoft.com/office/drawing/2014/main" xmlns="" id="{00000000-0008-0000-0100-00003D020000}"/>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574" name="フローチャート: 判断 573">
          <a:extLst>
            <a:ext uri="{FF2B5EF4-FFF2-40B4-BE49-F238E27FC236}">
              <a16:creationId xmlns:a16="http://schemas.microsoft.com/office/drawing/2014/main" xmlns="" id="{00000000-0008-0000-0100-00003E020000}"/>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575" name="フローチャート: 判断 574">
          <a:extLst>
            <a:ext uri="{FF2B5EF4-FFF2-40B4-BE49-F238E27FC236}">
              <a16:creationId xmlns:a16="http://schemas.microsoft.com/office/drawing/2014/main" xmlns="" id="{00000000-0008-0000-0100-00003F020000}"/>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576" name="フローチャート: 判断 575">
          <a:extLst>
            <a:ext uri="{FF2B5EF4-FFF2-40B4-BE49-F238E27FC236}">
              <a16:creationId xmlns:a16="http://schemas.microsoft.com/office/drawing/2014/main" xmlns="" id="{00000000-0008-0000-0100-000040020000}"/>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00000000-0008-0000-0100-00004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00000000-0008-0000-0100-00004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xmlns="" id="{00000000-0008-0000-0100-00004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xmlns="" id="{00000000-0008-0000-0100-00004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xmlns="" id="{00000000-0008-0000-0100-00004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582" name="楕円 581">
          <a:extLst>
            <a:ext uri="{FF2B5EF4-FFF2-40B4-BE49-F238E27FC236}">
              <a16:creationId xmlns:a16="http://schemas.microsoft.com/office/drawing/2014/main" xmlns="" id="{00000000-0008-0000-0100-000046020000}"/>
            </a:ext>
          </a:extLst>
        </xdr:cNvPr>
        <xdr:cNvSpPr/>
      </xdr:nvSpPr>
      <xdr:spPr>
        <a:xfrm>
          <a:off x="162687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22151</xdr:rowOff>
    </xdr:from>
    <xdr:ext cx="405111" cy="259045"/>
    <xdr:sp macro="" textlink="">
      <xdr:nvSpPr>
        <xdr:cNvPr id="583" name="【公民館】&#10;有形固定資産減価償却率該当値テキスト">
          <a:extLst>
            <a:ext uri="{FF2B5EF4-FFF2-40B4-BE49-F238E27FC236}">
              <a16:creationId xmlns:a16="http://schemas.microsoft.com/office/drawing/2014/main" xmlns="" id="{00000000-0008-0000-0100-000047020000}"/>
            </a:ext>
          </a:extLst>
        </xdr:cNvPr>
        <xdr:cNvSpPr txBox="1"/>
      </xdr:nvSpPr>
      <xdr:spPr>
        <a:xfrm>
          <a:off x="16357600" y="1785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123371</xdr:rowOff>
    </xdr:from>
    <xdr:to>
      <xdr:col>81</xdr:col>
      <xdr:colOff>101600</xdr:colOff>
      <xdr:row>105</xdr:row>
      <xdr:rowOff>53521</xdr:rowOff>
    </xdr:to>
    <xdr:sp macro="" textlink="">
      <xdr:nvSpPr>
        <xdr:cNvPr id="584" name="楕円 583">
          <a:extLst>
            <a:ext uri="{FF2B5EF4-FFF2-40B4-BE49-F238E27FC236}">
              <a16:creationId xmlns:a16="http://schemas.microsoft.com/office/drawing/2014/main" xmlns="" id="{00000000-0008-0000-0100-000048020000}"/>
            </a:ext>
          </a:extLst>
        </xdr:cNvPr>
        <xdr:cNvSpPr/>
      </xdr:nvSpPr>
      <xdr:spPr>
        <a:xfrm>
          <a:off x="15430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xdr:rowOff>
    </xdr:from>
    <xdr:to>
      <xdr:col>85</xdr:col>
      <xdr:colOff>127000</xdr:colOff>
      <xdr:row>105</xdr:row>
      <xdr:rowOff>50074</xdr:rowOff>
    </xdr:to>
    <xdr:cxnSp macro="">
      <xdr:nvCxnSpPr>
        <xdr:cNvPr id="585" name="直線コネクタ 584">
          <a:extLst>
            <a:ext uri="{FF2B5EF4-FFF2-40B4-BE49-F238E27FC236}">
              <a16:creationId xmlns:a16="http://schemas.microsoft.com/office/drawing/2014/main" xmlns="" id="{00000000-0008-0000-0100-000049020000}"/>
            </a:ext>
          </a:extLst>
        </xdr:cNvPr>
        <xdr:cNvCxnSpPr/>
      </xdr:nvCxnSpPr>
      <xdr:spPr>
        <a:xfrm>
          <a:off x="15481300" y="1800497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76019</xdr:rowOff>
    </xdr:from>
    <xdr:to>
      <xdr:col>76</xdr:col>
      <xdr:colOff>165100</xdr:colOff>
      <xdr:row>105</xdr:row>
      <xdr:rowOff>6169</xdr:rowOff>
    </xdr:to>
    <xdr:sp macro="" textlink="">
      <xdr:nvSpPr>
        <xdr:cNvPr id="586" name="楕円 585">
          <a:extLst>
            <a:ext uri="{FF2B5EF4-FFF2-40B4-BE49-F238E27FC236}">
              <a16:creationId xmlns:a16="http://schemas.microsoft.com/office/drawing/2014/main" xmlns="" id="{00000000-0008-0000-0100-00004A020000}"/>
            </a:ext>
          </a:extLst>
        </xdr:cNvPr>
        <xdr:cNvSpPr/>
      </xdr:nvSpPr>
      <xdr:spPr>
        <a:xfrm>
          <a:off x="14541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126819</xdr:rowOff>
    </xdr:from>
    <xdr:to>
      <xdr:col>81</xdr:col>
      <xdr:colOff>50800</xdr:colOff>
      <xdr:row>105</xdr:row>
      <xdr:rowOff>2721</xdr:rowOff>
    </xdr:to>
    <xdr:cxnSp macro="">
      <xdr:nvCxnSpPr>
        <xdr:cNvPr id="587" name="直線コネクタ 586">
          <a:extLst>
            <a:ext uri="{FF2B5EF4-FFF2-40B4-BE49-F238E27FC236}">
              <a16:creationId xmlns:a16="http://schemas.microsoft.com/office/drawing/2014/main" xmlns="" id="{00000000-0008-0000-0100-00004B020000}"/>
            </a:ext>
          </a:extLst>
        </xdr:cNvPr>
        <xdr:cNvCxnSpPr/>
      </xdr:nvCxnSpPr>
      <xdr:spPr>
        <a:xfrm>
          <a:off x="14592300" y="1795761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588" name="楕円 587">
          <a:extLst>
            <a:ext uri="{FF2B5EF4-FFF2-40B4-BE49-F238E27FC236}">
              <a16:creationId xmlns:a16="http://schemas.microsoft.com/office/drawing/2014/main" xmlns="" id="{00000000-0008-0000-0100-00004C020000}"/>
            </a:ext>
          </a:extLst>
        </xdr:cNvPr>
        <xdr:cNvSpPr/>
      </xdr:nvSpPr>
      <xdr:spPr>
        <a:xfrm>
          <a:off x="1365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79466</xdr:rowOff>
    </xdr:from>
    <xdr:to>
      <xdr:col>76</xdr:col>
      <xdr:colOff>114300</xdr:colOff>
      <xdr:row>104</xdr:row>
      <xdr:rowOff>126819</xdr:rowOff>
    </xdr:to>
    <xdr:cxnSp macro="">
      <xdr:nvCxnSpPr>
        <xdr:cNvPr id="589" name="直線コネクタ 588">
          <a:extLst>
            <a:ext uri="{FF2B5EF4-FFF2-40B4-BE49-F238E27FC236}">
              <a16:creationId xmlns:a16="http://schemas.microsoft.com/office/drawing/2014/main" xmlns="" id="{00000000-0008-0000-0100-00004D020000}"/>
            </a:ext>
          </a:extLst>
        </xdr:cNvPr>
        <xdr:cNvCxnSpPr/>
      </xdr:nvCxnSpPr>
      <xdr:spPr>
        <a:xfrm>
          <a:off x="13703300" y="1791026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66221</xdr:rowOff>
    </xdr:from>
    <xdr:to>
      <xdr:col>67</xdr:col>
      <xdr:colOff>101600</xdr:colOff>
      <xdr:row>104</xdr:row>
      <xdr:rowOff>167821</xdr:rowOff>
    </xdr:to>
    <xdr:sp macro="" textlink="">
      <xdr:nvSpPr>
        <xdr:cNvPr id="590" name="楕円 589">
          <a:extLst>
            <a:ext uri="{FF2B5EF4-FFF2-40B4-BE49-F238E27FC236}">
              <a16:creationId xmlns:a16="http://schemas.microsoft.com/office/drawing/2014/main" xmlns="" id="{00000000-0008-0000-0100-00004E020000}"/>
            </a:ext>
          </a:extLst>
        </xdr:cNvPr>
        <xdr:cNvSpPr/>
      </xdr:nvSpPr>
      <xdr:spPr>
        <a:xfrm>
          <a:off x="12763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79466</xdr:rowOff>
    </xdr:from>
    <xdr:to>
      <xdr:col>71</xdr:col>
      <xdr:colOff>177800</xdr:colOff>
      <xdr:row>104</xdr:row>
      <xdr:rowOff>117021</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flipV="1">
          <a:off x="12814300" y="1791026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592" name="n_1aveValue【公民館】&#10;有形固定資産減価償却率">
          <a:extLst>
            <a:ext uri="{FF2B5EF4-FFF2-40B4-BE49-F238E27FC236}">
              <a16:creationId xmlns:a16="http://schemas.microsoft.com/office/drawing/2014/main" xmlns="" id="{00000000-0008-0000-0100-000050020000}"/>
            </a:ext>
          </a:extLst>
        </xdr:cNvPr>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593" name="n_2aveValue【公民館】&#10;有形固定資産減価償却率">
          <a:extLst>
            <a:ext uri="{FF2B5EF4-FFF2-40B4-BE49-F238E27FC236}">
              <a16:creationId xmlns:a16="http://schemas.microsoft.com/office/drawing/2014/main" xmlns="" id="{00000000-0008-0000-0100-000051020000}"/>
            </a:ext>
          </a:extLst>
        </xdr:cNvPr>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594" name="n_3aveValue【公民館】&#10;有形固定資産減価償却率">
          <a:extLst>
            <a:ext uri="{FF2B5EF4-FFF2-40B4-BE49-F238E27FC236}">
              <a16:creationId xmlns:a16="http://schemas.microsoft.com/office/drawing/2014/main" xmlns="" id="{00000000-0008-0000-0100-000052020000}"/>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595" name="n_4aveValue【公民館】&#10;有形固定資産減価償却率">
          <a:extLst>
            <a:ext uri="{FF2B5EF4-FFF2-40B4-BE49-F238E27FC236}">
              <a16:creationId xmlns:a16="http://schemas.microsoft.com/office/drawing/2014/main" xmlns="" id="{00000000-0008-0000-0100-000053020000}"/>
            </a:ext>
          </a:extLst>
        </xdr:cNvPr>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70048</xdr:rowOff>
    </xdr:from>
    <xdr:ext cx="405111" cy="259045"/>
    <xdr:sp macro="" textlink="">
      <xdr:nvSpPr>
        <xdr:cNvPr id="596" name="n_1mainValue【公民館】&#10;有形固定資産減価償却率">
          <a:extLst>
            <a:ext uri="{FF2B5EF4-FFF2-40B4-BE49-F238E27FC236}">
              <a16:creationId xmlns:a16="http://schemas.microsoft.com/office/drawing/2014/main" xmlns="" id="{00000000-0008-0000-0100-000054020000}"/>
            </a:ext>
          </a:extLst>
        </xdr:cNvPr>
        <xdr:cNvSpPr txBox="1"/>
      </xdr:nvSpPr>
      <xdr:spPr>
        <a:xfrm>
          <a:off x="152660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22696</xdr:rowOff>
    </xdr:from>
    <xdr:ext cx="405111" cy="259045"/>
    <xdr:sp macro="" textlink="">
      <xdr:nvSpPr>
        <xdr:cNvPr id="597" name="n_2mainValue【公民館】&#10;有形固定資産減価償却率">
          <a:extLst>
            <a:ext uri="{FF2B5EF4-FFF2-40B4-BE49-F238E27FC236}">
              <a16:creationId xmlns:a16="http://schemas.microsoft.com/office/drawing/2014/main" xmlns="" id="{00000000-0008-0000-0100-000055020000}"/>
            </a:ext>
          </a:extLst>
        </xdr:cNvPr>
        <xdr:cNvSpPr txBox="1"/>
      </xdr:nvSpPr>
      <xdr:spPr>
        <a:xfrm>
          <a:off x="14389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598" name="n_3mainValue【公民館】&#10;有形固定資産減価償却率">
          <a:extLst>
            <a:ext uri="{FF2B5EF4-FFF2-40B4-BE49-F238E27FC236}">
              <a16:creationId xmlns:a16="http://schemas.microsoft.com/office/drawing/2014/main" xmlns="" id="{00000000-0008-0000-0100-000056020000}"/>
            </a:ext>
          </a:extLst>
        </xdr:cNvPr>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12898</xdr:rowOff>
    </xdr:from>
    <xdr:ext cx="405111" cy="259045"/>
    <xdr:sp macro="" textlink="">
      <xdr:nvSpPr>
        <xdr:cNvPr id="599" name="n_4mainValue【公民館】&#10;有形固定資産減価償却率">
          <a:extLst>
            <a:ext uri="{FF2B5EF4-FFF2-40B4-BE49-F238E27FC236}">
              <a16:creationId xmlns:a16="http://schemas.microsoft.com/office/drawing/2014/main" xmlns="" id="{00000000-0008-0000-0100-000057020000}"/>
            </a:ext>
          </a:extLst>
        </xdr:cNvPr>
        <xdr:cNvSpPr txBox="1"/>
      </xdr:nvSpPr>
      <xdr:spPr>
        <a:xfrm>
          <a:off x="12611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xmlns="" id="{00000000-0008-0000-0100-00005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xmlns="" id="{00000000-0008-0000-0100-00005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xmlns="" id="{00000000-0008-0000-0100-00005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xmlns="" id="{00000000-0008-0000-0100-00005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xmlns="" id="{00000000-0008-0000-0100-00005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xmlns="" id="{00000000-0008-0000-0100-00005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xmlns="" id="{00000000-0008-0000-0100-00005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xmlns="" id="{00000000-0008-0000-0100-00005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xmlns="" id="{00000000-0008-0000-0100-00006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xmlns="" id="{00000000-0008-0000-0100-00006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a:extLst>
            <a:ext uri="{FF2B5EF4-FFF2-40B4-BE49-F238E27FC236}">
              <a16:creationId xmlns:a16="http://schemas.microsoft.com/office/drawing/2014/main" xmlns="" id="{00000000-0008-0000-0100-00006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xmlns="" id="{00000000-0008-0000-0100-00006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a:extLst>
            <a:ext uri="{FF2B5EF4-FFF2-40B4-BE49-F238E27FC236}">
              <a16:creationId xmlns:a16="http://schemas.microsoft.com/office/drawing/2014/main" xmlns="" id="{00000000-0008-0000-0100-00006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a:extLst>
            <a:ext uri="{FF2B5EF4-FFF2-40B4-BE49-F238E27FC236}">
              <a16:creationId xmlns:a16="http://schemas.microsoft.com/office/drawing/2014/main" xmlns="" id="{00000000-0008-0000-0100-00006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a:extLst>
            <a:ext uri="{FF2B5EF4-FFF2-40B4-BE49-F238E27FC236}">
              <a16:creationId xmlns:a16="http://schemas.microsoft.com/office/drawing/2014/main" xmlns="" id="{00000000-0008-0000-0100-00006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a:extLst>
            <a:ext uri="{FF2B5EF4-FFF2-40B4-BE49-F238E27FC236}">
              <a16:creationId xmlns:a16="http://schemas.microsoft.com/office/drawing/2014/main" xmlns="" id="{00000000-0008-0000-0100-00006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a:extLst>
            <a:ext uri="{FF2B5EF4-FFF2-40B4-BE49-F238E27FC236}">
              <a16:creationId xmlns:a16="http://schemas.microsoft.com/office/drawing/2014/main" xmlns="" id="{00000000-0008-0000-0100-00006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a:extLst>
            <a:ext uri="{FF2B5EF4-FFF2-40B4-BE49-F238E27FC236}">
              <a16:creationId xmlns:a16="http://schemas.microsoft.com/office/drawing/2014/main" xmlns="" id="{00000000-0008-0000-0100-00006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a:extLst>
            <a:ext uri="{FF2B5EF4-FFF2-40B4-BE49-F238E27FC236}">
              <a16:creationId xmlns:a16="http://schemas.microsoft.com/office/drawing/2014/main" xmlns="" id="{00000000-0008-0000-0100-00006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a:extLst>
            <a:ext uri="{FF2B5EF4-FFF2-40B4-BE49-F238E27FC236}">
              <a16:creationId xmlns:a16="http://schemas.microsoft.com/office/drawing/2014/main" xmlns="" id="{00000000-0008-0000-0100-00006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a:extLst>
            <a:ext uri="{FF2B5EF4-FFF2-40B4-BE49-F238E27FC236}">
              <a16:creationId xmlns:a16="http://schemas.microsoft.com/office/drawing/2014/main" xmlns="" id="{00000000-0008-0000-0100-00006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a:extLst>
            <a:ext uri="{FF2B5EF4-FFF2-40B4-BE49-F238E27FC236}">
              <a16:creationId xmlns:a16="http://schemas.microsoft.com/office/drawing/2014/main" xmlns="" id="{00000000-0008-0000-0100-00006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xmlns="" id="{00000000-0008-0000-0100-00006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xmlns="" id="{00000000-0008-0000-0100-00006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a:extLst>
            <a:ext uri="{FF2B5EF4-FFF2-40B4-BE49-F238E27FC236}">
              <a16:creationId xmlns:a16="http://schemas.microsoft.com/office/drawing/2014/main" xmlns="" id="{00000000-0008-0000-0100-00007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625" name="直線コネクタ 624">
          <a:extLst>
            <a:ext uri="{FF2B5EF4-FFF2-40B4-BE49-F238E27FC236}">
              <a16:creationId xmlns:a16="http://schemas.microsoft.com/office/drawing/2014/main" xmlns="" id="{00000000-0008-0000-0100-000071020000}"/>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26" name="【公民館】&#10;一人当たり面積最小値テキスト">
          <a:extLst>
            <a:ext uri="{FF2B5EF4-FFF2-40B4-BE49-F238E27FC236}">
              <a16:creationId xmlns:a16="http://schemas.microsoft.com/office/drawing/2014/main" xmlns="" id="{00000000-0008-0000-0100-000072020000}"/>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27" name="直線コネクタ 626">
          <a:extLst>
            <a:ext uri="{FF2B5EF4-FFF2-40B4-BE49-F238E27FC236}">
              <a16:creationId xmlns:a16="http://schemas.microsoft.com/office/drawing/2014/main" xmlns="" id="{00000000-0008-0000-0100-000073020000}"/>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628" name="【公民館】&#10;一人当たり面積最大値テキスト">
          <a:extLst>
            <a:ext uri="{FF2B5EF4-FFF2-40B4-BE49-F238E27FC236}">
              <a16:creationId xmlns:a16="http://schemas.microsoft.com/office/drawing/2014/main" xmlns="" id="{00000000-0008-0000-0100-000074020000}"/>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629" name="直線コネクタ 628">
          <a:extLst>
            <a:ext uri="{FF2B5EF4-FFF2-40B4-BE49-F238E27FC236}">
              <a16:creationId xmlns:a16="http://schemas.microsoft.com/office/drawing/2014/main" xmlns="" id="{00000000-0008-0000-0100-000075020000}"/>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630" name="【公民館】&#10;一人当たり面積平均値テキスト">
          <a:extLst>
            <a:ext uri="{FF2B5EF4-FFF2-40B4-BE49-F238E27FC236}">
              <a16:creationId xmlns:a16="http://schemas.microsoft.com/office/drawing/2014/main" xmlns="" id="{00000000-0008-0000-0100-000076020000}"/>
            </a:ext>
          </a:extLst>
        </xdr:cNvPr>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631" name="フローチャート: 判断 630">
          <a:extLst>
            <a:ext uri="{FF2B5EF4-FFF2-40B4-BE49-F238E27FC236}">
              <a16:creationId xmlns:a16="http://schemas.microsoft.com/office/drawing/2014/main" xmlns="" id="{00000000-0008-0000-0100-000077020000}"/>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32" name="フローチャート: 判断 631">
          <a:extLst>
            <a:ext uri="{FF2B5EF4-FFF2-40B4-BE49-F238E27FC236}">
              <a16:creationId xmlns:a16="http://schemas.microsoft.com/office/drawing/2014/main" xmlns="" id="{00000000-0008-0000-0100-000078020000}"/>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633" name="フローチャート: 判断 632">
          <a:extLst>
            <a:ext uri="{FF2B5EF4-FFF2-40B4-BE49-F238E27FC236}">
              <a16:creationId xmlns:a16="http://schemas.microsoft.com/office/drawing/2014/main" xmlns="" id="{00000000-0008-0000-0100-000079020000}"/>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634" name="フローチャート: 判断 633">
          <a:extLst>
            <a:ext uri="{FF2B5EF4-FFF2-40B4-BE49-F238E27FC236}">
              <a16:creationId xmlns:a16="http://schemas.microsoft.com/office/drawing/2014/main" xmlns="" id="{00000000-0008-0000-0100-00007A020000}"/>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635" name="フローチャート: 判断 634">
          <a:extLst>
            <a:ext uri="{FF2B5EF4-FFF2-40B4-BE49-F238E27FC236}">
              <a16:creationId xmlns:a16="http://schemas.microsoft.com/office/drawing/2014/main" xmlns="" id="{00000000-0008-0000-0100-00007B020000}"/>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xmlns="" id="{00000000-0008-0000-0100-00007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xmlns="" id="{00000000-0008-0000-0100-00007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xmlns="" id="{00000000-0008-0000-0100-00007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xmlns="" id="{00000000-0008-0000-0100-00007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xmlns="" id="{00000000-0008-0000-0100-00008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123371</xdr:rowOff>
    </xdr:from>
    <xdr:to>
      <xdr:col>116</xdr:col>
      <xdr:colOff>114300</xdr:colOff>
      <xdr:row>108</xdr:row>
      <xdr:rowOff>53521</xdr:rowOff>
    </xdr:to>
    <xdr:sp macro="" textlink="">
      <xdr:nvSpPr>
        <xdr:cNvPr id="641" name="楕円 640">
          <a:extLst>
            <a:ext uri="{FF2B5EF4-FFF2-40B4-BE49-F238E27FC236}">
              <a16:creationId xmlns:a16="http://schemas.microsoft.com/office/drawing/2014/main" xmlns="" id="{00000000-0008-0000-0100-000081020000}"/>
            </a:ext>
          </a:extLst>
        </xdr:cNvPr>
        <xdr:cNvSpPr/>
      </xdr:nvSpPr>
      <xdr:spPr>
        <a:xfrm>
          <a:off x="221107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101798</xdr:rowOff>
    </xdr:from>
    <xdr:ext cx="469744" cy="259045"/>
    <xdr:sp macro="" textlink="">
      <xdr:nvSpPr>
        <xdr:cNvPr id="642" name="【公民館】&#10;一人当たり面積該当値テキスト">
          <a:extLst>
            <a:ext uri="{FF2B5EF4-FFF2-40B4-BE49-F238E27FC236}">
              <a16:creationId xmlns:a16="http://schemas.microsoft.com/office/drawing/2014/main" xmlns="" id="{00000000-0008-0000-0100-000082020000}"/>
            </a:ext>
          </a:extLst>
        </xdr:cNvPr>
        <xdr:cNvSpPr txBox="1"/>
      </xdr:nvSpPr>
      <xdr:spPr>
        <a:xfrm>
          <a:off x="22199600"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123371</xdr:rowOff>
    </xdr:from>
    <xdr:to>
      <xdr:col>112</xdr:col>
      <xdr:colOff>38100</xdr:colOff>
      <xdr:row>108</xdr:row>
      <xdr:rowOff>53521</xdr:rowOff>
    </xdr:to>
    <xdr:sp macro="" textlink="">
      <xdr:nvSpPr>
        <xdr:cNvPr id="643" name="楕円 642">
          <a:extLst>
            <a:ext uri="{FF2B5EF4-FFF2-40B4-BE49-F238E27FC236}">
              <a16:creationId xmlns:a16="http://schemas.microsoft.com/office/drawing/2014/main" xmlns="" id="{00000000-0008-0000-0100-000083020000}"/>
            </a:ext>
          </a:extLst>
        </xdr:cNvPr>
        <xdr:cNvSpPr/>
      </xdr:nvSpPr>
      <xdr:spPr>
        <a:xfrm>
          <a:off x="21272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xdr:rowOff>
    </xdr:from>
    <xdr:to>
      <xdr:col>116</xdr:col>
      <xdr:colOff>63500</xdr:colOff>
      <xdr:row>108</xdr:row>
      <xdr:rowOff>2721</xdr:rowOff>
    </xdr:to>
    <xdr:cxnSp macro="">
      <xdr:nvCxnSpPr>
        <xdr:cNvPr id="644" name="直線コネクタ 643">
          <a:extLst>
            <a:ext uri="{FF2B5EF4-FFF2-40B4-BE49-F238E27FC236}">
              <a16:creationId xmlns:a16="http://schemas.microsoft.com/office/drawing/2014/main" xmlns="" id="{00000000-0008-0000-0100-000084020000}"/>
            </a:ext>
          </a:extLst>
        </xdr:cNvPr>
        <xdr:cNvCxnSpPr/>
      </xdr:nvCxnSpPr>
      <xdr:spPr>
        <a:xfrm>
          <a:off x="21323300" y="185193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123371</xdr:rowOff>
    </xdr:from>
    <xdr:to>
      <xdr:col>107</xdr:col>
      <xdr:colOff>101600</xdr:colOff>
      <xdr:row>108</xdr:row>
      <xdr:rowOff>53521</xdr:rowOff>
    </xdr:to>
    <xdr:sp macro="" textlink="">
      <xdr:nvSpPr>
        <xdr:cNvPr id="645" name="楕円 644">
          <a:extLst>
            <a:ext uri="{FF2B5EF4-FFF2-40B4-BE49-F238E27FC236}">
              <a16:creationId xmlns:a16="http://schemas.microsoft.com/office/drawing/2014/main" xmlns="" id="{00000000-0008-0000-0100-000085020000}"/>
            </a:ext>
          </a:extLst>
        </xdr:cNvPr>
        <xdr:cNvSpPr/>
      </xdr:nvSpPr>
      <xdr:spPr>
        <a:xfrm>
          <a:off x="20383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xdr:rowOff>
    </xdr:from>
    <xdr:to>
      <xdr:col>111</xdr:col>
      <xdr:colOff>177800</xdr:colOff>
      <xdr:row>108</xdr:row>
      <xdr:rowOff>2721</xdr:rowOff>
    </xdr:to>
    <xdr:cxnSp macro="">
      <xdr:nvCxnSpPr>
        <xdr:cNvPr id="646" name="直線コネクタ 645">
          <a:extLst>
            <a:ext uri="{FF2B5EF4-FFF2-40B4-BE49-F238E27FC236}">
              <a16:creationId xmlns:a16="http://schemas.microsoft.com/office/drawing/2014/main" xmlns="" id="{00000000-0008-0000-0100-000086020000}"/>
            </a:ext>
          </a:extLst>
        </xdr:cNvPr>
        <xdr:cNvCxnSpPr/>
      </xdr:nvCxnSpPr>
      <xdr:spPr>
        <a:xfrm>
          <a:off x="20434300" y="18519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123371</xdr:rowOff>
    </xdr:from>
    <xdr:to>
      <xdr:col>102</xdr:col>
      <xdr:colOff>165100</xdr:colOff>
      <xdr:row>108</xdr:row>
      <xdr:rowOff>53521</xdr:rowOff>
    </xdr:to>
    <xdr:sp macro="" textlink="">
      <xdr:nvSpPr>
        <xdr:cNvPr id="647" name="楕円 646">
          <a:extLst>
            <a:ext uri="{FF2B5EF4-FFF2-40B4-BE49-F238E27FC236}">
              <a16:creationId xmlns:a16="http://schemas.microsoft.com/office/drawing/2014/main" xmlns="" id="{00000000-0008-0000-0100-000087020000}"/>
            </a:ext>
          </a:extLst>
        </xdr:cNvPr>
        <xdr:cNvSpPr/>
      </xdr:nvSpPr>
      <xdr:spPr>
        <a:xfrm>
          <a:off x="19494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xdr:rowOff>
    </xdr:from>
    <xdr:to>
      <xdr:col>107</xdr:col>
      <xdr:colOff>50800</xdr:colOff>
      <xdr:row>108</xdr:row>
      <xdr:rowOff>2721</xdr:rowOff>
    </xdr:to>
    <xdr:cxnSp macro="">
      <xdr:nvCxnSpPr>
        <xdr:cNvPr id="648" name="直線コネクタ 647">
          <a:extLst>
            <a:ext uri="{FF2B5EF4-FFF2-40B4-BE49-F238E27FC236}">
              <a16:creationId xmlns:a16="http://schemas.microsoft.com/office/drawing/2014/main" xmlns="" id="{00000000-0008-0000-0100-000088020000}"/>
            </a:ext>
          </a:extLst>
        </xdr:cNvPr>
        <xdr:cNvCxnSpPr/>
      </xdr:nvCxnSpPr>
      <xdr:spPr>
        <a:xfrm>
          <a:off x="19545300" y="18519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4173</xdr:rowOff>
    </xdr:from>
    <xdr:to>
      <xdr:col>98</xdr:col>
      <xdr:colOff>38100</xdr:colOff>
      <xdr:row>107</xdr:row>
      <xdr:rowOff>105773</xdr:rowOff>
    </xdr:to>
    <xdr:sp macro="" textlink="">
      <xdr:nvSpPr>
        <xdr:cNvPr id="649" name="楕円 648">
          <a:extLst>
            <a:ext uri="{FF2B5EF4-FFF2-40B4-BE49-F238E27FC236}">
              <a16:creationId xmlns:a16="http://schemas.microsoft.com/office/drawing/2014/main" xmlns="" id="{00000000-0008-0000-0100-000089020000}"/>
            </a:ext>
          </a:extLst>
        </xdr:cNvPr>
        <xdr:cNvSpPr/>
      </xdr:nvSpPr>
      <xdr:spPr>
        <a:xfrm>
          <a:off x="18605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54973</xdr:rowOff>
    </xdr:from>
    <xdr:to>
      <xdr:col>102</xdr:col>
      <xdr:colOff>114300</xdr:colOff>
      <xdr:row>108</xdr:row>
      <xdr:rowOff>2721</xdr:rowOff>
    </xdr:to>
    <xdr:cxnSp macro="">
      <xdr:nvCxnSpPr>
        <xdr:cNvPr id="650" name="直線コネクタ 649">
          <a:extLst>
            <a:ext uri="{FF2B5EF4-FFF2-40B4-BE49-F238E27FC236}">
              <a16:creationId xmlns:a16="http://schemas.microsoft.com/office/drawing/2014/main" xmlns="" id="{00000000-0008-0000-0100-00008A020000}"/>
            </a:ext>
          </a:extLst>
        </xdr:cNvPr>
        <xdr:cNvCxnSpPr/>
      </xdr:nvCxnSpPr>
      <xdr:spPr>
        <a:xfrm>
          <a:off x="18656300" y="18400123"/>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51" name="n_1aveValue【公民館】&#10;一人当たり面積">
          <a:extLst>
            <a:ext uri="{FF2B5EF4-FFF2-40B4-BE49-F238E27FC236}">
              <a16:creationId xmlns:a16="http://schemas.microsoft.com/office/drawing/2014/main" xmlns="" id="{00000000-0008-0000-0100-00008B020000}"/>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652" name="n_2aveValue【公民館】&#10;一人当たり面積">
          <a:extLst>
            <a:ext uri="{FF2B5EF4-FFF2-40B4-BE49-F238E27FC236}">
              <a16:creationId xmlns:a16="http://schemas.microsoft.com/office/drawing/2014/main" xmlns="" id="{00000000-0008-0000-0100-00008C020000}"/>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653" name="n_3aveValue【公民館】&#10;一人当たり面積">
          <a:extLst>
            <a:ext uri="{FF2B5EF4-FFF2-40B4-BE49-F238E27FC236}">
              <a16:creationId xmlns:a16="http://schemas.microsoft.com/office/drawing/2014/main" xmlns="" id="{00000000-0008-0000-0100-00008D020000}"/>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654" name="n_4aveValue【公民館】&#10;一人当たり面積">
          <a:extLst>
            <a:ext uri="{FF2B5EF4-FFF2-40B4-BE49-F238E27FC236}">
              <a16:creationId xmlns:a16="http://schemas.microsoft.com/office/drawing/2014/main" xmlns="" id="{00000000-0008-0000-0100-00008E020000}"/>
            </a:ext>
          </a:extLst>
        </xdr:cNvPr>
        <xdr:cNvSpPr txBox="1"/>
      </xdr:nvSpPr>
      <xdr:spPr>
        <a:xfrm>
          <a:off x="18421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44648</xdr:rowOff>
    </xdr:from>
    <xdr:ext cx="469744" cy="259045"/>
    <xdr:sp macro="" textlink="">
      <xdr:nvSpPr>
        <xdr:cNvPr id="655" name="n_1mainValue【公民館】&#10;一人当たり面積">
          <a:extLst>
            <a:ext uri="{FF2B5EF4-FFF2-40B4-BE49-F238E27FC236}">
              <a16:creationId xmlns:a16="http://schemas.microsoft.com/office/drawing/2014/main" xmlns="" id="{00000000-0008-0000-0100-00008F020000}"/>
            </a:ext>
          </a:extLst>
        </xdr:cNvPr>
        <xdr:cNvSpPr txBox="1"/>
      </xdr:nvSpPr>
      <xdr:spPr>
        <a:xfrm>
          <a:off x="210757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44648</xdr:rowOff>
    </xdr:from>
    <xdr:ext cx="469744" cy="259045"/>
    <xdr:sp macro="" textlink="">
      <xdr:nvSpPr>
        <xdr:cNvPr id="656" name="n_2mainValue【公民館】&#10;一人当たり面積">
          <a:extLst>
            <a:ext uri="{FF2B5EF4-FFF2-40B4-BE49-F238E27FC236}">
              <a16:creationId xmlns:a16="http://schemas.microsoft.com/office/drawing/2014/main" xmlns="" id="{00000000-0008-0000-0100-000090020000}"/>
            </a:ext>
          </a:extLst>
        </xdr:cNvPr>
        <xdr:cNvSpPr txBox="1"/>
      </xdr:nvSpPr>
      <xdr:spPr>
        <a:xfrm>
          <a:off x="20199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44648</xdr:rowOff>
    </xdr:from>
    <xdr:ext cx="469744" cy="259045"/>
    <xdr:sp macro="" textlink="">
      <xdr:nvSpPr>
        <xdr:cNvPr id="657" name="n_3mainValue【公民館】&#10;一人当たり面積">
          <a:extLst>
            <a:ext uri="{FF2B5EF4-FFF2-40B4-BE49-F238E27FC236}">
              <a16:creationId xmlns:a16="http://schemas.microsoft.com/office/drawing/2014/main" xmlns="" id="{00000000-0008-0000-0100-000091020000}"/>
            </a:ext>
          </a:extLst>
        </xdr:cNvPr>
        <xdr:cNvSpPr txBox="1"/>
      </xdr:nvSpPr>
      <xdr:spPr>
        <a:xfrm>
          <a:off x="19310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122300</xdr:rowOff>
    </xdr:from>
    <xdr:ext cx="469744" cy="259045"/>
    <xdr:sp macro="" textlink="">
      <xdr:nvSpPr>
        <xdr:cNvPr id="658" name="n_4mainValue【公民館】&#10;一人当たり面積">
          <a:extLst>
            <a:ext uri="{FF2B5EF4-FFF2-40B4-BE49-F238E27FC236}">
              <a16:creationId xmlns:a16="http://schemas.microsoft.com/office/drawing/2014/main" xmlns="" id="{00000000-0008-0000-0100-000092020000}"/>
            </a:ext>
          </a:extLst>
        </xdr:cNvPr>
        <xdr:cNvSpPr txBox="1"/>
      </xdr:nvSpPr>
      <xdr:spPr>
        <a:xfrm>
          <a:off x="18421427" y="1812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xmlns="" id="{00000000-0008-0000-0100-00009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xmlns="" id="{00000000-0008-0000-0100-00009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xmlns="" id="{00000000-0008-0000-0100-00009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有形固定資産減価償却率が特に高くなっている施設は橋梁と学校であり、老朽化が進んでいることがわかる。橋梁についてはすでに改修に着手しているが、河川や水路等が多いことから橋梁数もかなり多く、点検や改修を計画的に進めていく必要がある。また、学校についても耐震化や空調整備事業等は完了したものの、そのほとんどが古い校舎であり、改修後の方向性について検討の必要がある。道路や公営住宅、公民館については類似団体と比べると改修が進んでいることが伺える。</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19,307
19,060
22.15
7,462,989
7,188,828
193,269
4,174,290
6,588,697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00000000-0008-0000-0200-00003D000000}"/>
            </a:ext>
          </a:extLst>
        </xdr:cNvPr>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00000000-0008-0000-0200-00003F000000}"/>
            </a:ext>
          </a:extLst>
        </xdr:cNvPr>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a:extLst>
            <a:ext uri="{FF2B5EF4-FFF2-40B4-BE49-F238E27FC236}">
              <a16:creationId xmlns:a16="http://schemas.microsoft.com/office/drawing/2014/main" xmlns="" id="{00000000-0008-0000-0200-000042000000}"/>
            </a:ext>
          </a:extLst>
        </xdr:cNvPr>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xmlns="" id="{00000000-0008-0000-0200-000043000000}"/>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a:extLst>
            <a:ext uri="{FF2B5EF4-FFF2-40B4-BE49-F238E27FC236}">
              <a16:creationId xmlns:a16="http://schemas.microsoft.com/office/drawing/2014/main" xmlns="" id="{00000000-0008-0000-0200-000044000000}"/>
            </a:ext>
          </a:extLst>
        </xdr:cNvPr>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4" name="楕円 73">
          <a:extLst>
            <a:ext uri="{FF2B5EF4-FFF2-40B4-BE49-F238E27FC236}">
              <a16:creationId xmlns:a16="http://schemas.microsoft.com/office/drawing/2014/main" xmlns="" id="{00000000-0008-0000-0200-00004A000000}"/>
            </a:ext>
          </a:extLst>
        </xdr:cNvPr>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00000000-0008-0000-0200-00004B000000}"/>
            </a:ext>
          </a:extLst>
        </xdr:cNvPr>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22134</xdr:rowOff>
    </xdr:from>
    <xdr:to>
      <xdr:col>20</xdr:col>
      <xdr:colOff>38100</xdr:colOff>
      <xdr:row>38</xdr:row>
      <xdr:rowOff>123734</xdr:rowOff>
    </xdr:to>
    <xdr:sp macro="" textlink="">
      <xdr:nvSpPr>
        <xdr:cNvPr id="76" name="楕円 75">
          <a:extLst>
            <a:ext uri="{FF2B5EF4-FFF2-40B4-BE49-F238E27FC236}">
              <a16:creationId xmlns:a16="http://schemas.microsoft.com/office/drawing/2014/main" xmlns="" id="{00000000-0008-0000-0200-00004C000000}"/>
            </a:ext>
          </a:extLst>
        </xdr:cNvPr>
        <xdr:cNvSpPr/>
      </xdr:nvSpPr>
      <xdr:spPr>
        <a:xfrm>
          <a:off x="3746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72934</xdr:rowOff>
    </xdr:from>
    <xdr:to>
      <xdr:col>24</xdr:col>
      <xdr:colOff>63500</xdr:colOff>
      <xdr:row>38</xdr:row>
      <xdr:rowOff>99060</xdr:rowOff>
    </xdr:to>
    <xdr:cxnSp macro="">
      <xdr:nvCxnSpPr>
        <xdr:cNvPr id="77" name="直線コネクタ 76">
          <a:extLst>
            <a:ext uri="{FF2B5EF4-FFF2-40B4-BE49-F238E27FC236}">
              <a16:creationId xmlns:a16="http://schemas.microsoft.com/office/drawing/2014/main" xmlns="" id="{00000000-0008-0000-0200-00004D000000}"/>
            </a:ext>
          </a:extLst>
        </xdr:cNvPr>
        <xdr:cNvCxnSpPr/>
      </xdr:nvCxnSpPr>
      <xdr:spPr>
        <a:xfrm>
          <a:off x="3797300" y="65880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167459</xdr:rowOff>
    </xdr:from>
    <xdr:to>
      <xdr:col>15</xdr:col>
      <xdr:colOff>101600</xdr:colOff>
      <xdr:row>38</xdr:row>
      <xdr:rowOff>97609</xdr:rowOff>
    </xdr:to>
    <xdr:sp macro="" textlink="">
      <xdr:nvSpPr>
        <xdr:cNvPr id="78" name="楕円 77">
          <a:extLst>
            <a:ext uri="{FF2B5EF4-FFF2-40B4-BE49-F238E27FC236}">
              <a16:creationId xmlns:a16="http://schemas.microsoft.com/office/drawing/2014/main" xmlns="" id="{00000000-0008-0000-0200-00004E000000}"/>
            </a:ext>
          </a:extLst>
        </xdr:cNvPr>
        <xdr:cNvSpPr/>
      </xdr:nvSpPr>
      <xdr:spPr>
        <a:xfrm>
          <a:off x="2857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46809</xdr:rowOff>
    </xdr:from>
    <xdr:to>
      <xdr:col>19</xdr:col>
      <xdr:colOff>177800</xdr:colOff>
      <xdr:row>38</xdr:row>
      <xdr:rowOff>72934</xdr:rowOff>
    </xdr:to>
    <xdr:cxnSp macro="">
      <xdr:nvCxnSpPr>
        <xdr:cNvPr id="79" name="直線コネクタ 78">
          <a:extLst>
            <a:ext uri="{FF2B5EF4-FFF2-40B4-BE49-F238E27FC236}">
              <a16:creationId xmlns:a16="http://schemas.microsoft.com/office/drawing/2014/main" xmlns="" id="{00000000-0008-0000-0200-00004F000000}"/>
            </a:ext>
          </a:extLst>
        </xdr:cNvPr>
        <xdr:cNvCxnSpPr/>
      </xdr:nvCxnSpPr>
      <xdr:spPr>
        <a:xfrm>
          <a:off x="2908300" y="65619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23767</xdr:rowOff>
    </xdr:from>
    <xdr:to>
      <xdr:col>10</xdr:col>
      <xdr:colOff>165100</xdr:colOff>
      <xdr:row>38</xdr:row>
      <xdr:rowOff>125367</xdr:rowOff>
    </xdr:to>
    <xdr:sp macro="" textlink="">
      <xdr:nvSpPr>
        <xdr:cNvPr id="80" name="楕円 79">
          <a:extLst>
            <a:ext uri="{FF2B5EF4-FFF2-40B4-BE49-F238E27FC236}">
              <a16:creationId xmlns:a16="http://schemas.microsoft.com/office/drawing/2014/main" xmlns="" id="{00000000-0008-0000-0200-000050000000}"/>
            </a:ext>
          </a:extLst>
        </xdr:cNvPr>
        <xdr:cNvSpPr/>
      </xdr:nvSpPr>
      <xdr:spPr>
        <a:xfrm>
          <a:off x="1968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46809</xdr:rowOff>
    </xdr:from>
    <xdr:to>
      <xdr:col>15</xdr:col>
      <xdr:colOff>50800</xdr:colOff>
      <xdr:row>38</xdr:row>
      <xdr:rowOff>74567</xdr:rowOff>
    </xdr:to>
    <xdr:cxnSp macro="">
      <xdr:nvCxnSpPr>
        <xdr:cNvPr id="81" name="直線コネクタ 80">
          <a:extLst>
            <a:ext uri="{FF2B5EF4-FFF2-40B4-BE49-F238E27FC236}">
              <a16:creationId xmlns:a16="http://schemas.microsoft.com/office/drawing/2014/main" xmlns="" id="{00000000-0008-0000-0200-000051000000}"/>
            </a:ext>
          </a:extLst>
        </xdr:cNvPr>
        <xdr:cNvCxnSpPr/>
      </xdr:nvCxnSpPr>
      <xdr:spPr>
        <a:xfrm flipV="1">
          <a:off x="2019300" y="65619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82" name="楕円 81">
          <a:extLst>
            <a:ext uri="{FF2B5EF4-FFF2-40B4-BE49-F238E27FC236}">
              <a16:creationId xmlns:a16="http://schemas.microsoft.com/office/drawing/2014/main" xmlns="" id="{00000000-0008-0000-0200-000052000000}"/>
            </a:ext>
          </a:extLst>
        </xdr:cNvPr>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74567</xdr:rowOff>
    </xdr:from>
    <xdr:to>
      <xdr:col>10</xdr:col>
      <xdr:colOff>114300</xdr:colOff>
      <xdr:row>38</xdr:row>
      <xdr:rowOff>89263</xdr:rowOff>
    </xdr:to>
    <xdr:cxnSp macro="">
      <xdr:nvCxnSpPr>
        <xdr:cNvPr id="83" name="直線コネクタ 82">
          <a:extLst>
            <a:ext uri="{FF2B5EF4-FFF2-40B4-BE49-F238E27FC236}">
              <a16:creationId xmlns:a16="http://schemas.microsoft.com/office/drawing/2014/main" xmlns="" id="{00000000-0008-0000-0200-000053000000}"/>
            </a:ext>
          </a:extLst>
        </xdr:cNvPr>
        <xdr:cNvCxnSpPr/>
      </xdr:nvCxnSpPr>
      <xdr:spPr>
        <a:xfrm flipV="1">
          <a:off x="1130300" y="658966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a:extLst>
            <a:ext uri="{FF2B5EF4-FFF2-40B4-BE49-F238E27FC236}">
              <a16:creationId xmlns:a16="http://schemas.microsoft.com/office/drawing/2014/main" xmlns="" id="{00000000-0008-0000-0200-000054000000}"/>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5" name="n_2aveValue【図書館】&#10;有形固定資産減価償却率">
          <a:extLst>
            <a:ext uri="{FF2B5EF4-FFF2-40B4-BE49-F238E27FC236}">
              <a16:creationId xmlns:a16="http://schemas.microsoft.com/office/drawing/2014/main" xmlns="" id="{00000000-0008-0000-0200-000055000000}"/>
            </a:ext>
          </a:extLst>
        </xdr:cNvPr>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a:extLst>
            <a:ext uri="{FF2B5EF4-FFF2-40B4-BE49-F238E27FC236}">
              <a16:creationId xmlns:a16="http://schemas.microsoft.com/office/drawing/2014/main" xmlns="" id="{00000000-0008-0000-0200-000056000000}"/>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7" name="n_4aveValue【図書館】&#10;有形固定資産減価償却率">
          <a:extLst>
            <a:ext uri="{FF2B5EF4-FFF2-40B4-BE49-F238E27FC236}">
              <a16:creationId xmlns:a16="http://schemas.microsoft.com/office/drawing/2014/main" xmlns="" id="{00000000-0008-0000-0200-000057000000}"/>
            </a:ext>
          </a:extLst>
        </xdr:cNvPr>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114861</xdr:rowOff>
    </xdr:from>
    <xdr:ext cx="405111" cy="259045"/>
    <xdr:sp macro="" textlink="">
      <xdr:nvSpPr>
        <xdr:cNvPr id="88" name="n_1mainValue【図書館】&#10;有形固定資産減価償却率">
          <a:extLst>
            <a:ext uri="{FF2B5EF4-FFF2-40B4-BE49-F238E27FC236}">
              <a16:creationId xmlns:a16="http://schemas.microsoft.com/office/drawing/2014/main" xmlns="" id="{00000000-0008-0000-0200-000058000000}"/>
            </a:ext>
          </a:extLst>
        </xdr:cNvPr>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88736</xdr:rowOff>
    </xdr:from>
    <xdr:ext cx="405111" cy="259045"/>
    <xdr:sp macro="" textlink="">
      <xdr:nvSpPr>
        <xdr:cNvPr id="89" name="n_2mainValue【図書館】&#10;有形固定資産減価償却率">
          <a:extLst>
            <a:ext uri="{FF2B5EF4-FFF2-40B4-BE49-F238E27FC236}">
              <a16:creationId xmlns:a16="http://schemas.microsoft.com/office/drawing/2014/main" xmlns="" id="{00000000-0008-0000-0200-000059000000}"/>
            </a:ext>
          </a:extLst>
        </xdr:cNvPr>
        <xdr:cNvSpPr txBox="1"/>
      </xdr:nvSpPr>
      <xdr:spPr>
        <a:xfrm>
          <a:off x="2705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90" name="n_3mainValue【図書館】&#10;有形固定資産減価償却率">
          <a:extLst>
            <a:ext uri="{FF2B5EF4-FFF2-40B4-BE49-F238E27FC236}">
              <a16:creationId xmlns:a16="http://schemas.microsoft.com/office/drawing/2014/main" xmlns="" id="{00000000-0008-0000-0200-00005A000000}"/>
            </a:ext>
          </a:extLst>
        </xdr:cNvPr>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131190</xdr:rowOff>
    </xdr:from>
    <xdr:ext cx="405111" cy="259045"/>
    <xdr:sp macro="" textlink="">
      <xdr:nvSpPr>
        <xdr:cNvPr id="91" name="n_4mainValue【図書館】&#10;有形固定資産減価償却率">
          <a:extLst>
            <a:ext uri="{FF2B5EF4-FFF2-40B4-BE49-F238E27FC236}">
              <a16:creationId xmlns:a16="http://schemas.microsoft.com/office/drawing/2014/main" xmlns="" id="{00000000-0008-0000-0200-00005B000000}"/>
            </a:ext>
          </a:extLst>
        </xdr:cNvPr>
        <xdr:cNvSpPr txBox="1"/>
      </xdr:nvSpPr>
      <xdr:spPr>
        <a:xfrm>
          <a:off x="927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xmlns="" id="{00000000-0008-0000-0200-000073000000}"/>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xmlns="" id="{00000000-0008-0000-0200-000074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8" name="【図書館】&#10;一人当たり面積最大値テキスト">
          <a:extLst>
            <a:ext uri="{FF2B5EF4-FFF2-40B4-BE49-F238E27FC236}">
              <a16:creationId xmlns:a16="http://schemas.microsoft.com/office/drawing/2014/main" xmlns="" id="{00000000-0008-0000-0200-000076000000}"/>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a:extLst>
            <a:ext uri="{FF2B5EF4-FFF2-40B4-BE49-F238E27FC236}">
              <a16:creationId xmlns:a16="http://schemas.microsoft.com/office/drawing/2014/main" xmlns="" id="{00000000-0008-0000-0200-000077000000}"/>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20" name="【図書館】&#10;一人当たり面積平均値テキスト">
          <a:extLst>
            <a:ext uri="{FF2B5EF4-FFF2-40B4-BE49-F238E27FC236}">
              <a16:creationId xmlns:a16="http://schemas.microsoft.com/office/drawing/2014/main" xmlns="" id="{00000000-0008-0000-0200-000078000000}"/>
            </a:ext>
          </a:extLst>
        </xdr:cNvPr>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フローチャート: 判断 120">
          <a:extLst>
            <a:ext uri="{FF2B5EF4-FFF2-40B4-BE49-F238E27FC236}">
              <a16:creationId xmlns:a16="http://schemas.microsoft.com/office/drawing/2014/main" xmlns="" id="{00000000-0008-0000-0200-000079000000}"/>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2" name="フローチャート: 判断 121">
          <a:extLst>
            <a:ext uri="{FF2B5EF4-FFF2-40B4-BE49-F238E27FC236}">
              <a16:creationId xmlns:a16="http://schemas.microsoft.com/office/drawing/2014/main" xmlns="" id="{00000000-0008-0000-0200-00007A000000}"/>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3" name="フローチャート: 判断 122">
          <a:extLst>
            <a:ext uri="{FF2B5EF4-FFF2-40B4-BE49-F238E27FC236}">
              <a16:creationId xmlns:a16="http://schemas.microsoft.com/office/drawing/2014/main" xmlns="" id="{00000000-0008-0000-0200-00007B000000}"/>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4" name="フローチャート: 判断 123">
          <a:extLst>
            <a:ext uri="{FF2B5EF4-FFF2-40B4-BE49-F238E27FC236}">
              <a16:creationId xmlns:a16="http://schemas.microsoft.com/office/drawing/2014/main" xmlns="" id="{00000000-0008-0000-0200-00007C000000}"/>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5" name="フローチャート: 判断 124">
          <a:extLst>
            <a:ext uri="{FF2B5EF4-FFF2-40B4-BE49-F238E27FC236}">
              <a16:creationId xmlns:a16="http://schemas.microsoft.com/office/drawing/2014/main" xmlns="" id="{00000000-0008-0000-0200-00007D000000}"/>
            </a:ext>
          </a:extLst>
        </xdr:cNvPr>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31" name="楕円 130">
          <a:extLst>
            <a:ext uri="{FF2B5EF4-FFF2-40B4-BE49-F238E27FC236}">
              <a16:creationId xmlns:a16="http://schemas.microsoft.com/office/drawing/2014/main" xmlns="" id="{00000000-0008-0000-0200-000083000000}"/>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32" name="【図書館】&#10;一人当たり面積該当値テキスト">
          <a:extLst>
            <a:ext uri="{FF2B5EF4-FFF2-40B4-BE49-F238E27FC236}">
              <a16:creationId xmlns:a16="http://schemas.microsoft.com/office/drawing/2014/main" xmlns="" id="{00000000-0008-0000-0200-000084000000}"/>
            </a:ext>
          </a:extLst>
        </xdr:cNvPr>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3" name="楕円 132">
          <a:extLst>
            <a:ext uri="{FF2B5EF4-FFF2-40B4-BE49-F238E27FC236}">
              <a16:creationId xmlns:a16="http://schemas.microsoft.com/office/drawing/2014/main" xmlns="" id="{00000000-0008-0000-0200-000085000000}"/>
            </a:ext>
          </a:extLst>
        </xdr:cNvPr>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34" name="直線コネクタ 133">
          <a:extLst>
            <a:ext uri="{FF2B5EF4-FFF2-40B4-BE49-F238E27FC236}">
              <a16:creationId xmlns:a16="http://schemas.microsoft.com/office/drawing/2014/main" xmlns="" id="{00000000-0008-0000-0200-000086000000}"/>
            </a:ext>
          </a:extLst>
        </xdr:cNvPr>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35" name="楕円 134">
          <a:extLst>
            <a:ext uri="{FF2B5EF4-FFF2-40B4-BE49-F238E27FC236}">
              <a16:creationId xmlns:a16="http://schemas.microsoft.com/office/drawing/2014/main" xmlns="" id="{00000000-0008-0000-0200-000087000000}"/>
            </a:ext>
          </a:extLst>
        </xdr:cNvPr>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99060</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a:off x="8750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7" name="楕円 136">
          <a:extLst>
            <a:ext uri="{FF2B5EF4-FFF2-40B4-BE49-F238E27FC236}">
              <a16:creationId xmlns:a16="http://schemas.microsoft.com/office/drawing/2014/main" xmlns="" id="{00000000-0008-0000-0200-000089000000}"/>
            </a:ext>
          </a:extLst>
        </xdr:cNvPr>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99060</xdr:rowOff>
    </xdr:to>
    <xdr:cxnSp macro="">
      <xdr:nvCxnSpPr>
        <xdr:cNvPr id="138" name="直線コネクタ 137">
          <a:extLst>
            <a:ext uri="{FF2B5EF4-FFF2-40B4-BE49-F238E27FC236}">
              <a16:creationId xmlns:a16="http://schemas.microsoft.com/office/drawing/2014/main" xmlns="" id="{00000000-0008-0000-0200-00008A000000}"/>
            </a:ext>
          </a:extLst>
        </xdr:cNvPr>
        <xdr:cNvCxnSpPr/>
      </xdr:nvCxnSpPr>
      <xdr:spPr>
        <a:xfrm>
          <a:off x="7861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9" name="楕円 138">
          <a:extLst>
            <a:ext uri="{FF2B5EF4-FFF2-40B4-BE49-F238E27FC236}">
              <a16:creationId xmlns:a16="http://schemas.microsoft.com/office/drawing/2014/main" xmlns="" id="{00000000-0008-0000-0200-00008B000000}"/>
            </a:ext>
          </a:extLst>
        </xdr:cNvPr>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99060</xdr:rowOff>
    </xdr:to>
    <xdr:cxnSp macro="">
      <xdr:nvCxnSpPr>
        <xdr:cNvPr id="140" name="直線コネクタ 139">
          <a:extLst>
            <a:ext uri="{FF2B5EF4-FFF2-40B4-BE49-F238E27FC236}">
              <a16:creationId xmlns:a16="http://schemas.microsoft.com/office/drawing/2014/main" xmlns="" id="{00000000-0008-0000-0200-00008C000000}"/>
            </a:ext>
          </a:extLst>
        </xdr:cNvPr>
        <xdr:cNvCxnSpPr/>
      </xdr:nvCxnSpPr>
      <xdr:spPr>
        <a:xfrm>
          <a:off x="6972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41" name="n_1aveValue【図書館】&#10;一人当たり面積">
          <a:extLst>
            <a:ext uri="{FF2B5EF4-FFF2-40B4-BE49-F238E27FC236}">
              <a16:creationId xmlns:a16="http://schemas.microsoft.com/office/drawing/2014/main" xmlns="" id="{00000000-0008-0000-0200-00008D000000}"/>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42" name="n_2aveValue【図書館】&#10;一人当たり面積">
          <a:extLst>
            <a:ext uri="{FF2B5EF4-FFF2-40B4-BE49-F238E27FC236}">
              <a16:creationId xmlns:a16="http://schemas.microsoft.com/office/drawing/2014/main" xmlns="" id="{00000000-0008-0000-0200-00008E000000}"/>
            </a:ext>
          </a:extLst>
        </xdr:cNvPr>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43" name="n_3aveValue【図書館】&#10;一人当たり面積">
          <a:extLst>
            <a:ext uri="{FF2B5EF4-FFF2-40B4-BE49-F238E27FC236}">
              <a16:creationId xmlns:a16="http://schemas.microsoft.com/office/drawing/2014/main" xmlns="" id="{00000000-0008-0000-0200-00008F000000}"/>
            </a:ext>
          </a:extLst>
        </xdr:cNvPr>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4" name="n_4aveValue【図書館】&#10;一人当たり面積">
          <a:extLst>
            <a:ext uri="{FF2B5EF4-FFF2-40B4-BE49-F238E27FC236}">
              <a16:creationId xmlns:a16="http://schemas.microsoft.com/office/drawing/2014/main" xmlns="" id="{00000000-0008-0000-0200-000090000000}"/>
            </a:ext>
          </a:extLst>
        </xdr:cNvPr>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5" name="n_1mainValue【図書館】&#10;一人当たり面積">
          <a:extLst>
            <a:ext uri="{FF2B5EF4-FFF2-40B4-BE49-F238E27FC236}">
              <a16:creationId xmlns:a16="http://schemas.microsoft.com/office/drawing/2014/main" xmlns="" id="{00000000-0008-0000-0200-000091000000}"/>
            </a:ext>
          </a:extLst>
        </xdr:cNvPr>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46" name="n_2mainValue【図書館】&#10;一人当たり面積">
          <a:extLst>
            <a:ext uri="{FF2B5EF4-FFF2-40B4-BE49-F238E27FC236}">
              <a16:creationId xmlns:a16="http://schemas.microsoft.com/office/drawing/2014/main" xmlns="" id="{00000000-0008-0000-0200-000092000000}"/>
            </a:ext>
          </a:extLst>
        </xdr:cNvPr>
        <xdr:cNvSpPr txBox="1"/>
      </xdr:nvSpPr>
      <xdr:spPr>
        <a:xfrm>
          <a:off x="8515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140987</xdr:rowOff>
    </xdr:from>
    <xdr:ext cx="469744" cy="259045"/>
    <xdr:sp macro="" textlink="">
      <xdr:nvSpPr>
        <xdr:cNvPr id="147" name="n_3mainValue【図書館】&#10;一人当たり面積">
          <a:extLst>
            <a:ext uri="{FF2B5EF4-FFF2-40B4-BE49-F238E27FC236}">
              <a16:creationId xmlns:a16="http://schemas.microsoft.com/office/drawing/2014/main" xmlns="" id="{00000000-0008-0000-0200-000093000000}"/>
            </a:ext>
          </a:extLst>
        </xdr:cNvPr>
        <xdr:cNvSpPr txBox="1"/>
      </xdr:nvSpPr>
      <xdr:spPr>
        <a:xfrm>
          <a:off x="7626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140987</xdr:rowOff>
    </xdr:from>
    <xdr:ext cx="469744" cy="259045"/>
    <xdr:sp macro="" textlink="">
      <xdr:nvSpPr>
        <xdr:cNvPr id="148" name="n_4mainValue【図書館】&#10;一人当たり面積">
          <a:extLst>
            <a:ext uri="{FF2B5EF4-FFF2-40B4-BE49-F238E27FC236}">
              <a16:creationId xmlns:a16="http://schemas.microsoft.com/office/drawing/2014/main" xmlns="" id="{00000000-0008-0000-0200-000094000000}"/>
            </a:ext>
          </a:extLst>
        </xdr:cNvPr>
        <xdr:cNvSpPr txBox="1"/>
      </xdr:nvSpPr>
      <xdr:spPr>
        <a:xfrm>
          <a:off x="6737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00000000-0008-0000-0200-0000AE000000}"/>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00000000-0008-0000-0200-0000B1000000}"/>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8" name="直線コネクタ 177">
          <a:extLst>
            <a:ext uri="{FF2B5EF4-FFF2-40B4-BE49-F238E27FC236}">
              <a16:creationId xmlns:a16="http://schemas.microsoft.com/office/drawing/2014/main" xmlns="" id="{00000000-0008-0000-0200-0000B2000000}"/>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00000000-0008-0000-0200-0000B3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xmlns="" id="{00000000-0008-0000-0200-0000B4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81" name="フローチャート: 判断 180">
          <a:extLst>
            <a:ext uri="{FF2B5EF4-FFF2-40B4-BE49-F238E27FC236}">
              <a16:creationId xmlns:a16="http://schemas.microsoft.com/office/drawing/2014/main" xmlns="" id="{00000000-0008-0000-0200-0000B5000000}"/>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a16="http://schemas.microsoft.com/office/drawing/2014/main" xmlns="" id="{00000000-0008-0000-0200-0000B6000000}"/>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3" name="フローチャート: 判断 182">
          <a:extLst>
            <a:ext uri="{FF2B5EF4-FFF2-40B4-BE49-F238E27FC236}">
              <a16:creationId xmlns:a16="http://schemas.microsoft.com/office/drawing/2014/main" xmlns="" id="{00000000-0008-0000-0200-0000B7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xmlns="" id="{00000000-0008-0000-0200-0000B8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58601</xdr:rowOff>
    </xdr:from>
    <xdr:to>
      <xdr:col>24</xdr:col>
      <xdr:colOff>114300</xdr:colOff>
      <xdr:row>62</xdr:row>
      <xdr:rowOff>160201</xdr:rowOff>
    </xdr:to>
    <xdr:sp macro="" textlink="">
      <xdr:nvSpPr>
        <xdr:cNvPr id="190" name="楕円 189">
          <a:extLst>
            <a:ext uri="{FF2B5EF4-FFF2-40B4-BE49-F238E27FC236}">
              <a16:creationId xmlns:a16="http://schemas.microsoft.com/office/drawing/2014/main" xmlns="" id="{00000000-0008-0000-0200-0000BE000000}"/>
            </a:ext>
          </a:extLst>
        </xdr:cNvPr>
        <xdr:cNvSpPr/>
      </xdr:nvSpPr>
      <xdr:spPr>
        <a:xfrm>
          <a:off x="45847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37028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00000000-0008-0000-0200-0000BF000000}"/>
            </a:ext>
          </a:extLst>
        </xdr:cNvPr>
        <xdr:cNvSpPr txBox="1"/>
      </xdr:nvSpPr>
      <xdr:spPr>
        <a:xfrm>
          <a:off x="4673600"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19413</xdr:rowOff>
    </xdr:from>
    <xdr:to>
      <xdr:col>20</xdr:col>
      <xdr:colOff>38100</xdr:colOff>
      <xdr:row>62</xdr:row>
      <xdr:rowOff>121013</xdr:rowOff>
    </xdr:to>
    <xdr:sp macro="" textlink="">
      <xdr:nvSpPr>
        <xdr:cNvPr id="192" name="楕円 191">
          <a:extLst>
            <a:ext uri="{FF2B5EF4-FFF2-40B4-BE49-F238E27FC236}">
              <a16:creationId xmlns:a16="http://schemas.microsoft.com/office/drawing/2014/main" xmlns="" id="{00000000-0008-0000-0200-0000C0000000}"/>
            </a:ext>
          </a:extLst>
        </xdr:cNvPr>
        <xdr:cNvSpPr/>
      </xdr:nvSpPr>
      <xdr:spPr>
        <a:xfrm>
          <a:off x="3746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70213</xdr:rowOff>
    </xdr:from>
    <xdr:to>
      <xdr:col>24</xdr:col>
      <xdr:colOff>63500</xdr:colOff>
      <xdr:row>62</xdr:row>
      <xdr:rowOff>109401</xdr:rowOff>
    </xdr:to>
    <xdr:cxnSp macro="">
      <xdr:nvCxnSpPr>
        <xdr:cNvPr id="193" name="直線コネクタ 192">
          <a:extLst>
            <a:ext uri="{FF2B5EF4-FFF2-40B4-BE49-F238E27FC236}">
              <a16:creationId xmlns:a16="http://schemas.microsoft.com/office/drawing/2014/main" xmlns="" id="{00000000-0008-0000-0200-0000C1000000}"/>
            </a:ext>
          </a:extLst>
        </xdr:cNvPr>
        <xdr:cNvCxnSpPr/>
      </xdr:nvCxnSpPr>
      <xdr:spPr>
        <a:xfrm>
          <a:off x="3797300" y="107001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94" name="楕円 193">
          <a:extLst>
            <a:ext uri="{FF2B5EF4-FFF2-40B4-BE49-F238E27FC236}">
              <a16:creationId xmlns:a16="http://schemas.microsoft.com/office/drawing/2014/main" xmlns="" id="{00000000-0008-0000-0200-0000C2000000}"/>
            </a:ext>
          </a:extLst>
        </xdr:cNvPr>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48985</xdr:rowOff>
    </xdr:from>
    <xdr:to>
      <xdr:col>19</xdr:col>
      <xdr:colOff>177800</xdr:colOff>
      <xdr:row>62</xdr:row>
      <xdr:rowOff>70213</xdr:rowOff>
    </xdr:to>
    <xdr:cxnSp macro="">
      <xdr:nvCxnSpPr>
        <xdr:cNvPr id="195" name="直線コネクタ 194">
          <a:extLst>
            <a:ext uri="{FF2B5EF4-FFF2-40B4-BE49-F238E27FC236}">
              <a16:creationId xmlns:a16="http://schemas.microsoft.com/office/drawing/2014/main" xmlns="" id="{00000000-0008-0000-0200-0000C3000000}"/>
            </a:ext>
          </a:extLst>
        </xdr:cNvPr>
        <xdr:cNvCxnSpPr/>
      </xdr:nvCxnSpPr>
      <xdr:spPr>
        <a:xfrm>
          <a:off x="2908300" y="106788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27577</xdr:rowOff>
    </xdr:from>
    <xdr:to>
      <xdr:col>10</xdr:col>
      <xdr:colOff>165100</xdr:colOff>
      <xdr:row>62</xdr:row>
      <xdr:rowOff>129177</xdr:rowOff>
    </xdr:to>
    <xdr:sp macro="" textlink="">
      <xdr:nvSpPr>
        <xdr:cNvPr id="196" name="楕円 195">
          <a:extLst>
            <a:ext uri="{FF2B5EF4-FFF2-40B4-BE49-F238E27FC236}">
              <a16:creationId xmlns:a16="http://schemas.microsoft.com/office/drawing/2014/main" xmlns="" id="{00000000-0008-0000-0200-0000C4000000}"/>
            </a:ext>
          </a:extLst>
        </xdr:cNvPr>
        <xdr:cNvSpPr/>
      </xdr:nvSpPr>
      <xdr:spPr>
        <a:xfrm>
          <a:off x="1968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48985</xdr:rowOff>
    </xdr:from>
    <xdr:to>
      <xdr:col>15</xdr:col>
      <xdr:colOff>50800</xdr:colOff>
      <xdr:row>62</xdr:row>
      <xdr:rowOff>78377</xdr:rowOff>
    </xdr:to>
    <xdr:cxnSp macro="">
      <xdr:nvCxnSpPr>
        <xdr:cNvPr id="197" name="直線コネクタ 196">
          <a:extLst>
            <a:ext uri="{FF2B5EF4-FFF2-40B4-BE49-F238E27FC236}">
              <a16:creationId xmlns:a16="http://schemas.microsoft.com/office/drawing/2014/main" xmlns="" id="{00000000-0008-0000-0200-0000C5000000}"/>
            </a:ext>
          </a:extLst>
        </xdr:cNvPr>
        <xdr:cNvCxnSpPr/>
      </xdr:nvCxnSpPr>
      <xdr:spPr>
        <a:xfrm flipV="1">
          <a:off x="2019300" y="106788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16147</xdr:rowOff>
    </xdr:from>
    <xdr:to>
      <xdr:col>6</xdr:col>
      <xdr:colOff>38100</xdr:colOff>
      <xdr:row>62</xdr:row>
      <xdr:rowOff>117747</xdr:rowOff>
    </xdr:to>
    <xdr:sp macro="" textlink="">
      <xdr:nvSpPr>
        <xdr:cNvPr id="198" name="楕円 197">
          <a:extLst>
            <a:ext uri="{FF2B5EF4-FFF2-40B4-BE49-F238E27FC236}">
              <a16:creationId xmlns:a16="http://schemas.microsoft.com/office/drawing/2014/main" xmlns="" id="{00000000-0008-0000-0200-0000C6000000}"/>
            </a:ext>
          </a:extLst>
        </xdr:cNvPr>
        <xdr:cNvSpPr/>
      </xdr:nvSpPr>
      <xdr:spPr>
        <a:xfrm>
          <a:off x="1079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66947</xdr:rowOff>
    </xdr:from>
    <xdr:to>
      <xdr:col>10</xdr:col>
      <xdr:colOff>114300</xdr:colOff>
      <xdr:row>62</xdr:row>
      <xdr:rowOff>78377</xdr:rowOff>
    </xdr:to>
    <xdr:cxnSp macro="">
      <xdr:nvCxnSpPr>
        <xdr:cNvPr id="199" name="直線コネクタ 198">
          <a:extLst>
            <a:ext uri="{FF2B5EF4-FFF2-40B4-BE49-F238E27FC236}">
              <a16:creationId xmlns:a16="http://schemas.microsoft.com/office/drawing/2014/main" xmlns="" id="{00000000-0008-0000-0200-0000C7000000}"/>
            </a:ext>
          </a:extLst>
        </xdr:cNvPr>
        <xdr:cNvCxnSpPr/>
      </xdr:nvCxnSpPr>
      <xdr:spPr>
        <a:xfrm>
          <a:off x="1130300" y="106968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00000000-0008-0000-0200-0000C8000000}"/>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00000000-0008-0000-0200-0000C9000000}"/>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00000000-0008-0000-0200-0000CA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00000000-0008-0000-0200-0000CB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112140</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00000000-0008-0000-0200-0000CC000000}"/>
            </a:ext>
          </a:extLst>
        </xdr:cNvPr>
        <xdr:cNvSpPr txBox="1"/>
      </xdr:nvSpPr>
      <xdr:spPr>
        <a:xfrm>
          <a:off x="35820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00000000-0008-0000-0200-0000CD000000}"/>
            </a:ext>
          </a:extLst>
        </xdr:cNvPr>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120304</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00000000-0008-0000-0200-0000CE000000}"/>
            </a:ext>
          </a:extLst>
        </xdr:cNvPr>
        <xdr:cNvSpPr txBox="1"/>
      </xdr:nvSpPr>
      <xdr:spPr>
        <a:xfrm>
          <a:off x="1816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108874</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00000000-0008-0000-0200-0000CF000000}"/>
            </a:ext>
          </a:extLst>
        </xdr:cNvPr>
        <xdr:cNvSpPr txBox="1"/>
      </xdr:nvSpPr>
      <xdr:spPr>
        <a:xfrm>
          <a:off x="927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31" name="直線コネクタ 230">
          <a:extLst>
            <a:ext uri="{FF2B5EF4-FFF2-40B4-BE49-F238E27FC236}">
              <a16:creationId xmlns:a16="http://schemas.microsoft.com/office/drawing/2014/main" xmlns="" id="{00000000-0008-0000-0200-0000E7000000}"/>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00000000-0008-0000-0200-0000E8000000}"/>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33" name="直線コネクタ 232">
          <a:extLst>
            <a:ext uri="{FF2B5EF4-FFF2-40B4-BE49-F238E27FC236}">
              <a16:creationId xmlns:a16="http://schemas.microsoft.com/office/drawing/2014/main" xmlns="" id="{00000000-0008-0000-0200-0000E9000000}"/>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00000000-0008-0000-0200-0000EA000000}"/>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35" name="直線コネクタ 234">
          <a:extLst>
            <a:ext uri="{FF2B5EF4-FFF2-40B4-BE49-F238E27FC236}">
              <a16:creationId xmlns:a16="http://schemas.microsoft.com/office/drawing/2014/main" xmlns="" id="{00000000-0008-0000-0200-0000EB000000}"/>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00000000-0008-0000-0200-0000EC000000}"/>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37" name="フローチャート: 判断 236">
          <a:extLst>
            <a:ext uri="{FF2B5EF4-FFF2-40B4-BE49-F238E27FC236}">
              <a16:creationId xmlns:a16="http://schemas.microsoft.com/office/drawing/2014/main" xmlns="" id="{00000000-0008-0000-0200-0000ED000000}"/>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38" name="フローチャート: 判断 237">
          <a:extLst>
            <a:ext uri="{FF2B5EF4-FFF2-40B4-BE49-F238E27FC236}">
              <a16:creationId xmlns:a16="http://schemas.microsoft.com/office/drawing/2014/main" xmlns="" id="{00000000-0008-0000-0200-0000EE000000}"/>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9" name="フローチャート: 判断 238">
          <a:extLst>
            <a:ext uri="{FF2B5EF4-FFF2-40B4-BE49-F238E27FC236}">
              <a16:creationId xmlns:a16="http://schemas.microsoft.com/office/drawing/2014/main" xmlns="" id="{00000000-0008-0000-0200-0000EF000000}"/>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40" name="フローチャート: 判断 239">
          <a:extLst>
            <a:ext uri="{FF2B5EF4-FFF2-40B4-BE49-F238E27FC236}">
              <a16:creationId xmlns:a16="http://schemas.microsoft.com/office/drawing/2014/main" xmlns="" id="{00000000-0008-0000-0200-0000F0000000}"/>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41" name="フローチャート: 判断 240">
          <a:extLst>
            <a:ext uri="{FF2B5EF4-FFF2-40B4-BE49-F238E27FC236}">
              <a16:creationId xmlns:a16="http://schemas.microsoft.com/office/drawing/2014/main" xmlns="" id="{00000000-0008-0000-0200-0000F1000000}"/>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47" name="楕円 246">
          <a:extLst>
            <a:ext uri="{FF2B5EF4-FFF2-40B4-BE49-F238E27FC236}">
              <a16:creationId xmlns:a16="http://schemas.microsoft.com/office/drawing/2014/main" xmlns="" id="{00000000-0008-0000-0200-0000F7000000}"/>
            </a:ext>
          </a:extLst>
        </xdr:cNvPr>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22877</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00000000-0008-0000-0200-0000F8000000}"/>
            </a:ext>
          </a:extLst>
        </xdr:cNvPr>
        <xdr:cNvSpPr txBox="1"/>
      </xdr:nvSpPr>
      <xdr:spPr>
        <a:xfrm>
          <a:off x="10515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21590</xdr:rowOff>
    </xdr:from>
    <xdr:to>
      <xdr:col>50</xdr:col>
      <xdr:colOff>165100</xdr:colOff>
      <xdr:row>63</xdr:row>
      <xdr:rowOff>123190</xdr:rowOff>
    </xdr:to>
    <xdr:sp macro="" textlink="">
      <xdr:nvSpPr>
        <xdr:cNvPr id="249" name="楕円 248">
          <a:extLst>
            <a:ext uri="{FF2B5EF4-FFF2-40B4-BE49-F238E27FC236}">
              <a16:creationId xmlns:a16="http://schemas.microsoft.com/office/drawing/2014/main" xmlns="" id="{00000000-0008-0000-0200-0000F9000000}"/>
            </a:ext>
          </a:extLst>
        </xdr:cNvPr>
        <xdr:cNvSpPr/>
      </xdr:nvSpPr>
      <xdr:spPr>
        <a:xfrm>
          <a:off x="9588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72390</xdr:rowOff>
    </xdr:from>
    <xdr:to>
      <xdr:col>55</xdr:col>
      <xdr:colOff>0</xdr:colOff>
      <xdr:row>63</xdr:row>
      <xdr:rowOff>95250</xdr:rowOff>
    </xdr:to>
    <xdr:cxnSp macro="">
      <xdr:nvCxnSpPr>
        <xdr:cNvPr id="250" name="直線コネクタ 249">
          <a:extLst>
            <a:ext uri="{FF2B5EF4-FFF2-40B4-BE49-F238E27FC236}">
              <a16:creationId xmlns:a16="http://schemas.microsoft.com/office/drawing/2014/main" xmlns="" id="{00000000-0008-0000-0200-0000FA000000}"/>
            </a:ext>
          </a:extLst>
        </xdr:cNvPr>
        <xdr:cNvCxnSpPr/>
      </xdr:nvCxnSpPr>
      <xdr:spPr>
        <a:xfrm>
          <a:off x="9639300" y="10873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51" name="楕円 250">
          <a:extLst>
            <a:ext uri="{FF2B5EF4-FFF2-40B4-BE49-F238E27FC236}">
              <a16:creationId xmlns:a16="http://schemas.microsoft.com/office/drawing/2014/main" xmlns="" id="{00000000-0008-0000-0200-0000FB000000}"/>
            </a:ext>
          </a:extLst>
        </xdr:cNvPr>
        <xdr:cNvSpPr/>
      </xdr:nvSpPr>
      <xdr:spPr>
        <a:xfrm>
          <a:off x="8699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72390</xdr:rowOff>
    </xdr:from>
    <xdr:to>
      <xdr:col>50</xdr:col>
      <xdr:colOff>114300</xdr:colOff>
      <xdr:row>63</xdr:row>
      <xdr:rowOff>72390</xdr:rowOff>
    </xdr:to>
    <xdr:cxnSp macro="">
      <xdr:nvCxnSpPr>
        <xdr:cNvPr id="252" name="直線コネクタ 251">
          <a:extLst>
            <a:ext uri="{FF2B5EF4-FFF2-40B4-BE49-F238E27FC236}">
              <a16:creationId xmlns:a16="http://schemas.microsoft.com/office/drawing/2014/main" xmlns="" id="{00000000-0008-0000-0200-0000FC000000}"/>
            </a:ext>
          </a:extLst>
        </xdr:cNvPr>
        <xdr:cNvCxnSpPr/>
      </xdr:nvCxnSpPr>
      <xdr:spPr>
        <a:xfrm>
          <a:off x="8750300" y="1087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21590</xdr:rowOff>
    </xdr:from>
    <xdr:to>
      <xdr:col>41</xdr:col>
      <xdr:colOff>101600</xdr:colOff>
      <xdr:row>63</xdr:row>
      <xdr:rowOff>123190</xdr:rowOff>
    </xdr:to>
    <xdr:sp macro="" textlink="">
      <xdr:nvSpPr>
        <xdr:cNvPr id="253" name="楕円 252">
          <a:extLst>
            <a:ext uri="{FF2B5EF4-FFF2-40B4-BE49-F238E27FC236}">
              <a16:creationId xmlns:a16="http://schemas.microsoft.com/office/drawing/2014/main" xmlns="" id="{00000000-0008-0000-0200-0000FD000000}"/>
            </a:ext>
          </a:extLst>
        </xdr:cNvPr>
        <xdr:cNvSpPr/>
      </xdr:nvSpPr>
      <xdr:spPr>
        <a:xfrm>
          <a:off x="7810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72390</xdr:rowOff>
    </xdr:from>
    <xdr:to>
      <xdr:col>45</xdr:col>
      <xdr:colOff>177800</xdr:colOff>
      <xdr:row>63</xdr:row>
      <xdr:rowOff>72390</xdr:rowOff>
    </xdr:to>
    <xdr:cxnSp macro="">
      <xdr:nvCxnSpPr>
        <xdr:cNvPr id="254" name="直線コネクタ 253">
          <a:extLst>
            <a:ext uri="{FF2B5EF4-FFF2-40B4-BE49-F238E27FC236}">
              <a16:creationId xmlns:a16="http://schemas.microsoft.com/office/drawing/2014/main" xmlns="" id="{00000000-0008-0000-0200-0000FE000000}"/>
            </a:ext>
          </a:extLst>
        </xdr:cNvPr>
        <xdr:cNvCxnSpPr/>
      </xdr:nvCxnSpPr>
      <xdr:spPr>
        <a:xfrm>
          <a:off x="7861300" y="1087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22860</xdr:rowOff>
    </xdr:from>
    <xdr:to>
      <xdr:col>36</xdr:col>
      <xdr:colOff>165100</xdr:colOff>
      <xdr:row>63</xdr:row>
      <xdr:rowOff>124460</xdr:rowOff>
    </xdr:to>
    <xdr:sp macro="" textlink="">
      <xdr:nvSpPr>
        <xdr:cNvPr id="255" name="楕円 254">
          <a:extLst>
            <a:ext uri="{FF2B5EF4-FFF2-40B4-BE49-F238E27FC236}">
              <a16:creationId xmlns:a16="http://schemas.microsoft.com/office/drawing/2014/main" xmlns="" id="{00000000-0008-0000-0200-0000FF000000}"/>
            </a:ext>
          </a:extLst>
        </xdr:cNvPr>
        <xdr:cNvSpPr/>
      </xdr:nvSpPr>
      <xdr:spPr>
        <a:xfrm>
          <a:off x="69215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72390</xdr:rowOff>
    </xdr:from>
    <xdr:to>
      <xdr:col>41</xdr:col>
      <xdr:colOff>50800</xdr:colOff>
      <xdr:row>63</xdr:row>
      <xdr:rowOff>73660</xdr:rowOff>
    </xdr:to>
    <xdr:cxnSp macro="">
      <xdr:nvCxnSpPr>
        <xdr:cNvPr id="256" name="直線コネクタ 255">
          <a:extLst>
            <a:ext uri="{FF2B5EF4-FFF2-40B4-BE49-F238E27FC236}">
              <a16:creationId xmlns:a16="http://schemas.microsoft.com/office/drawing/2014/main" xmlns="" id="{00000000-0008-0000-0200-000000010000}"/>
            </a:ext>
          </a:extLst>
        </xdr:cNvPr>
        <xdr:cNvCxnSpPr/>
      </xdr:nvCxnSpPr>
      <xdr:spPr>
        <a:xfrm flipV="1">
          <a:off x="6972300" y="108737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57" name="n_1aveValue【体育館・プール】&#10;一人当たり面積">
          <a:extLst>
            <a:ext uri="{FF2B5EF4-FFF2-40B4-BE49-F238E27FC236}">
              <a16:creationId xmlns:a16="http://schemas.microsoft.com/office/drawing/2014/main" xmlns="" id="{00000000-0008-0000-0200-000001010000}"/>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58" name="n_2aveValue【体育館・プール】&#10;一人当たり面積">
          <a:extLst>
            <a:ext uri="{FF2B5EF4-FFF2-40B4-BE49-F238E27FC236}">
              <a16:creationId xmlns:a16="http://schemas.microsoft.com/office/drawing/2014/main" xmlns="" id="{00000000-0008-0000-0200-000002010000}"/>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59" name="n_3aveValue【体育館・プール】&#10;一人当たり面積">
          <a:extLst>
            <a:ext uri="{FF2B5EF4-FFF2-40B4-BE49-F238E27FC236}">
              <a16:creationId xmlns:a16="http://schemas.microsoft.com/office/drawing/2014/main" xmlns="" id="{00000000-0008-0000-0200-000003010000}"/>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60" name="n_4aveValue【体育館・プール】&#10;一人当たり面積">
          <a:extLst>
            <a:ext uri="{FF2B5EF4-FFF2-40B4-BE49-F238E27FC236}">
              <a16:creationId xmlns:a16="http://schemas.microsoft.com/office/drawing/2014/main" xmlns="" id="{00000000-0008-0000-0200-000004010000}"/>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114317</xdr:rowOff>
    </xdr:from>
    <xdr:ext cx="469744" cy="259045"/>
    <xdr:sp macro="" textlink="">
      <xdr:nvSpPr>
        <xdr:cNvPr id="261" name="n_1mainValue【体育館・プール】&#10;一人当たり面積">
          <a:extLst>
            <a:ext uri="{FF2B5EF4-FFF2-40B4-BE49-F238E27FC236}">
              <a16:creationId xmlns:a16="http://schemas.microsoft.com/office/drawing/2014/main" xmlns="" id="{00000000-0008-0000-0200-000005010000}"/>
            </a:ext>
          </a:extLst>
        </xdr:cNvPr>
        <xdr:cNvSpPr txBox="1"/>
      </xdr:nvSpPr>
      <xdr:spPr>
        <a:xfrm>
          <a:off x="9391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114317</xdr:rowOff>
    </xdr:from>
    <xdr:ext cx="469744" cy="259045"/>
    <xdr:sp macro="" textlink="">
      <xdr:nvSpPr>
        <xdr:cNvPr id="262" name="n_2mainValue【体育館・プール】&#10;一人当たり面積">
          <a:extLst>
            <a:ext uri="{FF2B5EF4-FFF2-40B4-BE49-F238E27FC236}">
              <a16:creationId xmlns:a16="http://schemas.microsoft.com/office/drawing/2014/main" xmlns="" id="{00000000-0008-0000-0200-000006010000}"/>
            </a:ext>
          </a:extLst>
        </xdr:cNvPr>
        <xdr:cNvSpPr txBox="1"/>
      </xdr:nvSpPr>
      <xdr:spPr>
        <a:xfrm>
          <a:off x="8515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114317</xdr:rowOff>
    </xdr:from>
    <xdr:ext cx="469744" cy="259045"/>
    <xdr:sp macro="" textlink="">
      <xdr:nvSpPr>
        <xdr:cNvPr id="263" name="n_3mainValue【体育館・プール】&#10;一人当たり面積">
          <a:extLst>
            <a:ext uri="{FF2B5EF4-FFF2-40B4-BE49-F238E27FC236}">
              <a16:creationId xmlns:a16="http://schemas.microsoft.com/office/drawing/2014/main" xmlns="" id="{00000000-0008-0000-0200-000007010000}"/>
            </a:ext>
          </a:extLst>
        </xdr:cNvPr>
        <xdr:cNvSpPr txBox="1"/>
      </xdr:nvSpPr>
      <xdr:spPr>
        <a:xfrm>
          <a:off x="7626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115587</xdr:rowOff>
    </xdr:from>
    <xdr:ext cx="469744" cy="259045"/>
    <xdr:sp macro="" textlink="">
      <xdr:nvSpPr>
        <xdr:cNvPr id="264" name="n_4mainValue【体育館・プール】&#10;一人当たり面積">
          <a:extLst>
            <a:ext uri="{FF2B5EF4-FFF2-40B4-BE49-F238E27FC236}">
              <a16:creationId xmlns:a16="http://schemas.microsoft.com/office/drawing/2014/main" xmlns="" id="{00000000-0008-0000-0200-000008010000}"/>
            </a:ext>
          </a:extLst>
        </xdr:cNvPr>
        <xdr:cNvSpPr txBox="1"/>
      </xdr:nvSpPr>
      <xdr:spPr>
        <a:xfrm>
          <a:off x="6737427" y="1091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xmlns="" id="{00000000-0008-0000-02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xmlns="" id="{00000000-0008-0000-02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xmlns="" id="{00000000-0008-0000-02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xmlns="" id="{00000000-0008-0000-02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xmlns="" id="{00000000-0008-0000-02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xmlns="" id="{00000000-0008-0000-02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xmlns="" id="{00000000-0008-0000-02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xmlns="" id="{00000000-0008-0000-02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xmlns="" id="{00000000-0008-0000-02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xmlns="" id="{00000000-0008-0000-02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xmlns="" id="{00000000-0008-0000-02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xmlns=""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xmlns="" id="{00000000-0008-0000-0200-000021010000}"/>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xmlns="" id="{00000000-0008-0000-02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xmlns="" id="{00000000-0008-0000-02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92" name="【福祉施設】&#10;有形固定資産減価償却率最大値テキスト">
          <a:extLst>
            <a:ext uri="{FF2B5EF4-FFF2-40B4-BE49-F238E27FC236}">
              <a16:creationId xmlns:a16="http://schemas.microsoft.com/office/drawing/2014/main" xmlns="" id="{00000000-0008-0000-0200-000024010000}"/>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93" name="直線コネクタ 292">
          <a:extLst>
            <a:ext uri="{FF2B5EF4-FFF2-40B4-BE49-F238E27FC236}">
              <a16:creationId xmlns:a16="http://schemas.microsoft.com/office/drawing/2014/main" xmlns="" id="{00000000-0008-0000-0200-000025010000}"/>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4" name="【福祉施設】&#10;有形固定資産減価償却率平均値テキスト">
          <a:extLst>
            <a:ext uri="{FF2B5EF4-FFF2-40B4-BE49-F238E27FC236}">
              <a16:creationId xmlns:a16="http://schemas.microsoft.com/office/drawing/2014/main" xmlns="" id="{00000000-0008-0000-0200-000026010000}"/>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5" name="フローチャート: 判断 294">
          <a:extLst>
            <a:ext uri="{FF2B5EF4-FFF2-40B4-BE49-F238E27FC236}">
              <a16:creationId xmlns:a16="http://schemas.microsoft.com/office/drawing/2014/main" xmlns="" id="{00000000-0008-0000-0200-000027010000}"/>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6" name="フローチャート: 判断 295">
          <a:extLst>
            <a:ext uri="{FF2B5EF4-FFF2-40B4-BE49-F238E27FC236}">
              <a16:creationId xmlns:a16="http://schemas.microsoft.com/office/drawing/2014/main" xmlns="" id="{00000000-0008-0000-0200-000028010000}"/>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97" name="フローチャート: 判断 296">
          <a:extLst>
            <a:ext uri="{FF2B5EF4-FFF2-40B4-BE49-F238E27FC236}">
              <a16:creationId xmlns:a16="http://schemas.microsoft.com/office/drawing/2014/main" xmlns="" id="{00000000-0008-0000-0200-000029010000}"/>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98" name="フローチャート: 判断 297">
          <a:extLst>
            <a:ext uri="{FF2B5EF4-FFF2-40B4-BE49-F238E27FC236}">
              <a16:creationId xmlns:a16="http://schemas.microsoft.com/office/drawing/2014/main" xmlns="" id="{00000000-0008-0000-0200-00002A010000}"/>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99" name="フローチャート: 判断 298">
          <a:extLst>
            <a:ext uri="{FF2B5EF4-FFF2-40B4-BE49-F238E27FC236}">
              <a16:creationId xmlns:a16="http://schemas.microsoft.com/office/drawing/2014/main" xmlns="" id="{00000000-0008-0000-0200-00002B010000}"/>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305" name="楕円 304">
          <a:extLst>
            <a:ext uri="{FF2B5EF4-FFF2-40B4-BE49-F238E27FC236}">
              <a16:creationId xmlns:a16="http://schemas.microsoft.com/office/drawing/2014/main" xmlns="" id="{00000000-0008-0000-0200-000031010000}"/>
            </a:ext>
          </a:extLst>
        </xdr:cNvPr>
        <xdr:cNvSpPr/>
      </xdr:nvSpPr>
      <xdr:spPr>
        <a:xfrm>
          <a:off x="4584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121938</xdr:rowOff>
    </xdr:from>
    <xdr:ext cx="405111" cy="259045"/>
    <xdr:sp macro="" textlink="">
      <xdr:nvSpPr>
        <xdr:cNvPr id="306" name="【福祉施設】&#10;有形固定資産減価償却率該当値テキスト">
          <a:extLst>
            <a:ext uri="{FF2B5EF4-FFF2-40B4-BE49-F238E27FC236}">
              <a16:creationId xmlns:a16="http://schemas.microsoft.com/office/drawing/2014/main" xmlns="" id="{00000000-0008-0000-0200-000032010000}"/>
            </a:ext>
          </a:extLst>
        </xdr:cNvPr>
        <xdr:cNvSpPr txBox="1"/>
      </xdr:nvSpPr>
      <xdr:spPr>
        <a:xfrm>
          <a:off x="4673600"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307" name="楕円 306">
          <a:extLst>
            <a:ext uri="{FF2B5EF4-FFF2-40B4-BE49-F238E27FC236}">
              <a16:creationId xmlns:a16="http://schemas.microsoft.com/office/drawing/2014/main" xmlns="" id="{00000000-0008-0000-0200-000033010000}"/>
            </a:ext>
          </a:extLst>
        </xdr:cNvPr>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22861</xdr:rowOff>
    </xdr:to>
    <xdr:cxnSp macro="">
      <xdr:nvCxnSpPr>
        <xdr:cNvPr id="308" name="直線コネクタ 307">
          <a:extLst>
            <a:ext uri="{FF2B5EF4-FFF2-40B4-BE49-F238E27FC236}">
              <a16:creationId xmlns:a16="http://schemas.microsoft.com/office/drawing/2014/main" xmlns="" id="{00000000-0008-0000-0200-000034010000}"/>
            </a:ext>
          </a:extLst>
        </xdr:cNvPr>
        <xdr:cNvCxnSpPr/>
      </xdr:nvCxnSpPr>
      <xdr:spPr>
        <a:xfrm>
          <a:off x="3797300" y="14051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80645</xdr:rowOff>
    </xdr:from>
    <xdr:to>
      <xdr:col>15</xdr:col>
      <xdr:colOff>101600</xdr:colOff>
      <xdr:row>82</xdr:row>
      <xdr:rowOff>10795</xdr:rowOff>
    </xdr:to>
    <xdr:sp macro="" textlink="">
      <xdr:nvSpPr>
        <xdr:cNvPr id="309" name="楕円 308">
          <a:extLst>
            <a:ext uri="{FF2B5EF4-FFF2-40B4-BE49-F238E27FC236}">
              <a16:creationId xmlns:a16="http://schemas.microsoft.com/office/drawing/2014/main" xmlns="" id="{00000000-0008-0000-0200-000035010000}"/>
            </a:ext>
          </a:extLst>
        </xdr:cNvPr>
        <xdr:cNvSpPr/>
      </xdr:nvSpPr>
      <xdr:spPr>
        <a:xfrm>
          <a:off x="2857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131445</xdr:rowOff>
    </xdr:from>
    <xdr:to>
      <xdr:col>19</xdr:col>
      <xdr:colOff>177800</xdr:colOff>
      <xdr:row>81</xdr:row>
      <xdr:rowOff>163830</xdr:rowOff>
    </xdr:to>
    <xdr:cxnSp macro="">
      <xdr:nvCxnSpPr>
        <xdr:cNvPr id="310" name="直線コネクタ 309">
          <a:extLst>
            <a:ext uri="{FF2B5EF4-FFF2-40B4-BE49-F238E27FC236}">
              <a16:creationId xmlns:a16="http://schemas.microsoft.com/office/drawing/2014/main" xmlns="" id="{00000000-0008-0000-0200-000036010000}"/>
            </a:ext>
          </a:extLst>
        </xdr:cNvPr>
        <xdr:cNvCxnSpPr/>
      </xdr:nvCxnSpPr>
      <xdr:spPr>
        <a:xfrm>
          <a:off x="2908300" y="14018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311" name="楕円 310">
          <a:extLst>
            <a:ext uri="{FF2B5EF4-FFF2-40B4-BE49-F238E27FC236}">
              <a16:creationId xmlns:a16="http://schemas.microsoft.com/office/drawing/2014/main" xmlns="" id="{00000000-0008-0000-0200-000037010000}"/>
            </a:ext>
          </a:extLst>
        </xdr:cNvPr>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131445</xdr:rowOff>
    </xdr:from>
    <xdr:to>
      <xdr:col>15</xdr:col>
      <xdr:colOff>50800</xdr:colOff>
      <xdr:row>82</xdr:row>
      <xdr:rowOff>49530</xdr:rowOff>
    </xdr:to>
    <xdr:cxnSp macro="">
      <xdr:nvCxnSpPr>
        <xdr:cNvPr id="312" name="直線コネクタ 311">
          <a:extLst>
            <a:ext uri="{FF2B5EF4-FFF2-40B4-BE49-F238E27FC236}">
              <a16:creationId xmlns:a16="http://schemas.microsoft.com/office/drawing/2014/main" xmlns="" id="{00000000-0008-0000-0200-000038010000}"/>
            </a:ext>
          </a:extLst>
        </xdr:cNvPr>
        <xdr:cNvCxnSpPr/>
      </xdr:nvCxnSpPr>
      <xdr:spPr>
        <a:xfrm flipV="1">
          <a:off x="2019300" y="1401889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15875</xdr:rowOff>
    </xdr:from>
    <xdr:to>
      <xdr:col>6</xdr:col>
      <xdr:colOff>38100</xdr:colOff>
      <xdr:row>82</xdr:row>
      <xdr:rowOff>117475</xdr:rowOff>
    </xdr:to>
    <xdr:sp macro="" textlink="">
      <xdr:nvSpPr>
        <xdr:cNvPr id="313" name="楕円 312">
          <a:extLst>
            <a:ext uri="{FF2B5EF4-FFF2-40B4-BE49-F238E27FC236}">
              <a16:creationId xmlns:a16="http://schemas.microsoft.com/office/drawing/2014/main" xmlns="" id="{00000000-0008-0000-0200-000039010000}"/>
            </a:ext>
          </a:extLst>
        </xdr:cNvPr>
        <xdr:cNvSpPr/>
      </xdr:nvSpPr>
      <xdr:spPr>
        <a:xfrm>
          <a:off x="1079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49530</xdr:rowOff>
    </xdr:from>
    <xdr:to>
      <xdr:col>10</xdr:col>
      <xdr:colOff>114300</xdr:colOff>
      <xdr:row>82</xdr:row>
      <xdr:rowOff>66675</xdr:rowOff>
    </xdr:to>
    <xdr:cxnSp macro="">
      <xdr:nvCxnSpPr>
        <xdr:cNvPr id="314" name="直線コネクタ 313">
          <a:extLst>
            <a:ext uri="{FF2B5EF4-FFF2-40B4-BE49-F238E27FC236}">
              <a16:creationId xmlns:a16="http://schemas.microsoft.com/office/drawing/2014/main" xmlns="" id="{00000000-0008-0000-0200-00003A010000}"/>
            </a:ext>
          </a:extLst>
        </xdr:cNvPr>
        <xdr:cNvCxnSpPr/>
      </xdr:nvCxnSpPr>
      <xdr:spPr>
        <a:xfrm flipV="1">
          <a:off x="1130300" y="141084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5" name="n_1aveValue【福祉施設】&#10;有形固定資産減価償却率">
          <a:extLst>
            <a:ext uri="{FF2B5EF4-FFF2-40B4-BE49-F238E27FC236}">
              <a16:creationId xmlns:a16="http://schemas.microsoft.com/office/drawing/2014/main" xmlns="" id="{00000000-0008-0000-0200-00003B010000}"/>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316" name="n_2aveValue【福祉施設】&#10;有形固定資産減価償却率">
          <a:extLst>
            <a:ext uri="{FF2B5EF4-FFF2-40B4-BE49-F238E27FC236}">
              <a16:creationId xmlns:a16="http://schemas.microsoft.com/office/drawing/2014/main" xmlns="" id="{00000000-0008-0000-0200-00003C010000}"/>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317" name="n_3aveValue【福祉施設】&#10;有形固定資産減価償却率">
          <a:extLst>
            <a:ext uri="{FF2B5EF4-FFF2-40B4-BE49-F238E27FC236}">
              <a16:creationId xmlns:a16="http://schemas.microsoft.com/office/drawing/2014/main" xmlns="" id="{00000000-0008-0000-0200-00003D010000}"/>
            </a:ext>
          </a:extLst>
        </xdr:cNvPr>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18" name="n_4aveValue【福祉施設】&#10;有形固定資産減価償却率">
          <a:extLst>
            <a:ext uri="{FF2B5EF4-FFF2-40B4-BE49-F238E27FC236}">
              <a16:creationId xmlns:a16="http://schemas.microsoft.com/office/drawing/2014/main" xmlns="" id="{00000000-0008-0000-0200-00003E010000}"/>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34307</xdr:rowOff>
    </xdr:from>
    <xdr:ext cx="405111" cy="259045"/>
    <xdr:sp macro="" textlink="">
      <xdr:nvSpPr>
        <xdr:cNvPr id="319" name="n_1mainValue【福祉施設】&#10;有形固定資産減価償却率">
          <a:extLst>
            <a:ext uri="{FF2B5EF4-FFF2-40B4-BE49-F238E27FC236}">
              <a16:creationId xmlns:a16="http://schemas.microsoft.com/office/drawing/2014/main" xmlns="" id="{00000000-0008-0000-0200-00003F010000}"/>
            </a:ext>
          </a:extLst>
        </xdr:cNvPr>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20" name="n_2mainValue【福祉施設】&#10;有形固定資産減価償却率">
          <a:extLst>
            <a:ext uri="{FF2B5EF4-FFF2-40B4-BE49-F238E27FC236}">
              <a16:creationId xmlns:a16="http://schemas.microsoft.com/office/drawing/2014/main" xmlns="" id="{00000000-0008-0000-0200-000040010000}"/>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321" name="n_3mainValue【福祉施設】&#10;有形固定資産減価償却率">
          <a:extLst>
            <a:ext uri="{FF2B5EF4-FFF2-40B4-BE49-F238E27FC236}">
              <a16:creationId xmlns:a16="http://schemas.microsoft.com/office/drawing/2014/main" xmlns="" id="{00000000-0008-0000-0200-000041010000}"/>
            </a:ext>
          </a:extLst>
        </xdr:cNvPr>
        <xdr:cNvSpPr txBox="1"/>
      </xdr:nvSpPr>
      <xdr:spPr>
        <a:xfrm>
          <a:off x="1816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108602</xdr:rowOff>
    </xdr:from>
    <xdr:ext cx="405111" cy="259045"/>
    <xdr:sp macro="" textlink="">
      <xdr:nvSpPr>
        <xdr:cNvPr id="322" name="n_4mainValue【福祉施設】&#10;有形固定資産減価償却率">
          <a:extLst>
            <a:ext uri="{FF2B5EF4-FFF2-40B4-BE49-F238E27FC236}">
              <a16:creationId xmlns:a16="http://schemas.microsoft.com/office/drawing/2014/main" xmlns="" id="{00000000-0008-0000-0200-000042010000}"/>
            </a:ext>
          </a:extLst>
        </xdr:cNvPr>
        <xdr:cNvSpPr txBox="1"/>
      </xdr:nvSpPr>
      <xdr:spPr>
        <a:xfrm>
          <a:off x="927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xmlns="" id="{00000000-0008-0000-02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xmlns="" id="{00000000-0008-0000-02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xmlns="" id="{00000000-0008-0000-02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xmlns="" id="{00000000-0008-0000-02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xmlns="" id="{00000000-0008-0000-02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xmlns="" id="{00000000-0008-0000-02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xmlns="" id="{00000000-0008-0000-02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46" name="直線コネクタ 345">
          <a:extLst>
            <a:ext uri="{FF2B5EF4-FFF2-40B4-BE49-F238E27FC236}">
              <a16:creationId xmlns:a16="http://schemas.microsoft.com/office/drawing/2014/main" xmlns="" id="{00000000-0008-0000-0200-00005A010000}"/>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47" name="【福祉施設】&#10;一人当たり面積最小値テキスト">
          <a:extLst>
            <a:ext uri="{FF2B5EF4-FFF2-40B4-BE49-F238E27FC236}">
              <a16:creationId xmlns:a16="http://schemas.microsoft.com/office/drawing/2014/main" xmlns="" id="{00000000-0008-0000-0200-00005B010000}"/>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48" name="直線コネクタ 347">
          <a:extLst>
            <a:ext uri="{FF2B5EF4-FFF2-40B4-BE49-F238E27FC236}">
              <a16:creationId xmlns:a16="http://schemas.microsoft.com/office/drawing/2014/main" xmlns="" id="{00000000-0008-0000-0200-00005C010000}"/>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49" name="【福祉施設】&#10;一人当たり面積最大値テキスト">
          <a:extLst>
            <a:ext uri="{FF2B5EF4-FFF2-40B4-BE49-F238E27FC236}">
              <a16:creationId xmlns:a16="http://schemas.microsoft.com/office/drawing/2014/main" xmlns="" id="{00000000-0008-0000-0200-00005D010000}"/>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50" name="直線コネクタ 349">
          <a:extLst>
            <a:ext uri="{FF2B5EF4-FFF2-40B4-BE49-F238E27FC236}">
              <a16:creationId xmlns:a16="http://schemas.microsoft.com/office/drawing/2014/main" xmlns="" id="{00000000-0008-0000-0200-00005E010000}"/>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51" name="【福祉施設】&#10;一人当たり面積平均値テキスト">
          <a:extLst>
            <a:ext uri="{FF2B5EF4-FFF2-40B4-BE49-F238E27FC236}">
              <a16:creationId xmlns:a16="http://schemas.microsoft.com/office/drawing/2014/main" xmlns="" id="{00000000-0008-0000-0200-00005F010000}"/>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52" name="フローチャート: 判断 351">
          <a:extLst>
            <a:ext uri="{FF2B5EF4-FFF2-40B4-BE49-F238E27FC236}">
              <a16:creationId xmlns:a16="http://schemas.microsoft.com/office/drawing/2014/main" xmlns="" id="{00000000-0008-0000-0200-000060010000}"/>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53" name="フローチャート: 判断 352">
          <a:extLst>
            <a:ext uri="{FF2B5EF4-FFF2-40B4-BE49-F238E27FC236}">
              <a16:creationId xmlns:a16="http://schemas.microsoft.com/office/drawing/2014/main" xmlns="" id="{00000000-0008-0000-0200-000061010000}"/>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54" name="フローチャート: 判断 353">
          <a:extLst>
            <a:ext uri="{FF2B5EF4-FFF2-40B4-BE49-F238E27FC236}">
              <a16:creationId xmlns:a16="http://schemas.microsoft.com/office/drawing/2014/main" xmlns="" id="{00000000-0008-0000-0200-000062010000}"/>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55" name="フローチャート: 判断 354">
          <a:extLst>
            <a:ext uri="{FF2B5EF4-FFF2-40B4-BE49-F238E27FC236}">
              <a16:creationId xmlns:a16="http://schemas.microsoft.com/office/drawing/2014/main" xmlns="" id="{00000000-0008-0000-0200-000063010000}"/>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56" name="フローチャート: 判断 355">
          <a:extLst>
            <a:ext uri="{FF2B5EF4-FFF2-40B4-BE49-F238E27FC236}">
              <a16:creationId xmlns:a16="http://schemas.microsoft.com/office/drawing/2014/main" xmlns="" id="{00000000-0008-0000-0200-000064010000}"/>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2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2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2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2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00000000-0008-0000-02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11430</xdr:rowOff>
    </xdr:from>
    <xdr:to>
      <xdr:col>55</xdr:col>
      <xdr:colOff>50800</xdr:colOff>
      <xdr:row>86</xdr:row>
      <xdr:rowOff>113030</xdr:rowOff>
    </xdr:to>
    <xdr:sp macro="" textlink="">
      <xdr:nvSpPr>
        <xdr:cNvPr id="362" name="楕円 361">
          <a:extLst>
            <a:ext uri="{FF2B5EF4-FFF2-40B4-BE49-F238E27FC236}">
              <a16:creationId xmlns:a16="http://schemas.microsoft.com/office/drawing/2014/main" xmlns="" id="{00000000-0008-0000-0200-00006A010000}"/>
            </a:ext>
          </a:extLst>
        </xdr:cNvPr>
        <xdr:cNvSpPr/>
      </xdr:nvSpPr>
      <xdr:spPr>
        <a:xfrm>
          <a:off x="104267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97807</xdr:rowOff>
    </xdr:from>
    <xdr:ext cx="469744" cy="259045"/>
    <xdr:sp macro="" textlink="">
      <xdr:nvSpPr>
        <xdr:cNvPr id="363" name="【福祉施設】&#10;一人当たり面積該当値テキスト">
          <a:extLst>
            <a:ext uri="{FF2B5EF4-FFF2-40B4-BE49-F238E27FC236}">
              <a16:creationId xmlns:a16="http://schemas.microsoft.com/office/drawing/2014/main" xmlns="" id="{00000000-0008-0000-0200-00006B010000}"/>
            </a:ext>
          </a:extLst>
        </xdr:cNvPr>
        <xdr:cNvSpPr txBox="1"/>
      </xdr:nvSpPr>
      <xdr:spPr>
        <a:xfrm>
          <a:off x="10515600"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11430</xdr:rowOff>
    </xdr:from>
    <xdr:to>
      <xdr:col>50</xdr:col>
      <xdr:colOff>165100</xdr:colOff>
      <xdr:row>86</xdr:row>
      <xdr:rowOff>113030</xdr:rowOff>
    </xdr:to>
    <xdr:sp macro="" textlink="">
      <xdr:nvSpPr>
        <xdr:cNvPr id="364" name="楕円 363">
          <a:extLst>
            <a:ext uri="{FF2B5EF4-FFF2-40B4-BE49-F238E27FC236}">
              <a16:creationId xmlns:a16="http://schemas.microsoft.com/office/drawing/2014/main" xmlns="" id="{00000000-0008-0000-0200-00006C010000}"/>
            </a:ext>
          </a:extLst>
        </xdr:cNvPr>
        <xdr:cNvSpPr/>
      </xdr:nvSpPr>
      <xdr:spPr>
        <a:xfrm>
          <a:off x="9588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62230</xdr:rowOff>
    </xdr:from>
    <xdr:to>
      <xdr:col>55</xdr:col>
      <xdr:colOff>0</xdr:colOff>
      <xdr:row>86</xdr:row>
      <xdr:rowOff>62230</xdr:rowOff>
    </xdr:to>
    <xdr:cxnSp macro="">
      <xdr:nvCxnSpPr>
        <xdr:cNvPr id="365" name="直線コネクタ 364">
          <a:extLst>
            <a:ext uri="{FF2B5EF4-FFF2-40B4-BE49-F238E27FC236}">
              <a16:creationId xmlns:a16="http://schemas.microsoft.com/office/drawing/2014/main" xmlns="" id="{00000000-0008-0000-0200-00006D010000}"/>
            </a:ext>
          </a:extLst>
        </xdr:cNvPr>
        <xdr:cNvCxnSpPr/>
      </xdr:nvCxnSpPr>
      <xdr:spPr>
        <a:xfrm>
          <a:off x="9639300" y="14806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11430</xdr:rowOff>
    </xdr:from>
    <xdr:to>
      <xdr:col>46</xdr:col>
      <xdr:colOff>38100</xdr:colOff>
      <xdr:row>86</xdr:row>
      <xdr:rowOff>113030</xdr:rowOff>
    </xdr:to>
    <xdr:sp macro="" textlink="">
      <xdr:nvSpPr>
        <xdr:cNvPr id="366" name="楕円 365">
          <a:extLst>
            <a:ext uri="{FF2B5EF4-FFF2-40B4-BE49-F238E27FC236}">
              <a16:creationId xmlns:a16="http://schemas.microsoft.com/office/drawing/2014/main" xmlns="" id="{00000000-0008-0000-0200-00006E010000}"/>
            </a:ext>
          </a:extLst>
        </xdr:cNvPr>
        <xdr:cNvSpPr/>
      </xdr:nvSpPr>
      <xdr:spPr>
        <a:xfrm>
          <a:off x="8699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62230</xdr:rowOff>
    </xdr:from>
    <xdr:to>
      <xdr:col>50</xdr:col>
      <xdr:colOff>114300</xdr:colOff>
      <xdr:row>86</xdr:row>
      <xdr:rowOff>62230</xdr:rowOff>
    </xdr:to>
    <xdr:cxnSp macro="">
      <xdr:nvCxnSpPr>
        <xdr:cNvPr id="367" name="直線コネクタ 366">
          <a:extLst>
            <a:ext uri="{FF2B5EF4-FFF2-40B4-BE49-F238E27FC236}">
              <a16:creationId xmlns:a16="http://schemas.microsoft.com/office/drawing/2014/main" xmlns="" id="{00000000-0008-0000-0200-00006F010000}"/>
            </a:ext>
          </a:extLst>
        </xdr:cNvPr>
        <xdr:cNvCxnSpPr/>
      </xdr:nvCxnSpPr>
      <xdr:spPr>
        <a:xfrm>
          <a:off x="8750300" y="1480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11430</xdr:rowOff>
    </xdr:from>
    <xdr:to>
      <xdr:col>41</xdr:col>
      <xdr:colOff>101600</xdr:colOff>
      <xdr:row>86</xdr:row>
      <xdr:rowOff>113030</xdr:rowOff>
    </xdr:to>
    <xdr:sp macro="" textlink="">
      <xdr:nvSpPr>
        <xdr:cNvPr id="368" name="楕円 367">
          <a:extLst>
            <a:ext uri="{FF2B5EF4-FFF2-40B4-BE49-F238E27FC236}">
              <a16:creationId xmlns:a16="http://schemas.microsoft.com/office/drawing/2014/main" xmlns="" id="{00000000-0008-0000-0200-000070010000}"/>
            </a:ext>
          </a:extLst>
        </xdr:cNvPr>
        <xdr:cNvSpPr/>
      </xdr:nvSpPr>
      <xdr:spPr>
        <a:xfrm>
          <a:off x="7810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62230</xdr:rowOff>
    </xdr:from>
    <xdr:to>
      <xdr:col>45</xdr:col>
      <xdr:colOff>177800</xdr:colOff>
      <xdr:row>86</xdr:row>
      <xdr:rowOff>62230</xdr:rowOff>
    </xdr:to>
    <xdr:cxnSp macro="">
      <xdr:nvCxnSpPr>
        <xdr:cNvPr id="369" name="直線コネクタ 368">
          <a:extLst>
            <a:ext uri="{FF2B5EF4-FFF2-40B4-BE49-F238E27FC236}">
              <a16:creationId xmlns:a16="http://schemas.microsoft.com/office/drawing/2014/main" xmlns="" id="{00000000-0008-0000-0200-000071010000}"/>
            </a:ext>
          </a:extLst>
        </xdr:cNvPr>
        <xdr:cNvCxnSpPr/>
      </xdr:nvCxnSpPr>
      <xdr:spPr>
        <a:xfrm>
          <a:off x="7861300" y="1480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11430</xdr:rowOff>
    </xdr:from>
    <xdr:to>
      <xdr:col>36</xdr:col>
      <xdr:colOff>165100</xdr:colOff>
      <xdr:row>86</xdr:row>
      <xdr:rowOff>113030</xdr:rowOff>
    </xdr:to>
    <xdr:sp macro="" textlink="">
      <xdr:nvSpPr>
        <xdr:cNvPr id="370" name="楕円 369">
          <a:extLst>
            <a:ext uri="{FF2B5EF4-FFF2-40B4-BE49-F238E27FC236}">
              <a16:creationId xmlns:a16="http://schemas.microsoft.com/office/drawing/2014/main" xmlns="" id="{00000000-0008-0000-0200-000072010000}"/>
            </a:ext>
          </a:extLst>
        </xdr:cNvPr>
        <xdr:cNvSpPr/>
      </xdr:nvSpPr>
      <xdr:spPr>
        <a:xfrm>
          <a:off x="6921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62230</xdr:rowOff>
    </xdr:from>
    <xdr:to>
      <xdr:col>41</xdr:col>
      <xdr:colOff>50800</xdr:colOff>
      <xdr:row>86</xdr:row>
      <xdr:rowOff>62230</xdr:rowOff>
    </xdr:to>
    <xdr:cxnSp macro="">
      <xdr:nvCxnSpPr>
        <xdr:cNvPr id="371" name="直線コネクタ 370">
          <a:extLst>
            <a:ext uri="{FF2B5EF4-FFF2-40B4-BE49-F238E27FC236}">
              <a16:creationId xmlns:a16="http://schemas.microsoft.com/office/drawing/2014/main" xmlns="" id="{00000000-0008-0000-0200-000073010000}"/>
            </a:ext>
          </a:extLst>
        </xdr:cNvPr>
        <xdr:cNvCxnSpPr/>
      </xdr:nvCxnSpPr>
      <xdr:spPr>
        <a:xfrm>
          <a:off x="6972300" y="1480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72" name="n_1aveValue【福祉施設】&#10;一人当たり面積">
          <a:extLst>
            <a:ext uri="{FF2B5EF4-FFF2-40B4-BE49-F238E27FC236}">
              <a16:creationId xmlns:a16="http://schemas.microsoft.com/office/drawing/2014/main" xmlns="" id="{00000000-0008-0000-0200-000074010000}"/>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73" name="n_2aveValue【福祉施設】&#10;一人当たり面積">
          <a:extLst>
            <a:ext uri="{FF2B5EF4-FFF2-40B4-BE49-F238E27FC236}">
              <a16:creationId xmlns:a16="http://schemas.microsoft.com/office/drawing/2014/main" xmlns="" id="{00000000-0008-0000-0200-000075010000}"/>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74" name="n_3aveValue【福祉施設】&#10;一人当たり面積">
          <a:extLst>
            <a:ext uri="{FF2B5EF4-FFF2-40B4-BE49-F238E27FC236}">
              <a16:creationId xmlns:a16="http://schemas.microsoft.com/office/drawing/2014/main" xmlns="" id="{00000000-0008-0000-0200-000076010000}"/>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375" name="n_4aveValue【福祉施設】&#10;一人当たり面積">
          <a:extLst>
            <a:ext uri="{FF2B5EF4-FFF2-40B4-BE49-F238E27FC236}">
              <a16:creationId xmlns:a16="http://schemas.microsoft.com/office/drawing/2014/main" xmlns="" id="{00000000-0008-0000-0200-000077010000}"/>
            </a:ext>
          </a:extLst>
        </xdr:cNvPr>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104157</xdr:rowOff>
    </xdr:from>
    <xdr:ext cx="469744" cy="259045"/>
    <xdr:sp macro="" textlink="">
      <xdr:nvSpPr>
        <xdr:cNvPr id="376" name="n_1mainValue【福祉施設】&#10;一人当たり面積">
          <a:extLst>
            <a:ext uri="{FF2B5EF4-FFF2-40B4-BE49-F238E27FC236}">
              <a16:creationId xmlns:a16="http://schemas.microsoft.com/office/drawing/2014/main" xmlns="" id="{00000000-0008-0000-0200-000078010000}"/>
            </a:ext>
          </a:extLst>
        </xdr:cNvPr>
        <xdr:cNvSpPr txBox="1"/>
      </xdr:nvSpPr>
      <xdr:spPr>
        <a:xfrm>
          <a:off x="93917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104157</xdr:rowOff>
    </xdr:from>
    <xdr:ext cx="469744" cy="259045"/>
    <xdr:sp macro="" textlink="">
      <xdr:nvSpPr>
        <xdr:cNvPr id="377" name="n_2mainValue【福祉施設】&#10;一人当たり面積">
          <a:extLst>
            <a:ext uri="{FF2B5EF4-FFF2-40B4-BE49-F238E27FC236}">
              <a16:creationId xmlns:a16="http://schemas.microsoft.com/office/drawing/2014/main" xmlns="" id="{00000000-0008-0000-0200-000079010000}"/>
            </a:ext>
          </a:extLst>
        </xdr:cNvPr>
        <xdr:cNvSpPr txBox="1"/>
      </xdr:nvSpPr>
      <xdr:spPr>
        <a:xfrm>
          <a:off x="8515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104157</xdr:rowOff>
    </xdr:from>
    <xdr:ext cx="469744" cy="259045"/>
    <xdr:sp macro="" textlink="">
      <xdr:nvSpPr>
        <xdr:cNvPr id="378" name="n_3mainValue【福祉施設】&#10;一人当たり面積">
          <a:extLst>
            <a:ext uri="{FF2B5EF4-FFF2-40B4-BE49-F238E27FC236}">
              <a16:creationId xmlns:a16="http://schemas.microsoft.com/office/drawing/2014/main" xmlns="" id="{00000000-0008-0000-0200-00007A010000}"/>
            </a:ext>
          </a:extLst>
        </xdr:cNvPr>
        <xdr:cNvSpPr txBox="1"/>
      </xdr:nvSpPr>
      <xdr:spPr>
        <a:xfrm>
          <a:off x="7626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104157</xdr:rowOff>
    </xdr:from>
    <xdr:ext cx="469744" cy="259045"/>
    <xdr:sp macro="" textlink="">
      <xdr:nvSpPr>
        <xdr:cNvPr id="379" name="n_4mainValue【福祉施設】&#10;一人当たり面積">
          <a:extLst>
            <a:ext uri="{FF2B5EF4-FFF2-40B4-BE49-F238E27FC236}">
              <a16:creationId xmlns:a16="http://schemas.microsoft.com/office/drawing/2014/main" xmlns="" id="{00000000-0008-0000-0200-00007B010000}"/>
            </a:ext>
          </a:extLst>
        </xdr:cNvPr>
        <xdr:cNvSpPr txBox="1"/>
      </xdr:nvSpPr>
      <xdr:spPr>
        <a:xfrm>
          <a:off x="6737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xmlns="" id="{00000000-0008-0000-02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xmlns="" id="{00000000-0008-0000-02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xmlns="" id="{00000000-0008-0000-02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xmlns="" id="{00000000-0008-0000-02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xmlns="" id="{00000000-0008-0000-02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xmlns="" id="{00000000-0008-0000-02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xmlns="" id="{00000000-0008-0000-02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xmlns="" id="{00000000-0008-0000-02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xmlns="" id="{00000000-0008-0000-02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xmlns="" id="{00000000-0008-0000-02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xmlns="" id="{00000000-0008-0000-0200-00008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a:extLst>
            <a:ext uri="{FF2B5EF4-FFF2-40B4-BE49-F238E27FC236}">
              <a16:creationId xmlns:a16="http://schemas.microsoft.com/office/drawing/2014/main" xmlns="" id="{00000000-0008-0000-0200-000088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xmlns="" id="{00000000-0008-0000-0200-00008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xmlns="" id="{00000000-0008-0000-0200-00008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xmlns="" id="{00000000-0008-0000-0200-00008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xmlns="" id="{00000000-0008-0000-0200-00008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xmlns="" id="{00000000-0008-0000-0200-00008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xmlns="" id="{00000000-0008-0000-0200-00008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xmlns="" id="{00000000-0008-0000-0200-00008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a:extLst>
            <a:ext uri="{FF2B5EF4-FFF2-40B4-BE49-F238E27FC236}">
              <a16:creationId xmlns:a16="http://schemas.microsoft.com/office/drawing/2014/main" xmlns="" id="{00000000-0008-0000-0200-000090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xmlns="" id="{00000000-0008-0000-02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a:extLst>
            <a:ext uri="{FF2B5EF4-FFF2-40B4-BE49-F238E27FC236}">
              <a16:creationId xmlns:a16="http://schemas.microsoft.com/office/drawing/2014/main" xmlns="" id="{00000000-0008-0000-0200-000092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4" name="直線コネクタ 403">
          <a:extLst>
            <a:ext uri="{FF2B5EF4-FFF2-40B4-BE49-F238E27FC236}">
              <a16:creationId xmlns:a16="http://schemas.microsoft.com/office/drawing/2014/main" xmlns="" id="{00000000-0008-0000-0200-000094010000}"/>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5" name="【市民会館】&#10;有形固定資産減価償却率最小値テキスト">
          <a:extLst>
            <a:ext uri="{FF2B5EF4-FFF2-40B4-BE49-F238E27FC236}">
              <a16:creationId xmlns:a16="http://schemas.microsoft.com/office/drawing/2014/main" xmlns="" id="{00000000-0008-0000-0200-000095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6" name="直線コネクタ 405">
          <a:extLst>
            <a:ext uri="{FF2B5EF4-FFF2-40B4-BE49-F238E27FC236}">
              <a16:creationId xmlns:a16="http://schemas.microsoft.com/office/drawing/2014/main" xmlns="" id="{00000000-0008-0000-0200-000096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7" name="【市民会館】&#10;有形固定資産減価償却率最大値テキスト">
          <a:extLst>
            <a:ext uri="{FF2B5EF4-FFF2-40B4-BE49-F238E27FC236}">
              <a16:creationId xmlns:a16="http://schemas.microsoft.com/office/drawing/2014/main" xmlns="" id="{00000000-0008-0000-0200-000097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08" name="直線コネクタ 407">
          <a:extLst>
            <a:ext uri="{FF2B5EF4-FFF2-40B4-BE49-F238E27FC236}">
              <a16:creationId xmlns:a16="http://schemas.microsoft.com/office/drawing/2014/main" xmlns="" id="{00000000-0008-0000-0200-000098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00000000-0008-0000-0200-000099010000}"/>
            </a:ext>
          </a:extLst>
        </xdr:cNvPr>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410" name="フローチャート: 判断 409">
          <a:extLst>
            <a:ext uri="{FF2B5EF4-FFF2-40B4-BE49-F238E27FC236}">
              <a16:creationId xmlns:a16="http://schemas.microsoft.com/office/drawing/2014/main" xmlns="" id="{00000000-0008-0000-0200-00009A010000}"/>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411" name="フローチャート: 判断 410">
          <a:extLst>
            <a:ext uri="{FF2B5EF4-FFF2-40B4-BE49-F238E27FC236}">
              <a16:creationId xmlns:a16="http://schemas.microsoft.com/office/drawing/2014/main" xmlns="" id="{00000000-0008-0000-0200-00009B010000}"/>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2" name="フローチャート: 判断 411">
          <a:extLst>
            <a:ext uri="{FF2B5EF4-FFF2-40B4-BE49-F238E27FC236}">
              <a16:creationId xmlns:a16="http://schemas.microsoft.com/office/drawing/2014/main" xmlns="" id="{00000000-0008-0000-0200-00009C010000}"/>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3" name="フローチャート: 判断 412">
          <a:extLst>
            <a:ext uri="{FF2B5EF4-FFF2-40B4-BE49-F238E27FC236}">
              <a16:creationId xmlns:a16="http://schemas.microsoft.com/office/drawing/2014/main" xmlns="" id="{00000000-0008-0000-0200-00009D010000}"/>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414" name="フローチャート: 判断 413">
          <a:extLst>
            <a:ext uri="{FF2B5EF4-FFF2-40B4-BE49-F238E27FC236}">
              <a16:creationId xmlns:a16="http://schemas.microsoft.com/office/drawing/2014/main" xmlns="" id="{00000000-0008-0000-0200-00009E010000}"/>
            </a:ext>
          </a:extLst>
        </xdr:cNvPr>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109220</xdr:rowOff>
    </xdr:from>
    <xdr:to>
      <xdr:col>24</xdr:col>
      <xdr:colOff>114300</xdr:colOff>
      <xdr:row>104</xdr:row>
      <xdr:rowOff>39370</xdr:rowOff>
    </xdr:to>
    <xdr:sp macro="" textlink="">
      <xdr:nvSpPr>
        <xdr:cNvPr id="420" name="楕円 419">
          <a:extLst>
            <a:ext uri="{FF2B5EF4-FFF2-40B4-BE49-F238E27FC236}">
              <a16:creationId xmlns:a16="http://schemas.microsoft.com/office/drawing/2014/main" xmlns="" id="{00000000-0008-0000-0200-0000A4010000}"/>
            </a:ext>
          </a:extLst>
        </xdr:cNvPr>
        <xdr:cNvSpPr/>
      </xdr:nvSpPr>
      <xdr:spPr>
        <a:xfrm>
          <a:off x="4584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87647</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00000000-0008-0000-0200-0000A5010000}"/>
            </a:ext>
          </a:extLst>
        </xdr:cNvPr>
        <xdr:cNvSpPr txBox="1"/>
      </xdr:nvSpPr>
      <xdr:spPr>
        <a:xfrm>
          <a:off x="4673600"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50164</xdr:rowOff>
    </xdr:from>
    <xdr:to>
      <xdr:col>20</xdr:col>
      <xdr:colOff>38100</xdr:colOff>
      <xdr:row>103</xdr:row>
      <xdr:rowOff>151764</xdr:rowOff>
    </xdr:to>
    <xdr:sp macro="" textlink="">
      <xdr:nvSpPr>
        <xdr:cNvPr id="422" name="楕円 421">
          <a:extLst>
            <a:ext uri="{FF2B5EF4-FFF2-40B4-BE49-F238E27FC236}">
              <a16:creationId xmlns:a16="http://schemas.microsoft.com/office/drawing/2014/main" xmlns="" id="{00000000-0008-0000-0200-0000A6010000}"/>
            </a:ext>
          </a:extLst>
        </xdr:cNvPr>
        <xdr:cNvSpPr/>
      </xdr:nvSpPr>
      <xdr:spPr>
        <a:xfrm>
          <a:off x="3746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100964</xdr:rowOff>
    </xdr:from>
    <xdr:to>
      <xdr:col>24</xdr:col>
      <xdr:colOff>63500</xdr:colOff>
      <xdr:row>103</xdr:row>
      <xdr:rowOff>160020</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a:off x="3797300" y="17760314"/>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160655</xdr:rowOff>
    </xdr:from>
    <xdr:to>
      <xdr:col>15</xdr:col>
      <xdr:colOff>101600</xdr:colOff>
      <xdr:row>103</xdr:row>
      <xdr:rowOff>90805</xdr:rowOff>
    </xdr:to>
    <xdr:sp macro="" textlink="">
      <xdr:nvSpPr>
        <xdr:cNvPr id="424" name="楕円 423">
          <a:extLst>
            <a:ext uri="{FF2B5EF4-FFF2-40B4-BE49-F238E27FC236}">
              <a16:creationId xmlns:a16="http://schemas.microsoft.com/office/drawing/2014/main" xmlns="" id="{00000000-0008-0000-0200-0000A8010000}"/>
            </a:ext>
          </a:extLst>
        </xdr:cNvPr>
        <xdr:cNvSpPr/>
      </xdr:nvSpPr>
      <xdr:spPr>
        <a:xfrm>
          <a:off x="2857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40005</xdr:rowOff>
    </xdr:from>
    <xdr:to>
      <xdr:col>19</xdr:col>
      <xdr:colOff>177800</xdr:colOff>
      <xdr:row>103</xdr:row>
      <xdr:rowOff>100964</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2908300" y="1769935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101600</xdr:rowOff>
    </xdr:from>
    <xdr:to>
      <xdr:col>10</xdr:col>
      <xdr:colOff>165100</xdr:colOff>
      <xdr:row>103</xdr:row>
      <xdr:rowOff>31750</xdr:rowOff>
    </xdr:to>
    <xdr:sp macro="" textlink="">
      <xdr:nvSpPr>
        <xdr:cNvPr id="426" name="楕円 425">
          <a:extLst>
            <a:ext uri="{FF2B5EF4-FFF2-40B4-BE49-F238E27FC236}">
              <a16:creationId xmlns:a16="http://schemas.microsoft.com/office/drawing/2014/main" xmlns="" id="{00000000-0008-0000-0200-0000AA010000}"/>
            </a:ext>
          </a:extLst>
        </xdr:cNvPr>
        <xdr:cNvSpPr/>
      </xdr:nvSpPr>
      <xdr:spPr>
        <a:xfrm>
          <a:off x="1968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152400</xdr:rowOff>
    </xdr:from>
    <xdr:to>
      <xdr:col>15</xdr:col>
      <xdr:colOff>50800</xdr:colOff>
      <xdr:row>103</xdr:row>
      <xdr:rowOff>40005</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2019300" y="176403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53975</xdr:rowOff>
    </xdr:from>
    <xdr:to>
      <xdr:col>6</xdr:col>
      <xdr:colOff>38100</xdr:colOff>
      <xdr:row>102</xdr:row>
      <xdr:rowOff>155575</xdr:rowOff>
    </xdr:to>
    <xdr:sp macro="" textlink="">
      <xdr:nvSpPr>
        <xdr:cNvPr id="428" name="楕円 427">
          <a:extLst>
            <a:ext uri="{FF2B5EF4-FFF2-40B4-BE49-F238E27FC236}">
              <a16:creationId xmlns:a16="http://schemas.microsoft.com/office/drawing/2014/main" xmlns="" id="{00000000-0008-0000-0200-0000AC010000}"/>
            </a:ext>
          </a:extLst>
        </xdr:cNvPr>
        <xdr:cNvSpPr/>
      </xdr:nvSpPr>
      <xdr:spPr>
        <a:xfrm>
          <a:off x="1079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104775</xdr:rowOff>
    </xdr:from>
    <xdr:to>
      <xdr:col>10</xdr:col>
      <xdr:colOff>114300</xdr:colOff>
      <xdr:row>102</xdr:row>
      <xdr:rowOff>152400</xdr:rowOff>
    </xdr:to>
    <xdr:cxnSp macro="">
      <xdr:nvCxnSpPr>
        <xdr:cNvPr id="429" name="直線コネクタ 428">
          <a:extLst>
            <a:ext uri="{FF2B5EF4-FFF2-40B4-BE49-F238E27FC236}">
              <a16:creationId xmlns:a16="http://schemas.microsoft.com/office/drawing/2014/main" xmlns="" id="{00000000-0008-0000-0200-0000AD010000}"/>
            </a:ext>
          </a:extLst>
        </xdr:cNvPr>
        <xdr:cNvCxnSpPr/>
      </xdr:nvCxnSpPr>
      <xdr:spPr>
        <a:xfrm>
          <a:off x="1130300" y="17592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430" name="n_1aveValue【市民会館】&#10;有形固定資産減価償却率">
          <a:extLst>
            <a:ext uri="{FF2B5EF4-FFF2-40B4-BE49-F238E27FC236}">
              <a16:creationId xmlns:a16="http://schemas.microsoft.com/office/drawing/2014/main" xmlns="" id="{00000000-0008-0000-0200-0000AE010000}"/>
            </a:ext>
          </a:extLst>
        </xdr:cNvPr>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1" name="n_2aveValue【市民会館】&#10;有形固定資産減価償却率">
          <a:extLst>
            <a:ext uri="{FF2B5EF4-FFF2-40B4-BE49-F238E27FC236}">
              <a16:creationId xmlns:a16="http://schemas.microsoft.com/office/drawing/2014/main" xmlns="" id="{00000000-0008-0000-0200-0000AF010000}"/>
            </a:ext>
          </a:extLst>
        </xdr:cNvPr>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432" name="n_3aveValue【市民会館】&#10;有形固定資産減価償却率">
          <a:extLst>
            <a:ext uri="{FF2B5EF4-FFF2-40B4-BE49-F238E27FC236}">
              <a16:creationId xmlns:a16="http://schemas.microsoft.com/office/drawing/2014/main" xmlns="" id="{00000000-0008-0000-0200-0000B0010000}"/>
            </a:ext>
          </a:extLst>
        </xdr:cNvPr>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156227</xdr:rowOff>
    </xdr:from>
    <xdr:ext cx="405111" cy="259045"/>
    <xdr:sp macro="" textlink="">
      <xdr:nvSpPr>
        <xdr:cNvPr id="433" name="n_4aveValue【市民会館】&#10;有形固定資産減価償却率">
          <a:extLst>
            <a:ext uri="{FF2B5EF4-FFF2-40B4-BE49-F238E27FC236}">
              <a16:creationId xmlns:a16="http://schemas.microsoft.com/office/drawing/2014/main" xmlns="" id="{00000000-0008-0000-0200-0000B1010000}"/>
            </a:ext>
          </a:extLst>
        </xdr:cNvPr>
        <xdr:cNvSpPr txBox="1"/>
      </xdr:nvSpPr>
      <xdr:spPr>
        <a:xfrm>
          <a:off x="927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168291</xdr:rowOff>
    </xdr:from>
    <xdr:ext cx="405111" cy="259045"/>
    <xdr:sp macro="" textlink="">
      <xdr:nvSpPr>
        <xdr:cNvPr id="434" name="n_1mainValue【市民会館】&#10;有形固定資産減価償却率">
          <a:extLst>
            <a:ext uri="{FF2B5EF4-FFF2-40B4-BE49-F238E27FC236}">
              <a16:creationId xmlns:a16="http://schemas.microsoft.com/office/drawing/2014/main" xmlns="" id="{00000000-0008-0000-0200-0000B2010000}"/>
            </a:ext>
          </a:extLst>
        </xdr:cNvPr>
        <xdr:cNvSpPr txBox="1"/>
      </xdr:nvSpPr>
      <xdr:spPr>
        <a:xfrm>
          <a:off x="35820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107332</xdr:rowOff>
    </xdr:from>
    <xdr:ext cx="405111" cy="259045"/>
    <xdr:sp macro="" textlink="">
      <xdr:nvSpPr>
        <xdr:cNvPr id="435" name="n_2mainValue【市民会館】&#10;有形固定資産減価償却率">
          <a:extLst>
            <a:ext uri="{FF2B5EF4-FFF2-40B4-BE49-F238E27FC236}">
              <a16:creationId xmlns:a16="http://schemas.microsoft.com/office/drawing/2014/main" xmlns="" id="{00000000-0008-0000-0200-0000B3010000}"/>
            </a:ext>
          </a:extLst>
        </xdr:cNvPr>
        <xdr:cNvSpPr txBox="1"/>
      </xdr:nvSpPr>
      <xdr:spPr>
        <a:xfrm>
          <a:off x="2705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48277</xdr:rowOff>
    </xdr:from>
    <xdr:ext cx="405111" cy="259045"/>
    <xdr:sp macro="" textlink="">
      <xdr:nvSpPr>
        <xdr:cNvPr id="436" name="n_3mainValue【市民会館】&#10;有形固定資産減価償却率">
          <a:extLst>
            <a:ext uri="{FF2B5EF4-FFF2-40B4-BE49-F238E27FC236}">
              <a16:creationId xmlns:a16="http://schemas.microsoft.com/office/drawing/2014/main" xmlns="" id="{00000000-0008-0000-0200-0000B4010000}"/>
            </a:ext>
          </a:extLst>
        </xdr:cNvPr>
        <xdr:cNvSpPr txBox="1"/>
      </xdr:nvSpPr>
      <xdr:spPr>
        <a:xfrm>
          <a:off x="1816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652</xdr:rowOff>
    </xdr:from>
    <xdr:ext cx="405111" cy="259045"/>
    <xdr:sp macro="" textlink="">
      <xdr:nvSpPr>
        <xdr:cNvPr id="437" name="n_4mainValue【市民会館】&#10;有形固定資産減価償却率">
          <a:extLst>
            <a:ext uri="{FF2B5EF4-FFF2-40B4-BE49-F238E27FC236}">
              <a16:creationId xmlns:a16="http://schemas.microsoft.com/office/drawing/2014/main" xmlns="" id="{00000000-0008-0000-0200-0000B5010000}"/>
            </a:ext>
          </a:extLst>
        </xdr:cNvPr>
        <xdr:cNvSpPr txBox="1"/>
      </xdr:nvSpPr>
      <xdr:spPr>
        <a:xfrm>
          <a:off x="927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xmlns="" id="{00000000-0008-0000-02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xmlns="" id="{00000000-0008-0000-0200-0000C1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xmlns="" id="{00000000-0008-0000-02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xmlns="" id="{00000000-0008-0000-0200-0000C3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xmlns="" id="{00000000-0008-0000-02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xmlns="" id="{00000000-0008-0000-0200-0000C5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xmlns="" id="{00000000-0008-0000-02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xmlns="" id="{00000000-0008-0000-0200-0000C7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xmlns="" id="{00000000-0008-0000-02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xmlns="" id="{00000000-0008-0000-02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xmlns="" id="{00000000-0008-0000-02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459" name="直線コネクタ 458">
          <a:extLst>
            <a:ext uri="{FF2B5EF4-FFF2-40B4-BE49-F238E27FC236}">
              <a16:creationId xmlns:a16="http://schemas.microsoft.com/office/drawing/2014/main" xmlns="" id="{00000000-0008-0000-0200-0000CB010000}"/>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60" name="【市民会館】&#10;一人当たり面積最小値テキスト">
          <a:extLst>
            <a:ext uri="{FF2B5EF4-FFF2-40B4-BE49-F238E27FC236}">
              <a16:creationId xmlns:a16="http://schemas.microsoft.com/office/drawing/2014/main" xmlns="" id="{00000000-0008-0000-0200-0000CC010000}"/>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61" name="直線コネクタ 460">
          <a:extLst>
            <a:ext uri="{FF2B5EF4-FFF2-40B4-BE49-F238E27FC236}">
              <a16:creationId xmlns:a16="http://schemas.microsoft.com/office/drawing/2014/main" xmlns="" id="{00000000-0008-0000-0200-0000CD010000}"/>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462" name="【市民会館】&#10;一人当たり面積最大値テキスト">
          <a:extLst>
            <a:ext uri="{FF2B5EF4-FFF2-40B4-BE49-F238E27FC236}">
              <a16:creationId xmlns:a16="http://schemas.microsoft.com/office/drawing/2014/main" xmlns="" id="{00000000-0008-0000-0200-0000CE010000}"/>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463" name="直線コネクタ 462">
          <a:extLst>
            <a:ext uri="{FF2B5EF4-FFF2-40B4-BE49-F238E27FC236}">
              <a16:creationId xmlns:a16="http://schemas.microsoft.com/office/drawing/2014/main" xmlns="" id="{00000000-0008-0000-0200-0000CF010000}"/>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103140</xdr:rowOff>
    </xdr:from>
    <xdr:ext cx="469744" cy="259045"/>
    <xdr:sp macro="" textlink="">
      <xdr:nvSpPr>
        <xdr:cNvPr id="464" name="【市民会館】&#10;一人当たり面積平均値テキスト">
          <a:extLst>
            <a:ext uri="{FF2B5EF4-FFF2-40B4-BE49-F238E27FC236}">
              <a16:creationId xmlns:a16="http://schemas.microsoft.com/office/drawing/2014/main" xmlns="" id="{00000000-0008-0000-0200-0000D0010000}"/>
            </a:ext>
          </a:extLst>
        </xdr:cNvPr>
        <xdr:cNvSpPr txBox="1"/>
      </xdr:nvSpPr>
      <xdr:spPr>
        <a:xfrm>
          <a:off x="10515600" y="17933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465" name="フローチャート: 判断 464">
          <a:extLst>
            <a:ext uri="{FF2B5EF4-FFF2-40B4-BE49-F238E27FC236}">
              <a16:creationId xmlns:a16="http://schemas.microsoft.com/office/drawing/2014/main" xmlns="" id="{00000000-0008-0000-0200-0000D1010000}"/>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66" name="フローチャート: 判断 465">
          <a:extLst>
            <a:ext uri="{FF2B5EF4-FFF2-40B4-BE49-F238E27FC236}">
              <a16:creationId xmlns:a16="http://schemas.microsoft.com/office/drawing/2014/main" xmlns="" id="{00000000-0008-0000-0200-0000D2010000}"/>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67" name="フローチャート: 判断 466">
          <a:extLst>
            <a:ext uri="{FF2B5EF4-FFF2-40B4-BE49-F238E27FC236}">
              <a16:creationId xmlns:a16="http://schemas.microsoft.com/office/drawing/2014/main" xmlns="" id="{00000000-0008-0000-0200-0000D3010000}"/>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68" name="フローチャート: 判断 467">
          <a:extLst>
            <a:ext uri="{FF2B5EF4-FFF2-40B4-BE49-F238E27FC236}">
              <a16:creationId xmlns:a16="http://schemas.microsoft.com/office/drawing/2014/main" xmlns="" id="{00000000-0008-0000-0200-0000D4010000}"/>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69" name="フローチャート: 判断 468">
          <a:extLst>
            <a:ext uri="{FF2B5EF4-FFF2-40B4-BE49-F238E27FC236}">
              <a16:creationId xmlns:a16="http://schemas.microsoft.com/office/drawing/2014/main" xmlns="" id="{00000000-0008-0000-0200-0000D5010000}"/>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00000000-0008-0000-02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00000000-0008-0000-02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00000000-0008-0000-02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00000000-0008-0000-02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00000000-0008-0000-02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77978</xdr:rowOff>
    </xdr:from>
    <xdr:to>
      <xdr:col>55</xdr:col>
      <xdr:colOff>50800</xdr:colOff>
      <xdr:row>107</xdr:row>
      <xdr:rowOff>8128</xdr:rowOff>
    </xdr:to>
    <xdr:sp macro="" textlink="">
      <xdr:nvSpPr>
        <xdr:cNvPr id="475" name="楕円 474">
          <a:extLst>
            <a:ext uri="{FF2B5EF4-FFF2-40B4-BE49-F238E27FC236}">
              <a16:creationId xmlns:a16="http://schemas.microsoft.com/office/drawing/2014/main" xmlns="" id="{00000000-0008-0000-0200-0000DB010000}"/>
            </a:ext>
          </a:extLst>
        </xdr:cNvPr>
        <xdr:cNvSpPr/>
      </xdr:nvSpPr>
      <xdr:spPr>
        <a:xfrm>
          <a:off x="104267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56405</xdr:rowOff>
    </xdr:from>
    <xdr:ext cx="469744" cy="259045"/>
    <xdr:sp macro="" textlink="">
      <xdr:nvSpPr>
        <xdr:cNvPr id="476" name="【市民会館】&#10;一人当たり面積該当値テキスト">
          <a:extLst>
            <a:ext uri="{FF2B5EF4-FFF2-40B4-BE49-F238E27FC236}">
              <a16:creationId xmlns:a16="http://schemas.microsoft.com/office/drawing/2014/main" xmlns="" id="{00000000-0008-0000-0200-0000DC010000}"/>
            </a:ext>
          </a:extLst>
        </xdr:cNvPr>
        <xdr:cNvSpPr txBox="1"/>
      </xdr:nvSpPr>
      <xdr:spPr>
        <a:xfrm>
          <a:off x="10515600"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77978</xdr:rowOff>
    </xdr:from>
    <xdr:to>
      <xdr:col>50</xdr:col>
      <xdr:colOff>165100</xdr:colOff>
      <xdr:row>107</xdr:row>
      <xdr:rowOff>8128</xdr:rowOff>
    </xdr:to>
    <xdr:sp macro="" textlink="">
      <xdr:nvSpPr>
        <xdr:cNvPr id="477" name="楕円 476">
          <a:extLst>
            <a:ext uri="{FF2B5EF4-FFF2-40B4-BE49-F238E27FC236}">
              <a16:creationId xmlns:a16="http://schemas.microsoft.com/office/drawing/2014/main" xmlns="" id="{00000000-0008-0000-0200-0000DD010000}"/>
            </a:ext>
          </a:extLst>
        </xdr:cNvPr>
        <xdr:cNvSpPr/>
      </xdr:nvSpPr>
      <xdr:spPr>
        <a:xfrm>
          <a:off x="9588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128778</xdr:rowOff>
    </xdr:from>
    <xdr:to>
      <xdr:col>55</xdr:col>
      <xdr:colOff>0</xdr:colOff>
      <xdr:row>106</xdr:row>
      <xdr:rowOff>128778</xdr:rowOff>
    </xdr:to>
    <xdr:cxnSp macro="">
      <xdr:nvCxnSpPr>
        <xdr:cNvPr id="478" name="直線コネクタ 477">
          <a:extLst>
            <a:ext uri="{FF2B5EF4-FFF2-40B4-BE49-F238E27FC236}">
              <a16:creationId xmlns:a16="http://schemas.microsoft.com/office/drawing/2014/main" xmlns="" id="{00000000-0008-0000-0200-0000DE010000}"/>
            </a:ext>
          </a:extLst>
        </xdr:cNvPr>
        <xdr:cNvCxnSpPr/>
      </xdr:nvCxnSpPr>
      <xdr:spPr>
        <a:xfrm>
          <a:off x="9639300" y="1830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80263</xdr:rowOff>
    </xdr:from>
    <xdr:to>
      <xdr:col>46</xdr:col>
      <xdr:colOff>38100</xdr:colOff>
      <xdr:row>107</xdr:row>
      <xdr:rowOff>10413</xdr:rowOff>
    </xdr:to>
    <xdr:sp macro="" textlink="">
      <xdr:nvSpPr>
        <xdr:cNvPr id="479" name="楕円 478">
          <a:extLst>
            <a:ext uri="{FF2B5EF4-FFF2-40B4-BE49-F238E27FC236}">
              <a16:creationId xmlns:a16="http://schemas.microsoft.com/office/drawing/2014/main" xmlns="" id="{00000000-0008-0000-0200-0000DF010000}"/>
            </a:ext>
          </a:extLst>
        </xdr:cNvPr>
        <xdr:cNvSpPr/>
      </xdr:nvSpPr>
      <xdr:spPr>
        <a:xfrm>
          <a:off x="8699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128778</xdr:rowOff>
    </xdr:from>
    <xdr:to>
      <xdr:col>50</xdr:col>
      <xdr:colOff>114300</xdr:colOff>
      <xdr:row>106</xdr:row>
      <xdr:rowOff>131063</xdr:rowOff>
    </xdr:to>
    <xdr:cxnSp macro="">
      <xdr:nvCxnSpPr>
        <xdr:cNvPr id="480" name="直線コネクタ 479">
          <a:extLst>
            <a:ext uri="{FF2B5EF4-FFF2-40B4-BE49-F238E27FC236}">
              <a16:creationId xmlns:a16="http://schemas.microsoft.com/office/drawing/2014/main" xmlns="" id="{00000000-0008-0000-0200-0000E0010000}"/>
            </a:ext>
          </a:extLst>
        </xdr:cNvPr>
        <xdr:cNvCxnSpPr/>
      </xdr:nvCxnSpPr>
      <xdr:spPr>
        <a:xfrm flipV="1">
          <a:off x="8750300" y="183024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80263</xdr:rowOff>
    </xdr:from>
    <xdr:to>
      <xdr:col>41</xdr:col>
      <xdr:colOff>101600</xdr:colOff>
      <xdr:row>107</xdr:row>
      <xdr:rowOff>10413</xdr:rowOff>
    </xdr:to>
    <xdr:sp macro="" textlink="">
      <xdr:nvSpPr>
        <xdr:cNvPr id="481" name="楕円 480">
          <a:extLst>
            <a:ext uri="{FF2B5EF4-FFF2-40B4-BE49-F238E27FC236}">
              <a16:creationId xmlns:a16="http://schemas.microsoft.com/office/drawing/2014/main" xmlns="" id="{00000000-0008-0000-0200-0000E1010000}"/>
            </a:ext>
          </a:extLst>
        </xdr:cNvPr>
        <xdr:cNvSpPr/>
      </xdr:nvSpPr>
      <xdr:spPr>
        <a:xfrm>
          <a:off x="7810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131063</xdr:rowOff>
    </xdr:from>
    <xdr:to>
      <xdr:col>45</xdr:col>
      <xdr:colOff>177800</xdr:colOff>
      <xdr:row>106</xdr:row>
      <xdr:rowOff>131063</xdr:rowOff>
    </xdr:to>
    <xdr:cxnSp macro="">
      <xdr:nvCxnSpPr>
        <xdr:cNvPr id="482" name="直線コネクタ 481">
          <a:extLst>
            <a:ext uri="{FF2B5EF4-FFF2-40B4-BE49-F238E27FC236}">
              <a16:creationId xmlns:a16="http://schemas.microsoft.com/office/drawing/2014/main" xmlns="" id="{00000000-0008-0000-0200-0000E2010000}"/>
            </a:ext>
          </a:extLst>
        </xdr:cNvPr>
        <xdr:cNvCxnSpPr/>
      </xdr:nvCxnSpPr>
      <xdr:spPr>
        <a:xfrm>
          <a:off x="7861300" y="1830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83" name="楕円 482">
          <a:extLst>
            <a:ext uri="{FF2B5EF4-FFF2-40B4-BE49-F238E27FC236}">
              <a16:creationId xmlns:a16="http://schemas.microsoft.com/office/drawing/2014/main" xmlns="" id="{00000000-0008-0000-0200-0000E3010000}"/>
            </a:ext>
          </a:extLst>
        </xdr:cNvPr>
        <xdr:cNvSpPr/>
      </xdr:nvSpPr>
      <xdr:spPr>
        <a:xfrm>
          <a:off x="6921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128778</xdr:rowOff>
    </xdr:from>
    <xdr:to>
      <xdr:col>41</xdr:col>
      <xdr:colOff>50800</xdr:colOff>
      <xdr:row>106</xdr:row>
      <xdr:rowOff>131063</xdr:rowOff>
    </xdr:to>
    <xdr:cxnSp macro="">
      <xdr:nvCxnSpPr>
        <xdr:cNvPr id="484" name="直線コネクタ 483">
          <a:extLst>
            <a:ext uri="{FF2B5EF4-FFF2-40B4-BE49-F238E27FC236}">
              <a16:creationId xmlns:a16="http://schemas.microsoft.com/office/drawing/2014/main" xmlns="" id="{00000000-0008-0000-0200-0000E4010000}"/>
            </a:ext>
          </a:extLst>
        </xdr:cNvPr>
        <xdr:cNvCxnSpPr/>
      </xdr:nvCxnSpPr>
      <xdr:spPr>
        <a:xfrm>
          <a:off x="6972300" y="183024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485" name="n_1aveValue【市民会館】&#10;一人当たり面積">
          <a:extLst>
            <a:ext uri="{FF2B5EF4-FFF2-40B4-BE49-F238E27FC236}">
              <a16:creationId xmlns:a16="http://schemas.microsoft.com/office/drawing/2014/main" xmlns="" id="{00000000-0008-0000-0200-0000E5010000}"/>
            </a:ext>
          </a:extLst>
        </xdr:cNvPr>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486" name="n_2aveValue【市民会館】&#10;一人当たり面積">
          <a:extLst>
            <a:ext uri="{FF2B5EF4-FFF2-40B4-BE49-F238E27FC236}">
              <a16:creationId xmlns:a16="http://schemas.microsoft.com/office/drawing/2014/main" xmlns="" id="{00000000-0008-0000-0200-0000E6010000}"/>
            </a:ext>
          </a:extLst>
        </xdr:cNvPr>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87" name="n_3aveValue【市民会館】&#10;一人当たり面積">
          <a:extLst>
            <a:ext uri="{FF2B5EF4-FFF2-40B4-BE49-F238E27FC236}">
              <a16:creationId xmlns:a16="http://schemas.microsoft.com/office/drawing/2014/main" xmlns="" id="{00000000-0008-0000-0200-0000E7010000}"/>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88" name="n_4aveValue【市民会館】&#10;一人当たり面積">
          <a:extLst>
            <a:ext uri="{FF2B5EF4-FFF2-40B4-BE49-F238E27FC236}">
              <a16:creationId xmlns:a16="http://schemas.microsoft.com/office/drawing/2014/main" xmlns="" id="{00000000-0008-0000-0200-0000E8010000}"/>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170705</xdr:rowOff>
    </xdr:from>
    <xdr:ext cx="469744" cy="259045"/>
    <xdr:sp macro="" textlink="">
      <xdr:nvSpPr>
        <xdr:cNvPr id="489" name="n_1mainValue【市民会館】&#10;一人当たり面積">
          <a:extLst>
            <a:ext uri="{FF2B5EF4-FFF2-40B4-BE49-F238E27FC236}">
              <a16:creationId xmlns:a16="http://schemas.microsoft.com/office/drawing/2014/main" xmlns="" id="{00000000-0008-0000-0200-0000E9010000}"/>
            </a:ext>
          </a:extLst>
        </xdr:cNvPr>
        <xdr:cNvSpPr txBox="1"/>
      </xdr:nvSpPr>
      <xdr:spPr>
        <a:xfrm>
          <a:off x="9391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1540</xdr:rowOff>
    </xdr:from>
    <xdr:ext cx="469744" cy="259045"/>
    <xdr:sp macro="" textlink="">
      <xdr:nvSpPr>
        <xdr:cNvPr id="490" name="n_2mainValue【市民会館】&#10;一人当たり面積">
          <a:extLst>
            <a:ext uri="{FF2B5EF4-FFF2-40B4-BE49-F238E27FC236}">
              <a16:creationId xmlns:a16="http://schemas.microsoft.com/office/drawing/2014/main" xmlns="" id="{00000000-0008-0000-0200-0000EA010000}"/>
            </a:ext>
          </a:extLst>
        </xdr:cNvPr>
        <xdr:cNvSpPr txBox="1"/>
      </xdr:nvSpPr>
      <xdr:spPr>
        <a:xfrm>
          <a:off x="8515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1540</xdr:rowOff>
    </xdr:from>
    <xdr:ext cx="469744" cy="259045"/>
    <xdr:sp macro="" textlink="">
      <xdr:nvSpPr>
        <xdr:cNvPr id="491" name="n_3mainValue【市民会館】&#10;一人当たり面積">
          <a:extLst>
            <a:ext uri="{FF2B5EF4-FFF2-40B4-BE49-F238E27FC236}">
              <a16:creationId xmlns:a16="http://schemas.microsoft.com/office/drawing/2014/main" xmlns="" id="{00000000-0008-0000-0200-0000EB010000}"/>
            </a:ext>
          </a:extLst>
        </xdr:cNvPr>
        <xdr:cNvSpPr txBox="1"/>
      </xdr:nvSpPr>
      <xdr:spPr>
        <a:xfrm>
          <a:off x="7626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92" name="n_4mainValue【市民会館】&#10;一人当たり面積">
          <a:extLst>
            <a:ext uri="{FF2B5EF4-FFF2-40B4-BE49-F238E27FC236}">
              <a16:creationId xmlns:a16="http://schemas.microsoft.com/office/drawing/2014/main" xmlns="" id="{00000000-0008-0000-0200-0000EC010000}"/>
            </a:ext>
          </a:extLst>
        </xdr:cNvPr>
        <xdr:cNvSpPr txBox="1"/>
      </xdr:nvSpPr>
      <xdr:spPr>
        <a:xfrm>
          <a:off x="6737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xmlns="" id="{00000000-0008-0000-02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xmlns="" id="{00000000-0008-0000-02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xmlns="" id="{00000000-0008-0000-02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xmlns="" id="{00000000-0008-0000-02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xmlns="" id="{00000000-0008-0000-02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xmlns="" id="{00000000-0008-0000-02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xmlns="" id="{00000000-0008-0000-02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xmlns="" id="{00000000-0008-0000-02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xmlns="" id="{00000000-0008-0000-02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xmlns="" id="{00000000-0008-0000-02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xmlns="" id="{00000000-0008-0000-0200-0000F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xmlns="" id="{00000000-0008-0000-0200-0000F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xmlns="" id="{00000000-0008-0000-0200-0000F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xmlns="" id="{00000000-0008-0000-0200-0000F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xmlns="" id="{00000000-0008-0000-0200-0000F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xmlns="" id="{00000000-0008-0000-0200-0000F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xmlns="" id="{00000000-0008-0000-0200-0000F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xmlns="" id="{00000000-0008-0000-0200-000000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xmlns="" id="{00000000-0008-0000-0200-000001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xmlns="" id="{00000000-0008-0000-02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xmlns="" id="{00000000-0008-0000-0200-000003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xmlns="" id="{00000000-0008-0000-02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xmlns="" id="{00000000-0008-0000-0200-000005020000}"/>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一般廃棄物処理施設】&#10;有形固定資産減価償却率最小値テキスト">
          <a:extLst>
            <a:ext uri="{FF2B5EF4-FFF2-40B4-BE49-F238E27FC236}">
              <a16:creationId xmlns:a16="http://schemas.microsoft.com/office/drawing/2014/main" xmlns="" id="{00000000-0008-0000-0200-000006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xmlns="" id="{00000000-0008-0000-0200-000007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xmlns="" id="{00000000-0008-0000-0200-000008020000}"/>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521" name="直線コネクタ 520">
          <a:extLst>
            <a:ext uri="{FF2B5EF4-FFF2-40B4-BE49-F238E27FC236}">
              <a16:creationId xmlns:a16="http://schemas.microsoft.com/office/drawing/2014/main" xmlns="" id="{00000000-0008-0000-0200-000009020000}"/>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xmlns="" id="{00000000-0008-0000-0200-00000A020000}"/>
            </a:ext>
          </a:extLst>
        </xdr:cNvPr>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523" name="フローチャート: 判断 522">
          <a:extLst>
            <a:ext uri="{FF2B5EF4-FFF2-40B4-BE49-F238E27FC236}">
              <a16:creationId xmlns:a16="http://schemas.microsoft.com/office/drawing/2014/main" xmlns="" id="{00000000-0008-0000-0200-00000B020000}"/>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524" name="フローチャート: 判断 523">
          <a:extLst>
            <a:ext uri="{FF2B5EF4-FFF2-40B4-BE49-F238E27FC236}">
              <a16:creationId xmlns:a16="http://schemas.microsoft.com/office/drawing/2014/main" xmlns="" id="{00000000-0008-0000-0200-00000C02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25" name="フローチャート: 判断 524">
          <a:extLst>
            <a:ext uri="{FF2B5EF4-FFF2-40B4-BE49-F238E27FC236}">
              <a16:creationId xmlns:a16="http://schemas.microsoft.com/office/drawing/2014/main" xmlns="" id="{00000000-0008-0000-0200-00000D02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6" name="フローチャート: 判断 525">
          <a:extLst>
            <a:ext uri="{FF2B5EF4-FFF2-40B4-BE49-F238E27FC236}">
              <a16:creationId xmlns:a16="http://schemas.microsoft.com/office/drawing/2014/main" xmlns="" id="{00000000-0008-0000-0200-00000E020000}"/>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527" name="フローチャート: 判断 526">
          <a:extLst>
            <a:ext uri="{FF2B5EF4-FFF2-40B4-BE49-F238E27FC236}">
              <a16:creationId xmlns:a16="http://schemas.microsoft.com/office/drawing/2014/main" xmlns="" id="{00000000-0008-0000-0200-00000F020000}"/>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00000000-0008-0000-02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00000000-0008-0000-02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00000000-0008-0000-02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00000000-0008-0000-02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00000000-0008-0000-02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533" name="楕円 532">
          <a:extLst>
            <a:ext uri="{FF2B5EF4-FFF2-40B4-BE49-F238E27FC236}">
              <a16:creationId xmlns:a16="http://schemas.microsoft.com/office/drawing/2014/main" xmlns="" id="{00000000-0008-0000-0200-000015020000}"/>
            </a:ext>
          </a:extLst>
        </xdr:cNvPr>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140987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xmlns="" id="{00000000-0008-0000-0200-000016020000}"/>
            </a:ext>
          </a:extLst>
        </xdr:cNvPr>
        <xdr:cNvSpPr txBox="1"/>
      </xdr:nvSpPr>
      <xdr:spPr>
        <a:xfrm>
          <a:off x="16357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135890</xdr:rowOff>
    </xdr:from>
    <xdr:to>
      <xdr:col>81</xdr:col>
      <xdr:colOff>101600</xdr:colOff>
      <xdr:row>40</xdr:row>
      <xdr:rowOff>66040</xdr:rowOff>
    </xdr:to>
    <xdr:sp macro="" textlink="">
      <xdr:nvSpPr>
        <xdr:cNvPr id="535" name="楕円 534">
          <a:extLst>
            <a:ext uri="{FF2B5EF4-FFF2-40B4-BE49-F238E27FC236}">
              <a16:creationId xmlns:a16="http://schemas.microsoft.com/office/drawing/2014/main" xmlns="" id="{00000000-0008-0000-0200-000017020000}"/>
            </a:ext>
          </a:extLst>
        </xdr:cNvPr>
        <xdr:cNvSpPr/>
      </xdr:nvSpPr>
      <xdr:spPr>
        <a:xfrm>
          <a:off x="15430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15240</xdr:rowOff>
    </xdr:from>
    <xdr:to>
      <xdr:col>85</xdr:col>
      <xdr:colOff>127000</xdr:colOff>
      <xdr:row>40</xdr:row>
      <xdr:rowOff>41910</xdr:rowOff>
    </xdr:to>
    <xdr:cxnSp macro="">
      <xdr:nvCxnSpPr>
        <xdr:cNvPr id="536" name="直線コネクタ 535">
          <a:extLst>
            <a:ext uri="{FF2B5EF4-FFF2-40B4-BE49-F238E27FC236}">
              <a16:creationId xmlns:a16="http://schemas.microsoft.com/office/drawing/2014/main" xmlns="" id="{00000000-0008-0000-0200-000018020000}"/>
            </a:ext>
          </a:extLst>
        </xdr:cNvPr>
        <xdr:cNvCxnSpPr/>
      </xdr:nvCxnSpPr>
      <xdr:spPr>
        <a:xfrm>
          <a:off x="15481300" y="68732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537" name="楕円 536">
          <a:extLst>
            <a:ext uri="{FF2B5EF4-FFF2-40B4-BE49-F238E27FC236}">
              <a16:creationId xmlns:a16="http://schemas.microsoft.com/office/drawing/2014/main" xmlns="" id="{00000000-0008-0000-0200-000019020000}"/>
            </a:ext>
          </a:extLst>
        </xdr:cNvPr>
        <xdr:cNvSpPr/>
      </xdr:nvSpPr>
      <xdr:spPr>
        <a:xfrm>
          <a:off x="14541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142875</xdr:rowOff>
    </xdr:from>
    <xdr:to>
      <xdr:col>81</xdr:col>
      <xdr:colOff>50800</xdr:colOff>
      <xdr:row>40</xdr:row>
      <xdr:rowOff>15240</xdr:rowOff>
    </xdr:to>
    <xdr:cxnSp macro="">
      <xdr:nvCxnSpPr>
        <xdr:cNvPr id="538" name="直線コネクタ 537">
          <a:extLst>
            <a:ext uri="{FF2B5EF4-FFF2-40B4-BE49-F238E27FC236}">
              <a16:creationId xmlns:a16="http://schemas.microsoft.com/office/drawing/2014/main" xmlns="" id="{00000000-0008-0000-0200-00001A020000}"/>
            </a:ext>
          </a:extLst>
        </xdr:cNvPr>
        <xdr:cNvCxnSpPr/>
      </xdr:nvCxnSpPr>
      <xdr:spPr>
        <a:xfrm>
          <a:off x="14592300" y="68294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xmlns="" id="{00000000-0008-0000-0200-00001B020000}"/>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xmlns="" id="{00000000-0008-0000-0200-00001C020000}"/>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xmlns="" id="{00000000-0008-0000-0200-00001D020000}"/>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xmlns="" id="{00000000-0008-0000-0200-00001E020000}"/>
            </a:ext>
          </a:extLst>
        </xdr:cNvPr>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57167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xmlns="" id="{00000000-0008-0000-0200-00001F020000}"/>
            </a:ext>
          </a:extLst>
        </xdr:cNvPr>
        <xdr:cNvSpPr txBox="1"/>
      </xdr:nvSpPr>
      <xdr:spPr>
        <a:xfrm>
          <a:off x="152660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xmlns="" id="{00000000-0008-0000-0200-000020020000}"/>
            </a:ext>
          </a:extLst>
        </xdr:cNvPr>
        <xdr:cNvSpPr txBox="1"/>
      </xdr:nvSpPr>
      <xdr:spPr>
        <a:xfrm>
          <a:off x="14389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xmlns="" id="{00000000-0008-0000-0200-00002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xmlns="" id="{00000000-0008-0000-0200-00002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xmlns="" id="{00000000-0008-0000-0200-00002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xmlns="" id="{00000000-0008-0000-0200-00002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xmlns="" id="{00000000-0008-0000-0200-00002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xmlns="" id="{00000000-0008-0000-0200-00002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xmlns="" id="{00000000-0008-0000-0200-00002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xmlns="" id="{00000000-0008-0000-0200-00002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xmlns="" id="{00000000-0008-0000-0200-00002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xmlns="" id="{00000000-0008-0000-0200-00002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a:extLst>
            <a:ext uri="{FF2B5EF4-FFF2-40B4-BE49-F238E27FC236}">
              <a16:creationId xmlns:a16="http://schemas.microsoft.com/office/drawing/2014/main" xmlns="" id="{00000000-0008-0000-0200-00002B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6" name="テキスト ボックス 555">
          <a:extLst>
            <a:ext uri="{FF2B5EF4-FFF2-40B4-BE49-F238E27FC236}">
              <a16:creationId xmlns:a16="http://schemas.microsoft.com/office/drawing/2014/main" xmlns="" id="{00000000-0008-0000-0200-00002C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a:extLst>
            <a:ext uri="{FF2B5EF4-FFF2-40B4-BE49-F238E27FC236}">
              <a16:creationId xmlns:a16="http://schemas.microsoft.com/office/drawing/2014/main" xmlns="" id="{00000000-0008-0000-0200-00002D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8" name="テキスト ボックス 557">
          <a:extLst>
            <a:ext uri="{FF2B5EF4-FFF2-40B4-BE49-F238E27FC236}">
              <a16:creationId xmlns:a16="http://schemas.microsoft.com/office/drawing/2014/main" xmlns="" id="{00000000-0008-0000-0200-00002E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xmlns="" id="{00000000-0008-0000-0200-00002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xmlns="" id="{00000000-0008-0000-0200-000030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a:extLst>
            <a:ext uri="{FF2B5EF4-FFF2-40B4-BE49-F238E27FC236}">
              <a16:creationId xmlns:a16="http://schemas.microsoft.com/office/drawing/2014/main" xmlns="" id="{00000000-0008-0000-0200-000031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2" name="テキスト ボックス 561">
          <a:extLst>
            <a:ext uri="{FF2B5EF4-FFF2-40B4-BE49-F238E27FC236}">
              <a16:creationId xmlns:a16="http://schemas.microsoft.com/office/drawing/2014/main" xmlns="" id="{00000000-0008-0000-0200-000032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a:extLst>
            <a:ext uri="{FF2B5EF4-FFF2-40B4-BE49-F238E27FC236}">
              <a16:creationId xmlns:a16="http://schemas.microsoft.com/office/drawing/2014/main" xmlns="" id="{00000000-0008-0000-0200-000033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4" name="テキスト ボックス 563">
          <a:extLst>
            <a:ext uri="{FF2B5EF4-FFF2-40B4-BE49-F238E27FC236}">
              <a16:creationId xmlns:a16="http://schemas.microsoft.com/office/drawing/2014/main" xmlns="" id="{00000000-0008-0000-0200-000034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xmlns="" id="{00000000-0008-0000-0200-00003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a:extLst>
            <a:ext uri="{FF2B5EF4-FFF2-40B4-BE49-F238E27FC236}">
              <a16:creationId xmlns:a16="http://schemas.microsoft.com/office/drawing/2014/main" xmlns="" id="{00000000-0008-0000-0200-000036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a:extLst>
            <a:ext uri="{FF2B5EF4-FFF2-40B4-BE49-F238E27FC236}">
              <a16:creationId xmlns:a16="http://schemas.microsoft.com/office/drawing/2014/main" xmlns="" id="{00000000-0008-0000-0200-00003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568" name="直線コネクタ 567">
          <a:extLst>
            <a:ext uri="{FF2B5EF4-FFF2-40B4-BE49-F238E27FC236}">
              <a16:creationId xmlns:a16="http://schemas.microsoft.com/office/drawing/2014/main" xmlns="" id="{00000000-0008-0000-0200-000038020000}"/>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569" name="【一般廃棄物処理施設】&#10;一人当たり有形固定資産（償却資産）額最小値テキスト">
          <a:extLst>
            <a:ext uri="{FF2B5EF4-FFF2-40B4-BE49-F238E27FC236}">
              <a16:creationId xmlns:a16="http://schemas.microsoft.com/office/drawing/2014/main" xmlns="" id="{00000000-0008-0000-0200-000039020000}"/>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570" name="直線コネクタ 569">
          <a:extLst>
            <a:ext uri="{FF2B5EF4-FFF2-40B4-BE49-F238E27FC236}">
              <a16:creationId xmlns:a16="http://schemas.microsoft.com/office/drawing/2014/main" xmlns="" id="{00000000-0008-0000-0200-00003A020000}"/>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571" name="【一般廃棄物処理施設】&#10;一人当たり有形固定資産（償却資産）額最大値テキスト">
          <a:extLst>
            <a:ext uri="{FF2B5EF4-FFF2-40B4-BE49-F238E27FC236}">
              <a16:creationId xmlns:a16="http://schemas.microsoft.com/office/drawing/2014/main" xmlns="" id="{00000000-0008-0000-0200-00003B020000}"/>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572" name="直線コネクタ 571">
          <a:extLst>
            <a:ext uri="{FF2B5EF4-FFF2-40B4-BE49-F238E27FC236}">
              <a16:creationId xmlns:a16="http://schemas.microsoft.com/office/drawing/2014/main" xmlns="" id="{00000000-0008-0000-0200-00003C020000}"/>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573" name="【一般廃棄物処理施設】&#10;一人当たり有形固定資産（償却資産）額平均値テキスト">
          <a:extLst>
            <a:ext uri="{FF2B5EF4-FFF2-40B4-BE49-F238E27FC236}">
              <a16:creationId xmlns:a16="http://schemas.microsoft.com/office/drawing/2014/main" xmlns="" id="{00000000-0008-0000-0200-00003D020000}"/>
            </a:ext>
          </a:extLst>
        </xdr:cNvPr>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574" name="フローチャート: 判断 573">
          <a:extLst>
            <a:ext uri="{FF2B5EF4-FFF2-40B4-BE49-F238E27FC236}">
              <a16:creationId xmlns:a16="http://schemas.microsoft.com/office/drawing/2014/main" xmlns="" id="{00000000-0008-0000-0200-00003E020000}"/>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575" name="フローチャート: 判断 574">
          <a:extLst>
            <a:ext uri="{FF2B5EF4-FFF2-40B4-BE49-F238E27FC236}">
              <a16:creationId xmlns:a16="http://schemas.microsoft.com/office/drawing/2014/main" xmlns="" id="{00000000-0008-0000-0200-00003F020000}"/>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576" name="フローチャート: 判断 575">
          <a:extLst>
            <a:ext uri="{FF2B5EF4-FFF2-40B4-BE49-F238E27FC236}">
              <a16:creationId xmlns:a16="http://schemas.microsoft.com/office/drawing/2014/main" xmlns="" id="{00000000-0008-0000-0200-000040020000}"/>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577" name="フローチャート: 判断 576">
          <a:extLst>
            <a:ext uri="{FF2B5EF4-FFF2-40B4-BE49-F238E27FC236}">
              <a16:creationId xmlns:a16="http://schemas.microsoft.com/office/drawing/2014/main" xmlns="" id="{00000000-0008-0000-0200-000041020000}"/>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578" name="フローチャート: 判断 577">
          <a:extLst>
            <a:ext uri="{FF2B5EF4-FFF2-40B4-BE49-F238E27FC236}">
              <a16:creationId xmlns:a16="http://schemas.microsoft.com/office/drawing/2014/main" xmlns="" id="{00000000-0008-0000-0200-000042020000}"/>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xmlns="" id="{00000000-0008-0000-0200-00004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xmlns="" id="{00000000-0008-0000-0200-00004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00000000-0008-0000-0200-00004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00000000-0008-0000-0200-00004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00000000-0008-0000-0200-00004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72423</xdr:rowOff>
    </xdr:from>
    <xdr:to>
      <xdr:col>116</xdr:col>
      <xdr:colOff>114300</xdr:colOff>
      <xdr:row>41</xdr:row>
      <xdr:rowOff>2573</xdr:rowOff>
    </xdr:to>
    <xdr:sp macro="" textlink="">
      <xdr:nvSpPr>
        <xdr:cNvPr id="584" name="楕円 583">
          <a:extLst>
            <a:ext uri="{FF2B5EF4-FFF2-40B4-BE49-F238E27FC236}">
              <a16:creationId xmlns:a16="http://schemas.microsoft.com/office/drawing/2014/main" xmlns="" id="{00000000-0008-0000-0200-000048020000}"/>
            </a:ext>
          </a:extLst>
        </xdr:cNvPr>
        <xdr:cNvSpPr/>
      </xdr:nvSpPr>
      <xdr:spPr>
        <a:xfrm>
          <a:off x="22110700" y="69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50850</xdr:rowOff>
    </xdr:from>
    <xdr:ext cx="534377" cy="259045"/>
    <xdr:sp macro="" textlink="">
      <xdr:nvSpPr>
        <xdr:cNvPr id="585" name="【一般廃棄物処理施設】&#10;一人当たり有形固定資産（償却資産）額該当値テキスト">
          <a:extLst>
            <a:ext uri="{FF2B5EF4-FFF2-40B4-BE49-F238E27FC236}">
              <a16:creationId xmlns:a16="http://schemas.microsoft.com/office/drawing/2014/main" xmlns="" id="{00000000-0008-0000-0200-000049020000}"/>
            </a:ext>
          </a:extLst>
        </xdr:cNvPr>
        <xdr:cNvSpPr txBox="1"/>
      </xdr:nvSpPr>
      <xdr:spPr>
        <a:xfrm>
          <a:off x="22199600" y="690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66270</xdr:rowOff>
    </xdr:from>
    <xdr:to>
      <xdr:col>112</xdr:col>
      <xdr:colOff>38100</xdr:colOff>
      <xdr:row>40</xdr:row>
      <xdr:rowOff>167870</xdr:rowOff>
    </xdr:to>
    <xdr:sp macro="" textlink="">
      <xdr:nvSpPr>
        <xdr:cNvPr id="586" name="楕円 585">
          <a:extLst>
            <a:ext uri="{FF2B5EF4-FFF2-40B4-BE49-F238E27FC236}">
              <a16:creationId xmlns:a16="http://schemas.microsoft.com/office/drawing/2014/main" xmlns="" id="{00000000-0008-0000-0200-00004A020000}"/>
            </a:ext>
          </a:extLst>
        </xdr:cNvPr>
        <xdr:cNvSpPr/>
      </xdr:nvSpPr>
      <xdr:spPr>
        <a:xfrm>
          <a:off x="21272500" y="69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117070</xdr:rowOff>
    </xdr:from>
    <xdr:to>
      <xdr:col>116</xdr:col>
      <xdr:colOff>63500</xdr:colOff>
      <xdr:row>40</xdr:row>
      <xdr:rowOff>123223</xdr:rowOff>
    </xdr:to>
    <xdr:cxnSp macro="">
      <xdr:nvCxnSpPr>
        <xdr:cNvPr id="587" name="直線コネクタ 586">
          <a:extLst>
            <a:ext uri="{FF2B5EF4-FFF2-40B4-BE49-F238E27FC236}">
              <a16:creationId xmlns:a16="http://schemas.microsoft.com/office/drawing/2014/main" xmlns="" id="{00000000-0008-0000-0200-00004B020000}"/>
            </a:ext>
          </a:extLst>
        </xdr:cNvPr>
        <xdr:cNvCxnSpPr/>
      </xdr:nvCxnSpPr>
      <xdr:spPr>
        <a:xfrm>
          <a:off x="21323300" y="6975070"/>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77807</xdr:rowOff>
    </xdr:from>
    <xdr:to>
      <xdr:col>107</xdr:col>
      <xdr:colOff>101600</xdr:colOff>
      <xdr:row>41</xdr:row>
      <xdr:rowOff>7957</xdr:rowOff>
    </xdr:to>
    <xdr:sp macro="" textlink="">
      <xdr:nvSpPr>
        <xdr:cNvPr id="588" name="楕円 587">
          <a:extLst>
            <a:ext uri="{FF2B5EF4-FFF2-40B4-BE49-F238E27FC236}">
              <a16:creationId xmlns:a16="http://schemas.microsoft.com/office/drawing/2014/main" xmlns="" id="{00000000-0008-0000-0200-00004C020000}"/>
            </a:ext>
          </a:extLst>
        </xdr:cNvPr>
        <xdr:cNvSpPr/>
      </xdr:nvSpPr>
      <xdr:spPr>
        <a:xfrm>
          <a:off x="20383500" y="69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117070</xdr:rowOff>
    </xdr:from>
    <xdr:to>
      <xdr:col>111</xdr:col>
      <xdr:colOff>177800</xdr:colOff>
      <xdr:row>40</xdr:row>
      <xdr:rowOff>128607</xdr:rowOff>
    </xdr:to>
    <xdr:cxnSp macro="">
      <xdr:nvCxnSpPr>
        <xdr:cNvPr id="589" name="直線コネクタ 588">
          <a:extLst>
            <a:ext uri="{FF2B5EF4-FFF2-40B4-BE49-F238E27FC236}">
              <a16:creationId xmlns:a16="http://schemas.microsoft.com/office/drawing/2014/main" xmlns="" id="{00000000-0008-0000-0200-00004D020000}"/>
            </a:ext>
          </a:extLst>
        </xdr:cNvPr>
        <xdr:cNvCxnSpPr/>
      </xdr:nvCxnSpPr>
      <xdr:spPr>
        <a:xfrm flipV="1">
          <a:off x="20434300" y="6975070"/>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590" name="n_1aveValue【一般廃棄物処理施設】&#10;一人当たり有形固定資産（償却資産）額">
          <a:extLst>
            <a:ext uri="{FF2B5EF4-FFF2-40B4-BE49-F238E27FC236}">
              <a16:creationId xmlns:a16="http://schemas.microsoft.com/office/drawing/2014/main" xmlns="" id="{00000000-0008-0000-0200-00004E020000}"/>
            </a:ext>
          </a:extLst>
        </xdr:cNvPr>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591" name="n_2aveValue【一般廃棄物処理施設】&#10;一人当たり有形固定資産（償却資産）額">
          <a:extLst>
            <a:ext uri="{FF2B5EF4-FFF2-40B4-BE49-F238E27FC236}">
              <a16:creationId xmlns:a16="http://schemas.microsoft.com/office/drawing/2014/main" xmlns="" id="{00000000-0008-0000-0200-00004F020000}"/>
            </a:ext>
          </a:extLst>
        </xdr:cNvPr>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592" name="n_3aveValue【一般廃棄物処理施設】&#10;一人当たり有形固定資産（償却資産）額">
          <a:extLst>
            <a:ext uri="{FF2B5EF4-FFF2-40B4-BE49-F238E27FC236}">
              <a16:creationId xmlns:a16="http://schemas.microsoft.com/office/drawing/2014/main" xmlns="" id="{00000000-0008-0000-0200-000050020000}"/>
            </a:ext>
          </a:extLst>
        </xdr:cNvPr>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593" name="n_4aveValue【一般廃棄物処理施設】&#10;一人当たり有形固定資産（償却資産）額">
          <a:extLst>
            <a:ext uri="{FF2B5EF4-FFF2-40B4-BE49-F238E27FC236}">
              <a16:creationId xmlns:a16="http://schemas.microsoft.com/office/drawing/2014/main" xmlns="" id="{00000000-0008-0000-0200-000051020000}"/>
            </a:ext>
          </a:extLst>
        </xdr:cNvPr>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158997</xdr:rowOff>
    </xdr:from>
    <xdr:ext cx="534377" cy="259045"/>
    <xdr:sp macro="" textlink="">
      <xdr:nvSpPr>
        <xdr:cNvPr id="594" name="n_1mainValue【一般廃棄物処理施設】&#10;一人当たり有形固定資産（償却資産）額">
          <a:extLst>
            <a:ext uri="{FF2B5EF4-FFF2-40B4-BE49-F238E27FC236}">
              <a16:creationId xmlns:a16="http://schemas.microsoft.com/office/drawing/2014/main" xmlns="" id="{00000000-0008-0000-0200-000052020000}"/>
            </a:ext>
          </a:extLst>
        </xdr:cNvPr>
        <xdr:cNvSpPr txBox="1"/>
      </xdr:nvSpPr>
      <xdr:spPr>
        <a:xfrm>
          <a:off x="21043411" y="7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170534</xdr:rowOff>
    </xdr:from>
    <xdr:ext cx="534377" cy="259045"/>
    <xdr:sp macro="" textlink="">
      <xdr:nvSpPr>
        <xdr:cNvPr id="595" name="n_2mainValue【一般廃棄物処理施設】&#10;一人当たり有形固定資産（償却資産）額">
          <a:extLst>
            <a:ext uri="{FF2B5EF4-FFF2-40B4-BE49-F238E27FC236}">
              <a16:creationId xmlns:a16="http://schemas.microsoft.com/office/drawing/2014/main" xmlns="" id="{00000000-0008-0000-0200-000053020000}"/>
            </a:ext>
          </a:extLst>
        </xdr:cNvPr>
        <xdr:cNvSpPr txBox="1"/>
      </xdr:nvSpPr>
      <xdr:spPr>
        <a:xfrm>
          <a:off x="20167111" y="70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a:extLst>
            <a:ext uri="{FF2B5EF4-FFF2-40B4-BE49-F238E27FC236}">
              <a16:creationId xmlns:a16="http://schemas.microsoft.com/office/drawing/2014/main" xmlns="" id="{00000000-0008-0000-0200-00005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a:extLst>
            <a:ext uri="{FF2B5EF4-FFF2-40B4-BE49-F238E27FC236}">
              <a16:creationId xmlns:a16="http://schemas.microsoft.com/office/drawing/2014/main" xmlns="" id="{00000000-0008-0000-0200-00005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a:extLst>
            <a:ext uri="{FF2B5EF4-FFF2-40B4-BE49-F238E27FC236}">
              <a16:creationId xmlns:a16="http://schemas.microsoft.com/office/drawing/2014/main" xmlns="" id="{00000000-0008-0000-0200-00005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a:extLst>
            <a:ext uri="{FF2B5EF4-FFF2-40B4-BE49-F238E27FC236}">
              <a16:creationId xmlns:a16="http://schemas.microsoft.com/office/drawing/2014/main" xmlns="" id="{00000000-0008-0000-0200-00005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a:extLst>
            <a:ext uri="{FF2B5EF4-FFF2-40B4-BE49-F238E27FC236}">
              <a16:creationId xmlns:a16="http://schemas.microsoft.com/office/drawing/2014/main" xmlns="" id="{00000000-0008-0000-0200-00005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a:extLst>
            <a:ext uri="{FF2B5EF4-FFF2-40B4-BE49-F238E27FC236}">
              <a16:creationId xmlns:a16="http://schemas.microsoft.com/office/drawing/2014/main" xmlns="" id="{00000000-0008-0000-0200-00005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a:extLst>
            <a:ext uri="{FF2B5EF4-FFF2-40B4-BE49-F238E27FC236}">
              <a16:creationId xmlns:a16="http://schemas.microsoft.com/office/drawing/2014/main" xmlns="" id="{00000000-0008-0000-0200-00005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a:extLst>
            <a:ext uri="{FF2B5EF4-FFF2-40B4-BE49-F238E27FC236}">
              <a16:creationId xmlns:a16="http://schemas.microsoft.com/office/drawing/2014/main" xmlns="" id="{00000000-0008-0000-0200-00005B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a:extLst>
            <a:ext uri="{FF2B5EF4-FFF2-40B4-BE49-F238E27FC236}">
              <a16:creationId xmlns:a16="http://schemas.microsoft.com/office/drawing/2014/main" xmlns="" id="{00000000-0008-0000-0200-00005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a:extLst>
            <a:ext uri="{FF2B5EF4-FFF2-40B4-BE49-F238E27FC236}">
              <a16:creationId xmlns:a16="http://schemas.microsoft.com/office/drawing/2014/main" xmlns="" id="{00000000-0008-0000-0200-00005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a:extLst>
            <a:ext uri="{FF2B5EF4-FFF2-40B4-BE49-F238E27FC236}">
              <a16:creationId xmlns:a16="http://schemas.microsoft.com/office/drawing/2014/main" xmlns="" id="{00000000-0008-0000-0200-00005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a:extLst>
            <a:ext uri="{FF2B5EF4-FFF2-40B4-BE49-F238E27FC236}">
              <a16:creationId xmlns:a16="http://schemas.microsoft.com/office/drawing/2014/main" xmlns="" id="{00000000-0008-0000-0200-00005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a:extLst>
            <a:ext uri="{FF2B5EF4-FFF2-40B4-BE49-F238E27FC236}">
              <a16:creationId xmlns:a16="http://schemas.microsoft.com/office/drawing/2014/main" xmlns="" id="{00000000-0008-0000-0200-00006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a:extLst>
            <a:ext uri="{FF2B5EF4-FFF2-40B4-BE49-F238E27FC236}">
              <a16:creationId xmlns:a16="http://schemas.microsoft.com/office/drawing/2014/main" xmlns="" id="{00000000-0008-0000-0200-00006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a:extLst>
            <a:ext uri="{FF2B5EF4-FFF2-40B4-BE49-F238E27FC236}">
              <a16:creationId xmlns:a16="http://schemas.microsoft.com/office/drawing/2014/main" xmlns="" id="{00000000-0008-0000-0200-00006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xmlns="" id="{00000000-0008-0000-0200-000063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a:extLst>
            <a:ext uri="{FF2B5EF4-FFF2-40B4-BE49-F238E27FC236}">
              <a16:creationId xmlns:a16="http://schemas.microsoft.com/office/drawing/2014/main" xmlns="" id="{00000000-0008-0000-0200-00006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a:extLst>
            <a:ext uri="{FF2B5EF4-FFF2-40B4-BE49-F238E27FC236}">
              <a16:creationId xmlns:a16="http://schemas.microsoft.com/office/drawing/2014/main" xmlns="" id="{00000000-0008-0000-0200-00006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a:extLst>
            <a:ext uri="{FF2B5EF4-FFF2-40B4-BE49-F238E27FC236}">
              <a16:creationId xmlns:a16="http://schemas.microsoft.com/office/drawing/2014/main" xmlns="" id="{00000000-0008-0000-0200-00006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a:extLst>
            <a:ext uri="{FF2B5EF4-FFF2-40B4-BE49-F238E27FC236}">
              <a16:creationId xmlns:a16="http://schemas.microsoft.com/office/drawing/2014/main" xmlns="" id="{00000000-0008-0000-0200-00006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a:extLst>
            <a:ext uri="{FF2B5EF4-FFF2-40B4-BE49-F238E27FC236}">
              <a16:creationId xmlns:a16="http://schemas.microsoft.com/office/drawing/2014/main" xmlns="" id="{00000000-0008-0000-0200-00006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a:extLst>
            <a:ext uri="{FF2B5EF4-FFF2-40B4-BE49-F238E27FC236}">
              <a16:creationId xmlns:a16="http://schemas.microsoft.com/office/drawing/2014/main" xmlns="" id="{00000000-0008-0000-0200-00006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a:extLst>
            <a:ext uri="{FF2B5EF4-FFF2-40B4-BE49-F238E27FC236}">
              <a16:creationId xmlns:a16="http://schemas.microsoft.com/office/drawing/2014/main" xmlns="" id="{00000000-0008-0000-0200-00006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a:extLst>
            <a:ext uri="{FF2B5EF4-FFF2-40B4-BE49-F238E27FC236}">
              <a16:creationId xmlns:a16="http://schemas.microsoft.com/office/drawing/2014/main" xmlns="" id="{00000000-0008-0000-0200-00006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0" name="テキスト ボックス 619">
          <a:extLst>
            <a:ext uri="{FF2B5EF4-FFF2-40B4-BE49-F238E27FC236}">
              <a16:creationId xmlns:a16="http://schemas.microsoft.com/office/drawing/2014/main" xmlns="" id="{00000000-0008-0000-0200-00006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1" name="直線コネクタ 620">
          <a:extLst>
            <a:ext uri="{FF2B5EF4-FFF2-40B4-BE49-F238E27FC236}">
              <a16:creationId xmlns:a16="http://schemas.microsoft.com/office/drawing/2014/main" xmlns="" id="{00000000-0008-0000-0200-00006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2" name="テキスト ボックス 621">
          <a:extLst>
            <a:ext uri="{FF2B5EF4-FFF2-40B4-BE49-F238E27FC236}">
              <a16:creationId xmlns:a16="http://schemas.microsoft.com/office/drawing/2014/main" xmlns="" id="{00000000-0008-0000-0200-00006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3" name="直線コネクタ 622">
          <a:extLst>
            <a:ext uri="{FF2B5EF4-FFF2-40B4-BE49-F238E27FC236}">
              <a16:creationId xmlns:a16="http://schemas.microsoft.com/office/drawing/2014/main" xmlns="" id="{00000000-0008-0000-0200-00006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4" name="テキスト ボックス 623">
          <a:extLst>
            <a:ext uri="{FF2B5EF4-FFF2-40B4-BE49-F238E27FC236}">
              <a16:creationId xmlns:a16="http://schemas.microsoft.com/office/drawing/2014/main" xmlns="" id="{00000000-0008-0000-0200-00007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5" name="直線コネクタ 624">
          <a:extLst>
            <a:ext uri="{FF2B5EF4-FFF2-40B4-BE49-F238E27FC236}">
              <a16:creationId xmlns:a16="http://schemas.microsoft.com/office/drawing/2014/main" xmlns="" id="{00000000-0008-0000-0200-00007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6" name="テキスト ボックス 625">
          <a:extLst>
            <a:ext uri="{FF2B5EF4-FFF2-40B4-BE49-F238E27FC236}">
              <a16:creationId xmlns:a16="http://schemas.microsoft.com/office/drawing/2014/main" xmlns="" id="{00000000-0008-0000-0200-00007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7" name="直線コネクタ 626">
          <a:extLst>
            <a:ext uri="{FF2B5EF4-FFF2-40B4-BE49-F238E27FC236}">
              <a16:creationId xmlns:a16="http://schemas.microsoft.com/office/drawing/2014/main" xmlns="" id="{00000000-0008-0000-0200-00007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8" name="テキスト ボックス 627">
          <a:extLst>
            <a:ext uri="{FF2B5EF4-FFF2-40B4-BE49-F238E27FC236}">
              <a16:creationId xmlns:a16="http://schemas.microsoft.com/office/drawing/2014/main" xmlns="" id="{00000000-0008-0000-0200-00007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9" name="直線コネクタ 628">
          <a:extLst>
            <a:ext uri="{FF2B5EF4-FFF2-40B4-BE49-F238E27FC236}">
              <a16:creationId xmlns:a16="http://schemas.microsoft.com/office/drawing/2014/main" xmlns="" id="{00000000-0008-0000-0200-00007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0" name="テキスト ボックス 629">
          <a:extLst>
            <a:ext uri="{FF2B5EF4-FFF2-40B4-BE49-F238E27FC236}">
              <a16:creationId xmlns:a16="http://schemas.microsoft.com/office/drawing/2014/main" xmlns="" id="{00000000-0008-0000-0200-00007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1" name="直線コネクタ 630">
          <a:extLst>
            <a:ext uri="{FF2B5EF4-FFF2-40B4-BE49-F238E27FC236}">
              <a16:creationId xmlns:a16="http://schemas.microsoft.com/office/drawing/2014/main" xmlns="" id="{00000000-0008-0000-0200-00007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2" name="テキスト ボックス 631">
          <a:extLst>
            <a:ext uri="{FF2B5EF4-FFF2-40B4-BE49-F238E27FC236}">
              <a16:creationId xmlns:a16="http://schemas.microsoft.com/office/drawing/2014/main" xmlns="" id="{00000000-0008-0000-0200-00007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3" name="直線コネクタ 632">
          <a:extLst>
            <a:ext uri="{FF2B5EF4-FFF2-40B4-BE49-F238E27FC236}">
              <a16:creationId xmlns:a16="http://schemas.microsoft.com/office/drawing/2014/main" xmlns="" id="{00000000-0008-0000-0200-00007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4" name="テキスト ボックス 633">
          <a:extLst>
            <a:ext uri="{FF2B5EF4-FFF2-40B4-BE49-F238E27FC236}">
              <a16:creationId xmlns:a16="http://schemas.microsoft.com/office/drawing/2014/main" xmlns="" id="{00000000-0008-0000-0200-00007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a:extLst>
            <a:ext uri="{FF2B5EF4-FFF2-40B4-BE49-F238E27FC236}">
              <a16:creationId xmlns:a16="http://schemas.microsoft.com/office/drawing/2014/main" xmlns="" id="{00000000-0008-0000-0200-00007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a:extLst>
            <a:ext uri="{FF2B5EF4-FFF2-40B4-BE49-F238E27FC236}">
              <a16:creationId xmlns:a16="http://schemas.microsoft.com/office/drawing/2014/main" xmlns="" id="{00000000-0008-0000-0200-00007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37" name="直線コネクタ 636">
          <a:extLst>
            <a:ext uri="{FF2B5EF4-FFF2-40B4-BE49-F238E27FC236}">
              <a16:creationId xmlns:a16="http://schemas.microsoft.com/office/drawing/2014/main" xmlns="" id="{00000000-0008-0000-0200-00007D020000}"/>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38" name="【消防施設】&#10;有形固定資産減価償却率最小値テキスト">
          <a:extLst>
            <a:ext uri="{FF2B5EF4-FFF2-40B4-BE49-F238E27FC236}">
              <a16:creationId xmlns:a16="http://schemas.microsoft.com/office/drawing/2014/main" xmlns="" id="{00000000-0008-0000-0200-00007E020000}"/>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39" name="直線コネクタ 638">
          <a:extLst>
            <a:ext uri="{FF2B5EF4-FFF2-40B4-BE49-F238E27FC236}">
              <a16:creationId xmlns:a16="http://schemas.microsoft.com/office/drawing/2014/main" xmlns="" id="{00000000-0008-0000-0200-00007F020000}"/>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0" name="【消防施設】&#10;有形固定資産減価償却率最大値テキスト">
          <a:extLst>
            <a:ext uri="{FF2B5EF4-FFF2-40B4-BE49-F238E27FC236}">
              <a16:creationId xmlns:a16="http://schemas.microsoft.com/office/drawing/2014/main" xmlns="" id="{00000000-0008-0000-0200-000080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1" name="直線コネクタ 640">
          <a:extLst>
            <a:ext uri="{FF2B5EF4-FFF2-40B4-BE49-F238E27FC236}">
              <a16:creationId xmlns:a16="http://schemas.microsoft.com/office/drawing/2014/main" xmlns="" id="{00000000-0008-0000-0200-000081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642" name="【消防施設】&#10;有形固定資産減価償却率平均値テキスト">
          <a:extLst>
            <a:ext uri="{FF2B5EF4-FFF2-40B4-BE49-F238E27FC236}">
              <a16:creationId xmlns:a16="http://schemas.microsoft.com/office/drawing/2014/main" xmlns="" id="{00000000-0008-0000-0200-000082020000}"/>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43" name="フローチャート: 判断 642">
          <a:extLst>
            <a:ext uri="{FF2B5EF4-FFF2-40B4-BE49-F238E27FC236}">
              <a16:creationId xmlns:a16="http://schemas.microsoft.com/office/drawing/2014/main" xmlns="" id="{00000000-0008-0000-0200-000083020000}"/>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44" name="フローチャート: 判断 643">
          <a:extLst>
            <a:ext uri="{FF2B5EF4-FFF2-40B4-BE49-F238E27FC236}">
              <a16:creationId xmlns:a16="http://schemas.microsoft.com/office/drawing/2014/main" xmlns="" id="{00000000-0008-0000-0200-000084020000}"/>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45" name="フローチャート: 判断 644">
          <a:extLst>
            <a:ext uri="{FF2B5EF4-FFF2-40B4-BE49-F238E27FC236}">
              <a16:creationId xmlns:a16="http://schemas.microsoft.com/office/drawing/2014/main" xmlns="" id="{00000000-0008-0000-0200-000085020000}"/>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46" name="フローチャート: 判断 645">
          <a:extLst>
            <a:ext uri="{FF2B5EF4-FFF2-40B4-BE49-F238E27FC236}">
              <a16:creationId xmlns:a16="http://schemas.microsoft.com/office/drawing/2014/main" xmlns="" id="{00000000-0008-0000-0200-00008602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47" name="フローチャート: 判断 646">
          <a:extLst>
            <a:ext uri="{FF2B5EF4-FFF2-40B4-BE49-F238E27FC236}">
              <a16:creationId xmlns:a16="http://schemas.microsoft.com/office/drawing/2014/main" xmlns="" id="{00000000-0008-0000-0200-000087020000}"/>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xmlns="" id="{00000000-0008-0000-0200-00008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xmlns="" id="{00000000-0008-0000-0200-00008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xmlns="" id="{00000000-0008-0000-0200-00008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xmlns="" id="{00000000-0008-0000-0200-00008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xmlns="" id="{00000000-0008-0000-0200-00008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75474</xdr:rowOff>
    </xdr:from>
    <xdr:to>
      <xdr:col>85</xdr:col>
      <xdr:colOff>177800</xdr:colOff>
      <xdr:row>80</xdr:row>
      <xdr:rowOff>5624</xdr:rowOff>
    </xdr:to>
    <xdr:sp macro="" textlink="">
      <xdr:nvSpPr>
        <xdr:cNvPr id="653" name="楕円 652">
          <a:extLst>
            <a:ext uri="{FF2B5EF4-FFF2-40B4-BE49-F238E27FC236}">
              <a16:creationId xmlns:a16="http://schemas.microsoft.com/office/drawing/2014/main" xmlns="" id="{00000000-0008-0000-0200-00008D020000}"/>
            </a:ext>
          </a:extLst>
        </xdr:cNvPr>
        <xdr:cNvSpPr/>
      </xdr:nvSpPr>
      <xdr:spPr>
        <a:xfrm>
          <a:off x="162687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98351</xdr:rowOff>
    </xdr:from>
    <xdr:ext cx="405111" cy="259045"/>
    <xdr:sp macro="" textlink="">
      <xdr:nvSpPr>
        <xdr:cNvPr id="654" name="【消防施設】&#10;有形固定資産減価償却率該当値テキスト">
          <a:extLst>
            <a:ext uri="{FF2B5EF4-FFF2-40B4-BE49-F238E27FC236}">
              <a16:creationId xmlns:a16="http://schemas.microsoft.com/office/drawing/2014/main" xmlns="" id="{00000000-0008-0000-0200-00008E020000}"/>
            </a:ext>
          </a:extLst>
        </xdr:cNvPr>
        <xdr:cNvSpPr txBox="1"/>
      </xdr:nvSpPr>
      <xdr:spPr>
        <a:xfrm>
          <a:off x="16357600" y="1347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29755</xdr:rowOff>
    </xdr:from>
    <xdr:to>
      <xdr:col>81</xdr:col>
      <xdr:colOff>101600</xdr:colOff>
      <xdr:row>79</xdr:row>
      <xdr:rowOff>131355</xdr:rowOff>
    </xdr:to>
    <xdr:sp macro="" textlink="">
      <xdr:nvSpPr>
        <xdr:cNvPr id="655" name="楕円 654">
          <a:extLst>
            <a:ext uri="{FF2B5EF4-FFF2-40B4-BE49-F238E27FC236}">
              <a16:creationId xmlns:a16="http://schemas.microsoft.com/office/drawing/2014/main" xmlns="" id="{00000000-0008-0000-0200-00008F020000}"/>
            </a:ext>
          </a:extLst>
        </xdr:cNvPr>
        <xdr:cNvSpPr/>
      </xdr:nvSpPr>
      <xdr:spPr>
        <a:xfrm>
          <a:off x="15430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80555</xdr:rowOff>
    </xdr:from>
    <xdr:to>
      <xdr:col>85</xdr:col>
      <xdr:colOff>127000</xdr:colOff>
      <xdr:row>79</xdr:row>
      <xdr:rowOff>126274</xdr:rowOff>
    </xdr:to>
    <xdr:cxnSp macro="">
      <xdr:nvCxnSpPr>
        <xdr:cNvPr id="656" name="直線コネクタ 655">
          <a:extLst>
            <a:ext uri="{FF2B5EF4-FFF2-40B4-BE49-F238E27FC236}">
              <a16:creationId xmlns:a16="http://schemas.microsoft.com/office/drawing/2014/main" xmlns="" id="{00000000-0008-0000-0200-000090020000}"/>
            </a:ext>
          </a:extLst>
        </xdr:cNvPr>
        <xdr:cNvCxnSpPr/>
      </xdr:nvCxnSpPr>
      <xdr:spPr>
        <a:xfrm>
          <a:off x="15481300" y="1362510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99968</xdr:rowOff>
    </xdr:from>
    <xdr:to>
      <xdr:col>76</xdr:col>
      <xdr:colOff>165100</xdr:colOff>
      <xdr:row>80</xdr:row>
      <xdr:rowOff>30118</xdr:rowOff>
    </xdr:to>
    <xdr:sp macro="" textlink="">
      <xdr:nvSpPr>
        <xdr:cNvPr id="657" name="楕円 656">
          <a:extLst>
            <a:ext uri="{FF2B5EF4-FFF2-40B4-BE49-F238E27FC236}">
              <a16:creationId xmlns:a16="http://schemas.microsoft.com/office/drawing/2014/main" xmlns="" id="{00000000-0008-0000-0200-000091020000}"/>
            </a:ext>
          </a:extLst>
        </xdr:cNvPr>
        <xdr:cNvSpPr/>
      </xdr:nvSpPr>
      <xdr:spPr>
        <a:xfrm>
          <a:off x="14541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80555</xdr:rowOff>
    </xdr:from>
    <xdr:to>
      <xdr:col>81</xdr:col>
      <xdr:colOff>50800</xdr:colOff>
      <xdr:row>79</xdr:row>
      <xdr:rowOff>150768</xdr:rowOff>
    </xdr:to>
    <xdr:cxnSp macro="">
      <xdr:nvCxnSpPr>
        <xdr:cNvPr id="658" name="直線コネクタ 657">
          <a:extLst>
            <a:ext uri="{FF2B5EF4-FFF2-40B4-BE49-F238E27FC236}">
              <a16:creationId xmlns:a16="http://schemas.microsoft.com/office/drawing/2014/main" xmlns="" id="{00000000-0008-0000-0200-000092020000}"/>
            </a:ext>
          </a:extLst>
        </xdr:cNvPr>
        <xdr:cNvCxnSpPr/>
      </xdr:nvCxnSpPr>
      <xdr:spPr>
        <a:xfrm flipV="1">
          <a:off x="14592300" y="13625105"/>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659" name="n_1aveValue【消防施設】&#10;有形固定資産減価償却率">
          <a:extLst>
            <a:ext uri="{FF2B5EF4-FFF2-40B4-BE49-F238E27FC236}">
              <a16:creationId xmlns:a16="http://schemas.microsoft.com/office/drawing/2014/main" xmlns="" id="{00000000-0008-0000-0200-000093020000}"/>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660" name="n_2aveValue【消防施設】&#10;有形固定資産減価償却率">
          <a:extLst>
            <a:ext uri="{FF2B5EF4-FFF2-40B4-BE49-F238E27FC236}">
              <a16:creationId xmlns:a16="http://schemas.microsoft.com/office/drawing/2014/main" xmlns="" id="{00000000-0008-0000-0200-000094020000}"/>
            </a:ext>
          </a:extLst>
        </xdr:cNvPr>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61" name="n_3aveValue【消防施設】&#10;有形固定資産減価償却率">
          <a:extLst>
            <a:ext uri="{FF2B5EF4-FFF2-40B4-BE49-F238E27FC236}">
              <a16:creationId xmlns:a16="http://schemas.microsoft.com/office/drawing/2014/main" xmlns="" id="{00000000-0008-0000-0200-000095020000}"/>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62" name="n_4aveValue【消防施設】&#10;有形固定資産減価償却率">
          <a:extLst>
            <a:ext uri="{FF2B5EF4-FFF2-40B4-BE49-F238E27FC236}">
              <a16:creationId xmlns:a16="http://schemas.microsoft.com/office/drawing/2014/main" xmlns="" id="{00000000-0008-0000-0200-000096020000}"/>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147882</xdr:rowOff>
    </xdr:from>
    <xdr:ext cx="405111" cy="259045"/>
    <xdr:sp macro="" textlink="">
      <xdr:nvSpPr>
        <xdr:cNvPr id="663" name="n_1mainValue【消防施設】&#10;有形固定資産減価償却率">
          <a:extLst>
            <a:ext uri="{FF2B5EF4-FFF2-40B4-BE49-F238E27FC236}">
              <a16:creationId xmlns:a16="http://schemas.microsoft.com/office/drawing/2014/main" xmlns="" id="{00000000-0008-0000-0200-000097020000}"/>
            </a:ext>
          </a:extLst>
        </xdr:cNvPr>
        <xdr:cNvSpPr txBox="1"/>
      </xdr:nvSpPr>
      <xdr:spPr>
        <a:xfrm>
          <a:off x="152660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46645</xdr:rowOff>
    </xdr:from>
    <xdr:ext cx="405111" cy="259045"/>
    <xdr:sp macro="" textlink="">
      <xdr:nvSpPr>
        <xdr:cNvPr id="664" name="n_2mainValue【消防施設】&#10;有形固定資産減価償却率">
          <a:extLst>
            <a:ext uri="{FF2B5EF4-FFF2-40B4-BE49-F238E27FC236}">
              <a16:creationId xmlns:a16="http://schemas.microsoft.com/office/drawing/2014/main" xmlns="" id="{00000000-0008-0000-0200-000098020000}"/>
            </a:ext>
          </a:extLst>
        </xdr:cNvPr>
        <xdr:cNvSpPr txBox="1"/>
      </xdr:nvSpPr>
      <xdr:spPr>
        <a:xfrm>
          <a:off x="14389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5" name="正方形/長方形 664">
          <a:extLst>
            <a:ext uri="{FF2B5EF4-FFF2-40B4-BE49-F238E27FC236}">
              <a16:creationId xmlns:a16="http://schemas.microsoft.com/office/drawing/2014/main" xmlns="" id="{00000000-0008-0000-0200-00009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6" name="正方形/長方形 665">
          <a:extLst>
            <a:ext uri="{FF2B5EF4-FFF2-40B4-BE49-F238E27FC236}">
              <a16:creationId xmlns:a16="http://schemas.microsoft.com/office/drawing/2014/main" xmlns="" id="{00000000-0008-0000-0200-00009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7" name="正方形/長方形 666">
          <a:extLst>
            <a:ext uri="{FF2B5EF4-FFF2-40B4-BE49-F238E27FC236}">
              <a16:creationId xmlns:a16="http://schemas.microsoft.com/office/drawing/2014/main" xmlns="" id="{00000000-0008-0000-0200-00009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8" name="正方形/長方形 667">
          <a:extLst>
            <a:ext uri="{FF2B5EF4-FFF2-40B4-BE49-F238E27FC236}">
              <a16:creationId xmlns:a16="http://schemas.microsoft.com/office/drawing/2014/main" xmlns="" id="{00000000-0008-0000-0200-00009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9" name="正方形/長方形 668">
          <a:extLst>
            <a:ext uri="{FF2B5EF4-FFF2-40B4-BE49-F238E27FC236}">
              <a16:creationId xmlns:a16="http://schemas.microsoft.com/office/drawing/2014/main" xmlns="" id="{00000000-0008-0000-0200-00009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0" name="正方形/長方形 669">
          <a:extLst>
            <a:ext uri="{FF2B5EF4-FFF2-40B4-BE49-F238E27FC236}">
              <a16:creationId xmlns:a16="http://schemas.microsoft.com/office/drawing/2014/main" xmlns="" id="{00000000-0008-0000-0200-00009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1" name="正方形/長方形 670">
          <a:extLst>
            <a:ext uri="{FF2B5EF4-FFF2-40B4-BE49-F238E27FC236}">
              <a16:creationId xmlns:a16="http://schemas.microsoft.com/office/drawing/2014/main" xmlns="" id="{00000000-0008-0000-0200-00009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2" name="正方形/長方形 671">
          <a:extLst>
            <a:ext uri="{FF2B5EF4-FFF2-40B4-BE49-F238E27FC236}">
              <a16:creationId xmlns:a16="http://schemas.microsoft.com/office/drawing/2014/main" xmlns="" id="{00000000-0008-0000-0200-0000A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3" name="テキスト ボックス 672">
          <a:extLst>
            <a:ext uri="{FF2B5EF4-FFF2-40B4-BE49-F238E27FC236}">
              <a16:creationId xmlns:a16="http://schemas.microsoft.com/office/drawing/2014/main" xmlns="" id="{00000000-0008-0000-0200-0000A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4" name="直線コネクタ 673">
          <a:extLst>
            <a:ext uri="{FF2B5EF4-FFF2-40B4-BE49-F238E27FC236}">
              <a16:creationId xmlns:a16="http://schemas.microsoft.com/office/drawing/2014/main" xmlns="" id="{00000000-0008-0000-0200-0000A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5" name="直線コネクタ 674">
          <a:extLst>
            <a:ext uri="{FF2B5EF4-FFF2-40B4-BE49-F238E27FC236}">
              <a16:creationId xmlns:a16="http://schemas.microsoft.com/office/drawing/2014/main" xmlns="" id="{00000000-0008-0000-0200-0000A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6" name="テキスト ボックス 675">
          <a:extLst>
            <a:ext uri="{FF2B5EF4-FFF2-40B4-BE49-F238E27FC236}">
              <a16:creationId xmlns:a16="http://schemas.microsoft.com/office/drawing/2014/main" xmlns="" id="{00000000-0008-0000-0200-0000A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7" name="直線コネクタ 676">
          <a:extLst>
            <a:ext uri="{FF2B5EF4-FFF2-40B4-BE49-F238E27FC236}">
              <a16:creationId xmlns:a16="http://schemas.microsoft.com/office/drawing/2014/main" xmlns="" id="{00000000-0008-0000-0200-0000A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8" name="テキスト ボックス 677">
          <a:extLst>
            <a:ext uri="{FF2B5EF4-FFF2-40B4-BE49-F238E27FC236}">
              <a16:creationId xmlns:a16="http://schemas.microsoft.com/office/drawing/2014/main" xmlns="" id="{00000000-0008-0000-0200-0000A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9" name="直線コネクタ 678">
          <a:extLst>
            <a:ext uri="{FF2B5EF4-FFF2-40B4-BE49-F238E27FC236}">
              <a16:creationId xmlns:a16="http://schemas.microsoft.com/office/drawing/2014/main" xmlns="" id="{00000000-0008-0000-0200-0000A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0" name="テキスト ボックス 679">
          <a:extLst>
            <a:ext uri="{FF2B5EF4-FFF2-40B4-BE49-F238E27FC236}">
              <a16:creationId xmlns:a16="http://schemas.microsoft.com/office/drawing/2014/main" xmlns="" id="{00000000-0008-0000-0200-0000A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1" name="直線コネクタ 680">
          <a:extLst>
            <a:ext uri="{FF2B5EF4-FFF2-40B4-BE49-F238E27FC236}">
              <a16:creationId xmlns:a16="http://schemas.microsoft.com/office/drawing/2014/main" xmlns="" id="{00000000-0008-0000-0200-0000A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2" name="テキスト ボックス 681">
          <a:extLst>
            <a:ext uri="{FF2B5EF4-FFF2-40B4-BE49-F238E27FC236}">
              <a16:creationId xmlns:a16="http://schemas.microsoft.com/office/drawing/2014/main" xmlns="" id="{00000000-0008-0000-0200-0000A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3" name="直線コネクタ 682">
          <a:extLst>
            <a:ext uri="{FF2B5EF4-FFF2-40B4-BE49-F238E27FC236}">
              <a16:creationId xmlns:a16="http://schemas.microsoft.com/office/drawing/2014/main" xmlns="" id="{00000000-0008-0000-0200-0000A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4" name="テキスト ボックス 683">
          <a:extLst>
            <a:ext uri="{FF2B5EF4-FFF2-40B4-BE49-F238E27FC236}">
              <a16:creationId xmlns:a16="http://schemas.microsoft.com/office/drawing/2014/main" xmlns="" id="{00000000-0008-0000-0200-0000A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a:extLst>
            <a:ext uri="{FF2B5EF4-FFF2-40B4-BE49-F238E27FC236}">
              <a16:creationId xmlns:a16="http://schemas.microsoft.com/office/drawing/2014/main" xmlns="" id="{00000000-0008-0000-0200-0000A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6" name="テキスト ボックス 685">
          <a:extLst>
            <a:ext uri="{FF2B5EF4-FFF2-40B4-BE49-F238E27FC236}">
              <a16:creationId xmlns:a16="http://schemas.microsoft.com/office/drawing/2014/main" xmlns="" id="{00000000-0008-0000-0200-0000A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消防施設】&#10;一人当たり面積グラフ枠">
          <a:extLst>
            <a:ext uri="{FF2B5EF4-FFF2-40B4-BE49-F238E27FC236}">
              <a16:creationId xmlns:a16="http://schemas.microsoft.com/office/drawing/2014/main" xmlns="" id="{00000000-0008-0000-0200-0000A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88" name="直線コネクタ 687">
          <a:extLst>
            <a:ext uri="{FF2B5EF4-FFF2-40B4-BE49-F238E27FC236}">
              <a16:creationId xmlns:a16="http://schemas.microsoft.com/office/drawing/2014/main" xmlns="" id="{00000000-0008-0000-0200-0000B0020000}"/>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89" name="【消防施設】&#10;一人当たり面積最小値テキスト">
          <a:extLst>
            <a:ext uri="{FF2B5EF4-FFF2-40B4-BE49-F238E27FC236}">
              <a16:creationId xmlns:a16="http://schemas.microsoft.com/office/drawing/2014/main" xmlns="" id="{00000000-0008-0000-0200-0000B1020000}"/>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90" name="直線コネクタ 689">
          <a:extLst>
            <a:ext uri="{FF2B5EF4-FFF2-40B4-BE49-F238E27FC236}">
              <a16:creationId xmlns:a16="http://schemas.microsoft.com/office/drawing/2014/main" xmlns="" id="{00000000-0008-0000-0200-0000B2020000}"/>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91" name="【消防施設】&#10;一人当たり面積最大値テキスト">
          <a:extLst>
            <a:ext uri="{FF2B5EF4-FFF2-40B4-BE49-F238E27FC236}">
              <a16:creationId xmlns:a16="http://schemas.microsoft.com/office/drawing/2014/main" xmlns="" id="{00000000-0008-0000-0200-0000B3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92" name="直線コネクタ 691">
          <a:extLst>
            <a:ext uri="{FF2B5EF4-FFF2-40B4-BE49-F238E27FC236}">
              <a16:creationId xmlns:a16="http://schemas.microsoft.com/office/drawing/2014/main" xmlns="" id="{00000000-0008-0000-0200-0000B4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693" name="【消防施設】&#10;一人当たり面積平均値テキスト">
          <a:extLst>
            <a:ext uri="{FF2B5EF4-FFF2-40B4-BE49-F238E27FC236}">
              <a16:creationId xmlns:a16="http://schemas.microsoft.com/office/drawing/2014/main" xmlns="" id="{00000000-0008-0000-0200-0000B5020000}"/>
            </a:ext>
          </a:extLst>
        </xdr:cNvPr>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94" name="フローチャート: 判断 693">
          <a:extLst>
            <a:ext uri="{FF2B5EF4-FFF2-40B4-BE49-F238E27FC236}">
              <a16:creationId xmlns:a16="http://schemas.microsoft.com/office/drawing/2014/main" xmlns="" id="{00000000-0008-0000-0200-0000B6020000}"/>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95" name="フローチャート: 判断 694">
          <a:extLst>
            <a:ext uri="{FF2B5EF4-FFF2-40B4-BE49-F238E27FC236}">
              <a16:creationId xmlns:a16="http://schemas.microsoft.com/office/drawing/2014/main" xmlns="" id="{00000000-0008-0000-0200-0000B7020000}"/>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96" name="フローチャート: 判断 695">
          <a:extLst>
            <a:ext uri="{FF2B5EF4-FFF2-40B4-BE49-F238E27FC236}">
              <a16:creationId xmlns:a16="http://schemas.microsoft.com/office/drawing/2014/main" xmlns="" id="{00000000-0008-0000-0200-0000B802000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97" name="フローチャート: 判断 696">
          <a:extLst>
            <a:ext uri="{FF2B5EF4-FFF2-40B4-BE49-F238E27FC236}">
              <a16:creationId xmlns:a16="http://schemas.microsoft.com/office/drawing/2014/main" xmlns="" id="{00000000-0008-0000-0200-0000B902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98" name="フローチャート: 判断 697">
          <a:extLst>
            <a:ext uri="{FF2B5EF4-FFF2-40B4-BE49-F238E27FC236}">
              <a16:creationId xmlns:a16="http://schemas.microsoft.com/office/drawing/2014/main" xmlns="" id="{00000000-0008-0000-0200-0000BA020000}"/>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xmlns="" id="{00000000-0008-0000-0200-0000B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xmlns="" id="{00000000-0008-0000-0200-0000B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xmlns="" id="{00000000-0008-0000-0200-0000B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xmlns="" id="{00000000-0008-0000-0200-0000B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xmlns="" id="{00000000-0008-0000-0200-0000B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145414</xdr:rowOff>
    </xdr:from>
    <xdr:to>
      <xdr:col>116</xdr:col>
      <xdr:colOff>114300</xdr:colOff>
      <xdr:row>86</xdr:row>
      <xdr:rowOff>75564</xdr:rowOff>
    </xdr:to>
    <xdr:sp macro="" textlink="">
      <xdr:nvSpPr>
        <xdr:cNvPr id="704" name="楕円 703">
          <a:extLst>
            <a:ext uri="{FF2B5EF4-FFF2-40B4-BE49-F238E27FC236}">
              <a16:creationId xmlns:a16="http://schemas.microsoft.com/office/drawing/2014/main" xmlns="" id="{00000000-0008-0000-0200-0000C0020000}"/>
            </a:ext>
          </a:extLst>
        </xdr:cNvPr>
        <xdr:cNvSpPr/>
      </xdr:nvSpPr>
      <xdr:spPr>
        <a:xfrm>
          <a:off x="221107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60341</xdr:rowOff>
    </xdr:from>
    <xdr:ext cx="469744" cy="259045"/>
    <xdr:sp macro="" textlink="">
      <xdr:nvSpPr>
        <xdr:cNvPr id="705" name="【消防施設】&#10;一人当たり面積該当値テキスト">
          <a:extLst>
            <a:ext uri="{FF2B5EF4-FFF2-40B4-BE49-F238E27FC236}">
              <a16:creationId xmlns:a16="http://schemas.microsoft.com/office/drawing/2014/main" xmlns="" id="{00000000-0008-0000-0200-0000C1020000}"/>
            </a:ext>
          </a:extLst>
        </xdr:cNvPr>
        <xdr:cNvSpPr txBox="1"/>
      </xdr:nvSpPr>
      <xdr:spPr>
        <a:xfrm>
          <a:off x="22199600" y="1463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145414</xdr:rowOff>
    </xdr:from>
    <xdr:to>
      <xdr:col>112</xdr:col>
      <xdr:colOff>38100</xdr:colOff>
      <xdr:row>86</xdr:row>
      <xdr:rowOff>75564</xdr:rowOff>
    </xdr:to>
    <xdr:sp macro="" textlink="">
      <xdr:nvSpPr>
        <xdr:cNvPr id="706" name="楕円 705">
          <a:extLst>
            <a:ext uri="{FF2B5EF4-FFF2-40B4-BE49-F238E27FC236}">
              <a16:creationId xmlns:a16="http://schemas.microsoft.com/office/drawing/2014/main" xmlns="" id="{00000000-0008-0000-0200-0000C2020000}"/>
            </a:ext>
          </a:extLst>
        </xdr:cNvPr>
        <xdr:cNvSpPr/>
      </xdr:nvSpPr>
      <xdr:spPr>
        <a:xfrm>
          <a:off x="21272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24764</xdr:rowOff>
    </xdr:from>
    <xdr:to>
      <xdr:col>116</xdr:col>
      <xdr:colOff>63500</xdr:colOff>
      <xdr:row>86</xdr:row>
      <xdr:rowOff>24764</xdr:rowOff>
    </xdr:to>
    <xdr:cxnSp macro="">
      <xdr:nvCxnSpPr>
        <xdr:cNvPr id="707" name="直線コネクタ 706">
          <a:extLst>
            <a:ext uri="{FF2B5EF4-FFF2-40B4-BE49-F238E27FC236}">
              <a16:creationId xmlns:a16="http://schemas.microsoft.com/office/drawing/2014/main" xmlns="" id="{00000000-0008-0000-0200-0000C3020000}"/>
            </a:ext>
          </a:extLst>
        </xdr:cNvPr>
        <xdr:cNvCxnSpPr/>
      </xdr:nvCxnSpPr>
      <xdr:spPr>
        <a:xfrm>
          <a:off x="21323300" y="14769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08" name="楕円 707">
          <a:extLst>
            <a:ext uri="{FF2B5EF4-FFF2-40B4-BE49-F238E27FC236}">
              <a16:creationId xmlns:a16="http://schemas.microsoft.com/office/drawing/2014/main" xmlns="" id="{00000000-0008-0000-0200-0000C402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24764</xdr:rowOff>
    </xdr:from>
    <xdr:to>
      <xdr:col>111</xdr:col>
      <xdr:colOff>177800</xdr:colOff>
      <xdr:row>86</xdr:row>
      <xdr:rowOff>38100</xdr:rowOff>
    </xdr:to>
    <xdr:cxnSp macro="">
      <xdr:nvCxnSpPr>
        <xdr:cNvPr id="709" name="直線コネクタ 708">
          <a:extLst>
            <a:ext uri="{FF2B5EF4-FFF2-40B4-BE49-F238E27FC236}">
              <a16:creationId xmlns:a16="http://schemas.microsoft.com/office/drawing/2014/main" xmlns="" id="{00000000-0008-0000-0200-0000C5020000}"/>
            </a:ext>
          </a:extLst>
        </xdr:cNvPr>
        <xdr:cNvCxnSpPr/>
      </xdr:nvCxnSpPr>
      <xdr:spPr>
        <a:xfrm flipV="1">
          <a:off x="20434300" y="147694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710" name="n_1aveValue【消防施設】&#10;一人当たり面積">
          <a:extLst>
            <a:ext uri="{FF2B5EF4-FFF2-40B4-BE49-F238E27FC236}">
              <a16:creationId xmlns:a16="http://schemas.microsoft.com/office/drawing/2014/main" xmlns="" id="{00000000-0008-0000-0200-0000C6020000}"/>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11" name="n_2aveValue【消防施設】&#10;一人当たり面積">
          <a:extLst>
            <a:ext uri="{FF2B5EF4-FFF2-40B4-BE49-F238E27FC236}">
              <a16:creationId xmlns:a16="http://schemas.microsoft.com/office/drawing/2014/main" xmlns="" id="{00000000-0008-0000-0200-0000C7020000}"/>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12" name="n_3aveValue【消防施設】&#10;一人当たり面積">
          <a:extLst>
            <a:ext uri="{FF2B5EF4-FFF2-40B4-BE49-F238E27FC236}">
              <a16:creationId xmlns:a16="http://schemas.microsoft.com/office/drawing/2014/main" xmlns="" id="{00000000-0008-0000-0200-0000C802000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13" name="n_4aveValue【消防施設】&#10;一人当たり面積">
          <a:extLst>
            <a:ext uri="{FF2B5EF4-FFF2-40B4-BE49-F238E27FC236}">
              <a16:creationId xmlns:a16="http://schemas.microsoft.com/office/drawing/2014/main" xmlns="" id="{00000000-0008-0000-0200-0000C9020000}"/>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66691</xdr:rowOff>
    </xdr:from>
    <xdr:ext cx="469744" cy="259045"/>
    <xdr:sp macro="" textlink="">
      <xdr:nvSpPr>
        <xdr:cNvPr id="714" name="n_1mainValue【消防施設】&#10;一人当たり面積">
          <a:extLst>
            <a:ext uri="{FF2B5EF4-FFF2-40B4-BE49-F238E27FC236}">
              <a16:creationId xmlns:a16="http://schemas.microsoft.com/office/drawing/2014/main" xmlns="" id="{00000000-0008-0000-0200-0000CA020000}"/>
            </a:ext>
          </a:extLst>
        </xdr:cNvPr>
        <xdr:cNvSpPr txBox="1"/>
      </xdr:nvSpPr>
      <xdr:spPr>
        <a:xfrm>
          <a:off x="210757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15" name="n_2mainValue【消防施設】&#10;一人当たり面積">
          <a:extLst>
            <a:ext uri="{FF2B5EF4-FFF2-40B4-BE49-F238E27FC236}">
              <a16:creationId xmlns:a16="http://schemas.microsoft.com/office/drawing/2014/main" xmlns="" id="{00000000-0008-0000-0200-0000CB02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a:extLst>
            <a:ext uri="{FF2B5EF4-FFF2-40B4-BE49-F238E27FC236}">
              <a16:creationId xmlns:a16="http://schemas.microsoft.com/office/drawing/2014/main" xmlns="" id="{00000000-0008-0000-0200-0000C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a:extLst>
            <a:ext uri="{FF2B5EF4-FFF2-40B4-BE49-F238E27FC236}">
              <a16:creationId xmlns:a16="http://schemas.microsoft.com/office/drawing/2014/main" xmlns="" id="{00000000-0008-0000-0200-0000C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a:extLst>
            <a:ext uri="{FF2B5EF4-FFF2-40B4-BE49-F238E27FC236}">
              <a16:creationId xmlns:a16="http://schemas.microsoft.com/office/drawing/2014/main" xmlns="" id="{00000000-0008-0000-0200-0000C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a:extLst>
            <a:ext uri="{FF2B5EF4-FFF2-40B4-BE49-F238E27FC236}">
              <a16:creationId xmlns:a16="http://schemas.microsoft.com/office/drawing/2014/main" xmlns="" id="{00000000-0008-0000-0200-0000C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a:extLst>
            <a:ext uri="{FF2B5EF4-FFF2-40B4-BE49-F238E27FC236}">
              <a16:creationId xmlns:a16="http://schemas.microsoft.com/office/drawing/2014/main" xmlns="" id="{00000000-0008-0000-0200-0000D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a:extLst>
            <a:ext uri="{FF2B5EF4-FFF2-40B4-BE49-F238E27FC236}">
              <a16:creationId xmlns:a16="http://schemas.microsoft.com/office/drawing/2014/main" xmlns="" id="{00000000-0008-0000-0200-0000D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a:extLst>
            <a:ext uri="{FF2B5EF4-FFF2-40B4-BE49-F238E27FC236}">
              <a16:creationId xmlns:a16="http://schemas.microsoft.com/office/drawing/2014/main" xmlns="" id="{00000000-0008-0000-0200-0000D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xmlns="" id="{00000000-0008-0000-0200-0000D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a:extLst>
            <a:ext uri="{FF2B5EF4-FFF2-40B4-BE49-F238E27FC236}">
              <a16:creationId xmlns:a16="http://schemas.microsoft.com/office/drawing/2014/main" xmlns="" id="{00000000-0008-0000-0200-0000D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xmlns="" id="{00000000-0008-0000-0200-0000D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a:extLst>
            <a:ext uri="{FF2B5EF4-FFF2-40B4-BE49-F238E27FC236}">
              <a16:creationId xmlns:a16="http://schemas.microsoft.com/office/drawing/2014/main" xmlns="" id="{00000000-0008-0000-0200-0000D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a:extLst>
            <a:ext uri="{FF2B5EF4-FFF2-40B4-BE49-F238E27FC236}">
              <a16:creationId xmlns:a16="http://schemas.microsoft.com/office/drawing/2014/main" xmlns="" id="{00000000-0008-0000-0200-0000D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8" name="テキスト ボックス 727">
          <a:extLst>
            <a:ext uri="{FF2B5EF4-FFF2-40B4-BE49-F238E27FC236}">
              <a16:creationId xmlns:a16="http://schemas.microsoft.com/office/drawing/2014/main" xmlns="" id="{00000000-0008-0000-0200-0000D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a:extLst>
            <a:ext uri="{FF2B5EF4-FFF2-40B4-BE49-F238E27FC236}">
              <a16:creationId xmlns:a16="http://schemas.microsoft.com/office/drawing/2014/main" xmlns="" id="{00000000-0008-0000-0200-0000D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a:extLst>
            <a:ext uri="{FF2B5EF4-FFF2-40B4-BE49-F238E27FC236}">
              <a16:creationId xmlns:a16="http://schemas.microsoft.com/office/drawing/2014/main" xmlns="" id="{00000000-0008-0000-0200-0000D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a:extLst>
            <a:ext uri="{FF2B5EF4-FFF2-40B4-BE49-F238E27FC236}">
              <a16:creationId xmlns:a16="http://schemas.microsoft.com/office/drawing/2014/main" xmlns="" id="{00000000-0008-0000-0200-0000D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a:extLst>
            <a:ext uri="{FF2B5EF4-FFF2-40B4-BE49-F238E27FC236}">
              <a16:creationId xmlns:a16="http://schemas.microsoft.com/office/drawing/2014/main" xmlns="" id="{00000000-0008-0000-0200-0000D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a:extLst>
            <a:ext uri="{FF2B5EF4-FFF2-40B4-BE49-F238E27FC236}">
              <a16:creationId xmlns:a16="http://schemas.microsoft.com/office/drawing/2014/main" xmlns="" id="{00000000-0008-0000-0200-0000D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a:extLst>
            <a:ext uri="{FF2B5EF4-FFF2-40B4-BE49-F238E27FC236}">
              <a16:creationId xmlns:a16="http://schemas.microsoft.com/office/drawing/2014/main" xmlns="" id="{00000000-0008-0000-0200-0000D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a:extLst>
            <a:ext uri="{FF2B5EF4-FFF2-40B4-BE49-F238E27FC236}">
              <a16:creationId xmlns:a16="http://schemas.microsoft.com/office/drawing/2014/main" xmlns="" id="{00000000-0008-0000-0200-0000D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a:extLst>
            <a:ext uri="{FF2B5EF4-FFF2-40B4-BE49-F238E27FC236}">
              <a16:creationId xmlns:a16="http://schemas.microsoft.com/office/drawing/2014/main" xmlns="" id="{00000000-0008-0000-0200-0000E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a:extLst>
            <a:ext uri="{FF2B5EF4-FFF2-40B4-BE49-F238E27FC236}">
              <a16:creationId xmlns:a16="http://schemas.microsoft.com/office/drawing/2014/main" xmlns="" id="{00000000-0008-0000-0200-0000E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8" name="テキスト ボックス 737">
          <a:extLst>
            <a:ext uri="{FF2B5EF4-FFF2-40B4-BE49-F238E27FC236}">
              <a16:creationId xmlns:a16="http://schemas.microsoft.com/office/drawing/2014/main" xmlns="" id="{00000000-0008-0000-0200-0000E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a16="http://schemas.microsoft.com/office/drawing/2014/main" xmlns="" id="{00000000-0008-0000-0200-0000E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a:extLst>
            <a:ext uri="{FF2B5EF4-FFF2-40B4-BE49-F238E27FC236}">
              <a16:creationId xmlns:a16="http://schemas.microsoft.com/office/drawing/2014/main" xmlns="" id="{00000000-0008-0000-0200-0000E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41" name="直線コネクタ 740">
          <a:extLst>
            <a:ext uri="{FF2B5EF4-FFF2-40B4-BE49-F238E27FC236}">
              <a16:creationId xmlns:a16="http://schemas.microsoft.com/office/drawing/2014/main" xmlns="" id="{00000000-0008-0000-0200-0000E5020000}"/>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42" name="【庁舎】&#10;有形固定資産減価償却率最小値テキスト">
          <a:extLst>
            <a:ext uri="{FF2B5EF4-FFF2-40B4-BE49-F238E27FC236}">
              <a16:creationId xmlns:a16="http://schemas.microsoft.com/office/drawing/2014/main" xmlns="" id="{00000000-0008-0000-0200-0000E602000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43" name="直線コネクタ 742">
          <a:extLst>
            <a:ext uri="{FF2B5EF4-FFF2-40B4-BE49-F238E27FC236}">
              <a16:creationId xmlns:a16="http://schemas.microsoft.com/office/drawing/2014/main" xmlns="" id="{00000000-0008-0000-0200-0000E70200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44" name="【庁舎】&#10;有形固定資産減価償却率最大値テキスト">
          <a:extLst>
            <a:ext uri="{FF2B5EF4-FFF2-40B4-BE49-F238E27FC236}">
              <a16:creationId xmlns:a16="http://schemas.microsoft.com/office/drawing/2014/main" xmlns="" id="{00000000-0008-0000-0200-0000E8020000}"/>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45" name="直線コネクタ 744">
          <a:extLst>
            <a:ext uri="{FF2B5EF4-FFF2-40B4-BE49-F238E27FC236}">
              <a16:creationId xmlns:a16="http://schemas.microsoft.com/office/drawing/2014/main" xmlns="" id="{00000000-0008-0000-0200-0000E9020000}"/>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46" name="【庁舎】&#10;有形固定資産減価償却率平均値テキスト">
          <a:extLst>
            <a:ext uri="{FF2B5EF4-FFF2-40B4-BE49-F238E27FC236}">
              <a16:creationId xmlns:a16="http://schemas.microsoft.com/office/drawing/2014/main" xmlns="" id="{00000000-0008-0000-0200-0000EA020000}"/>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47" name="フローチャート: 判断 746">
          <a:extLst>
            <a:ext uri="{FF2B5EF4-FFF2-40B4-BE49-F238E27FC236}">
              <a16:creationId xmlns:a16="http://schemas.microsoft.com/office/drawing/2014/main" xmlns="" id="{00000000-0008-0000-0200-0000EB02000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48" name="フローチャート: 判断 747">
          <a:extLst>
            <a:ext uri="{FF2B5EF4-FFF2-40B4-BE49-F238E27FC236}">
              <a16:creationId xmlns:a16="http://schemas.microsoft.com/office/drawing/2014/main" xmlns="" id="{00000000-0008-0000-0200-0000EC02000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49" name="フローチャート: 判断 748">
          <a:extLst>
            <a:ext uri="{FF2B5EF4-FFF2-40B4-BE49-F238E27FC236}">
              <a16:creationId xmlns:a16="http://schemas.microsoft.com/office/drawing/2014/main" xmlns="" id="{00000000-0008-0000-0200-0000ED02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50" name="フローチャート: 判断 749">
          <a:extLst>
            <a:ext uri="{FF2B5EF4-FFF2-40B4-BE49-F238E27FC236}">
              <a16:creationId xmlns:a16="http://schemas.microsoft.com/office/drawing/2014/main" xmlns="" id="{00000000-0008-0000-0200-0000EE02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51" name="フローチャート: 判断 750">
          <a:extLst>
            <a:ext uri="{FF2B5EF4-FFF2-40B4-BE49-F238E27FC236}">
              <a16:creationId xmlns:a16="http://schemas.microsoft.com/office/drawing/2014/main" xmlns="" id="{00000000-0008-0000-0200-0000EF02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xmlns="" id="{00000000-0008-0000-0200-0000F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xmlns="" id="{00000000-0008-0000-0200-0000F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xmlns="" id="{00000000-0008-0000-0200-0000F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xmlns="" id="{00000000-0008-0000-0200-0000F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xmlns="" id="{00000000-0008-0000-0200-0000F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757" name="楕円 756">
          <a:extLst>
            <a:ext uri="{FF2B5EF4-FFF2-40B4-BE49-F238E27FC236}">
              <a16:creationId xmlns:a16="http://schemas.microsoft.com/office/drawing/2014/main" xmlns="" id="{00000000-0008-0000-0200-0000F5020000}"/>
            </a:ext>
          </a:extLst>
        </xdr:cNvPr>
        <xdr:cNvSpPr/>
      </xdr:nvSpPr>
      <xdr:spPr>
        <a:xfrm>
          <a:off x="16268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758" name="【庁舎】&#10;有形固定資産減価償却率該当値テキスト">
          <a:extLst>
            <a:ext uri="{FF2B5EF4-FFF2-40B4-BE49-F238E27FC236}">
              <a16:creationId xmlns:a16="http://schemas.microsoft.com/office/drawing/2014/main" xmlns="" id="{00000000-0008-0000-0200-0000F6020000}"/>
            </a:ext>
          </a:extLst>
        </xdr:cNvPr>
        <xdr:cNvSpPr txBox="1"/>
      </xdr:nvSpPr>
      <xdr:spPr>
        <a:xfrm>
          <a:off x="16357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72752</xdr:rowOff>
    </xdr:from>
    <xdr:to>
      <xdr:col>81</xdr:col>
      <xdr:colOff>101600</xdr:colOff>
      <xdr:row>107</xdr:row>
      <xdr:rowOff>2902</xdr:rowOff>
    </xdr:to>
    <xdr:sp macro="" textlink="">
      <xdr:nvSpPr>
        <xdr:cNvPr id="759" name="楕円 758">
          <a:extLst>
            <a:ext uri="{FF2B5EF4-FFF2-40B4-BE49-F238E27FC236}">
              <a16:creationId xmlns:a16="http://schemas.microsoft.com/office/drawing/2014/main" xmlns="" id="{00000000-0008-0000-0200-0000F7020000}"/>
            </a:ext>
          </a:extLst>
        </xdr:cNvPr>
        <xdr:cNvSpPr/>
      </xdr:nvSpPr>
      <xdr:spPr>
        <a:xfrm>
          <a:off x="15430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123552</xdr:rowOff>
    </xdr:from>
    <xdr:to>
      <xdr:col>85</xdr:col>
      <xdr:colOff>127000</xdr:colOff>
      <xdr:row>106</xdr:row>
      <xdr:rowOff>154577</xdr:rowOff>
    </xdr:to>
    <xdr:cxnSp macro="">
      <xdr:nvCxnSpPr>
        <xdr:cNvPr id="760" name="直線コネクタ 759">
          <a:extLst>
            <a:ext uri="{FF2B5EF4-FFF2-40B4-BE49-F238E27FC236}">
              <a16:creationId xmlns:a16="http://schemas.microsoft.com/office/drawing/2014/main" xmlns="" id="{00000000-0008-0000-0200-0000F8020000}"/>
            </a:ext>
          </a:extLst>
        </xdr:cNvPr>
        <xdr:cNvCxnSpPr/>
      </xdr:nvCxnSpPr>
      <xdr:spPr>
        <a:xfrm>
          <a:off x="15481300" y="1829725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761" name="楕円 760">
          <a:extLst>
            <a:ext uri="{FF2B5EF4-FFF2-40B4-BE49-F238E27FC236}">
              <a16:creationId xmlns:a16="http://schemas.microsoft.com/office/drawing/2014/main" xmlns="" id="{00000000-0008-0000-0200-0000F9020000}"/>
            </a:ext>
          </a:extLst>
        </xdr:cNvPr>
        <xdr:cNvSpPr/>
      </xdr:nvSpPr>
      <xdr:spPr>
        <a:xfrm>
          <a:off x="14541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102326</xdr:rowOff>
    </xdr:from>
    <xdr:to>
      <xdr:col>81</xdr:col>
      <xdr:colOff>50800</xdr:colOff>
      <xdr:row>106</xdr:row>
      <xdr:rowOff>123552</xdr:rowOff>
    </xdr:to>
    <xdr:cxnSp macro="">
      <xdr:nvCxnSpPr>
        <xdr:cNvPr id="762" name="直線コネクタ 761">
          <a:extLst>
            <a:ext uri="{FF2B5EF4-FFF2-40B4-BE49-F238E27FC236}">
              <a16:creationId xmlns:a16="http://schemas.microsoft.com/office/drawing/2014/main" xmlns="" id="{00000000-0008-0000-0200-0000FA020000}"/>
            </a:ext>
          </a:extLst>
        </xdr:cNvPr>
        <xdr:cNvCxnSpPr/>
      </xdr:nvCxnSpPr>
      <xdr:spPr>
        <a:xfrm>
          <a:off x="14592300" y="182760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763" name="楕円 762">
          <a:extLst>
            <a:ext uri="{FF2B5EF4-FFF2-40B4-BE49-F238E27FC236}">
              <a16:creationId xmlns:a16="http://schemas.microsoft.com/office/drawing/2014/main" xmlns="" id="{00000000-0008-0000-0200-0000FB020000}"/>
            </a:ext>
          </a:extLst>
        </xdr:cNvPr>
        <xdr:cNvSpPr/>
      </xdr:nvSpPr>
      <xdr:spPr>
        <a:xfrm>
          <a:off x="1365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71301</xdr:rowOff>
    </xdr:from>
    <xdr:to>
      <xdr:col>76</xdr:col>
      <xdr:colOff>114300</xdr:colOff>
      <xdr:row>106</xdr:row>
      <xdr:rowOff>102326</xdr:rowOff>
    </xdr:to>
    <xdr:cxnSp macro="">
      <xdr:nvCxnSpPr>
        <xdr:cNvPr id="764" name="直線コネクタ 763">
          <a:extLst>
            <a:ext uri="{FF2B5EF4-FFF2-40B4-BE49-F238E27FC236}">
              <a16:creationId xmlns:a16="http://schemas.microsoft.com/office/drawing/2014/main" xmlns="" id="{00000000-0008-0000-0200-0000FC020000}"/>
            </a:ext>
          </a:extLst>
        </xdr:cNvPr>
        <xdr:cNvCxnSpPr/>
      </xdr:nvCxnSpPr>
      <xdr:spPr>
        <a:xfrm>
          <a:off x="13703300" y="1824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xdr:rowOff>
    </xdr:from>
    <xdr:to>
      <xdr:col>67</xdr:col>
      <xdr:colOff>101600</xdr:colOff>
      <xdr:row>106</xdr:row>
      <xdr:rowOff>113937</xdr:rowOff>
    </xdr:to>
    <xdr:sp macro="" textlink="">
      <xdr:nvSpPr>
        <xdr:cNvPr id="765" name="楕円 764">
          <a:extLst>
            <a:ext uri="{FF2B5EF4-FFF2-40B4-BE49-F238E27FC236}">
              <a16:creationId xmlns:a16="http://schemas.microsoft.com/office/drawing/2014/main" xmlns="" id="{00000000-0008-0000-0200-0000FD020000}"/>
            </a:ext>
          </a:extLst>
        </xdr:cNvPr>
        <xdr:cNvSpPr/>
      </xdr:nvSpPr>
      <xdr:spPr>
        <a:xfrm>
          <a:off x="1276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63137</xdr:rowOff>
    </xdr:from>
    <xdr:to>
      <xdr:col>71</xdr:col>
      <xdr:colOff>177800</xdr:colOff>
      <xdr:row>106</xdr:row>
      <xdr:rowOff>71301</xdr:rowOff>
    </xdr:to>
    <xdr:cxnSp macro="">
      <xdr:nvCxnSpPr>
        <xdr:cNvPr id="766" name="直線コネクタ 765">
          <a:extLst>
            <a:ext uri="{FF2B5EF4-FFF2-40B4-BE49-F238E27FC236}">
              <a16:creationId xmlns:a16="http://schemas.microsoft.com/office/drawing/2014/main" xmlns="" id="{00000000-0008-0000-0200-0000FE020000}"/>
            </a:ext>
          </a:extLst>
        </xdr:cNvPr>
        <xdr:cNvCxnSpPr/>
      </xdr:nvCxnSpPr>
      <xdr:spPr>
        <a:xfrm>
          <a:off x="12814300" y="182368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67" name="n_1aveValue【庁舎】&#10;有形固定資産減価償却率">
          <a:extLst>
            <a:ext uri="{FF2B5EF4-FFF2-40B4-BE49-F238E27FC236}">
              <a16:creationId xmlns:a16="http://schemas.microsoft.com/office/drawing/2014/main" xmlns="" id="{00000000-0008-0000-0200-0000FF020000}"/>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68" name="n_2aveValue【庁舎】&#10;有形固定資産減価償却率">
          <a:extLst>
            <a:ext uri="{FF2B5EF4-FFF2-40B4-BE49-F238E27FC236}">
              <a16:creationId xmlns:a16="http://schemas.microsoft.com/office/drawing/2014/main" xmlns="" id="{00000000-0008-0000-0200-000000030000}"/>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69" name="n_3aveValue【庁舎】&#10;有形固定資産減価償却率">
          <a:extLst>
            <a:ext uri="{FF2B5EF4-FFF2-40B4-BE49-F238E27FC236}">
              <a16:creationId xmlns:a16="http://schemas.microsoft.com/office/drawing/2014/main" xmlns="" id="{00000000-0008-0000-0200-000001030000}"/>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70" name="n_4aveValue【庁舎】&#10;有形固定資産減価償却率">
          <a:extLst>
            <a:ext uri="{FF2B5EF4-FFF2-40B4-BE49-F238E27FC236}">
              <a16:creationId xmlns:a16="http://schemas.microsoft.com/office/drawing/2014/main" xmlns="" id="{00000000-0008-0000-0200-00000203000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165479</xdr:rowOff>
    </xdr:from>
    <xdr:ext cx="405111" cy="259045"/>
    <xdr:sp macro="" textlink="">
      <xdr:nvSpPr>
        <xdr:cNvPr id="771" name="n_1mainValue【庁舎】&#10;有形固定資産減価償却率">
          <a:extLst>
            <a:ext uri="{FF2B5EF4-FFF2-40B4-BE49-F238E27FC236}">
              <a16:creationId xmlns:a16="http://schemas.microsoft.com/office/drawing/2014/main" xmlns="" id="{00000000-0008-0000-0200-000003030000}"/>
            </a:ext>
          </a:extLst>
        </xdr:cNvPr>
        <xdr:cNvSpPr txBox="1"/>
      </xdr:nvSpPr>
      <xdr:spPr>
        <a:xfrm>
          <a:off x="152660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772" name="n_2mainValue【庁舎】&#10;有形固定資産減価償却率">
          <a:extLst>
            <a:ext uri="{FF2B5EF4-FFF2-40B4-BE49-F238E27FC236}">
              <a16:creationId xmlns:a16="http://schemas.microsoft.com/office/drawing/2014/main" xmlns="" id="{00000000-0008-0000-0200-000004030000}"/>
            </a:ext>
          </a:extLst>
        </xdr:cNvPr>
        <xdr:cNvSpPr txBox="1"/>
      </xdr:nvSpPr>
      <xdr:spPr>
        <a:xfrm>
          <a:off x="14389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113228</xdr:rowOff>
    </xdr:from>
    <xdr:ext cx="405111" cy="259045"/>
    <xdr:sp macro="" textlink="">
      <xdr:nvSpPr>
        <xdr:cNvPr id="773" name="n_3mainValue【庁舎】&#10;有形固定資産減価償却率">
          <a:extLst>
            <a:ext uri="{FF2B5EF4-FFF2-40B4-BE49-F238E27FC236}">
              <a16:creationId xmlns:a16="http://schemas.microsoft.com/office/drawing/2014/main" xmlns="" id="{00000000-0008-0000-0200-000005030000}"/>
            </a:ext>
          </a:extLst>
        </xdr:cNvPr>
        <xdr:cNvSpPr txBox="1"/>
      </xdr:nvSpPr>
      <xdr:spPr>
        <a:xfrm>
          <a:off x="13500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105064</xdr:rowOff>
    </xdr:from>
    <xdr:ext cx="405111" cy="259045"/>
    <xdr:sp macro="" textlink="">
      <xdr:nvSpPr>
        <xdr:cNvPr id="774" name="n_4mainValue【庁舎】&#10;有形固定資産減価償却率">
          <a:extLst>
            <a:ext uri="{FF2B5EF4-FFF2-40B4-BE49-F238E27FC236}">
              <a16:creationId xmlns:a16="http://schemas.microsoft.com/office/drawing/2014/main" xmlns="" id="{00000000-0008-0000-0200-000006030000}"/>
            </a:ext>
          </a:extLst>
        </xdr:cNvPr>
        <xdr:cNvSpPr txBox="1"/>
      </xdr:nvSpPr>
      <xdr:spPr>
        <a:xfrm>
          <a:off x="12611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xmlns="" id="{00000000-0008-0000-0200-00000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xmlns="" id="{00000000-0008-0000-0200-00000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xmlns="" id="{00000000-0008-0000-0200-00000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xmlns="" id="{00000000-0008-0000-0200-00000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xmlns="" id="{00000000-0008-0000-0200-00000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xmlns="" id="{00000000-0008-0000-0200-00000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xmlns="" id="{00000000-0008-0000-0200-00000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xmlns="" id="{00000000-0008-0000-0200-00000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xmlns="" id="{00000000-0008-0000-0200-00000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xmlns="" id="{00000000-0008-0000-0200-00001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xmlns="" id="{00000000-0008-0000-0200-00001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xmlns="" id="{00000000-0008-0000-0200-00001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xmlns="" id="{00000000-0008-0000-0200-00001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xmlns="" id="{00000000-0008-0000-0200-00001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xmlns="" id="{00000000-0008-0000-0200-00001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xmlns="" id="{00000000-0008-0000-0200-00001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xmlns="" id="{00000000-0008-0000-0200-00001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xmlns="" id="{00000000-0008-0000-0200-00001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xmlns="" id="{00000000-0008-0000-0200-00001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xmlns="" id="{00000000-0008-0000-0200-00001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xmlns="" id="{00000000-0008-0000-0200-00001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xmlns="" id="{00000000-0008-0000-0200-00001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xmlns="" id="{00000000-0008-0000-0200-00001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xmlns="" id="{00000000-0008-0000-0200-00001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a:extLst>
            <a:ext uri="{FF2B5EF4-FFF2-40B4-BE49-F238E27FC236}">
              <a16:creationId xmlns:a16="http://schemas.microsoft.com/office/drawing/2014/main" xmlns="" id="{00000000-0008-0000-0200-00001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800" name="直線コネクタ 799">
          <a:extLst>
            <a:ext uri="{FF2B5EF4-FFF2-40B4-BE49-F238E27FC236}">
              <a16:creationId xmlns:a16="http://schemas.microsoft.com/office/drawing/2014/main" xmlns="" id="{00000000-0008-0000-0200-000020030000}"/>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801" name="【庁舎】&#10;一人当たり面積最小値テキスト">
          <a:extLst>
            <a:ext uri="{FF2B5EF4-FFF2-40B4-BE49-F238E27FC236}">
              <a16:creationId xmlns:a16="http://schemas.microsoft.com/office/drawing/2014/main" xmlns="" id="{00000000-0008-0000-0200-000021030000}"/>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802" name="直線コネクタ 801">
          <a:extLst>
            <a:ext uri="{FF2B5EF4-FFF2-40B4-BE49-F238E27FC236}">
              <a16:creationId xmlns:a16="http://schemas.microsoft.com/office/drawing/2014/main" xmlns="" id="{00000000-0008-0000-0200-000022030000}"/>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803" name="【庁舎】&#10;一人当たり面積最大値テキスト">
          <a:extLst>
            <a:ext uri="{FF2B5EF4-FFF2-40B4-BE49-F238E27FC236}">
              <a16:creationId xmlns:a16="http://schemas.microsoft.com/office/drawing/2014/main" xmlns="" id="{00000000-0008-0000-0200-000023030000}"/>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804" name="直線コネクタ 803">
          <a:extLst>
            <a:ext uri="{FF2B5EF4-FFF2-40B4-BE49-F238E27FC236}">
              <a16:creationId xmlns:a16="http://schemas.microsoft.com/office/drawing/2014/main" xmlns="" id="{00000000-0008-0000-0200-000024030000}"/>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805" name="【庁舎】&#10;一人当たり面積平均値テキスト">
          <a:extLst>
            <a:ext uri="{FF2B5EF4-FFF2-40B4-BE49-F238E27FC236}">
              <a16:creationId xmlns:a16="http://schemas.microsoft.com/office/drawing/2014/main" xmlns="" id="{00000000-0008-0000-0200-000025030000}"/>
            </a:ext>
          </a:extLst>
        </xdr:cNvPr>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06" name="フローチャート: 判断 805">
          <a:extLst>
            <a:ext uri="{FF2B5EF4-FFF2-40B4-BE49-F238E27FC236}">
              <a16:creationId xmlns:a16="http://schemas.microsoft.com/office/drawing/2014/main" xmlns="" id="{00000000-0008-0000-0200-000026030000}"/>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07" name="フローチャート: 判断 806">
          <a:extLst>
            <a:ext uri="{FF2B5EF4-FFF2-40B4-BE49-F238E27FC236}">
              <a16:creationId xmlns:a16="http://schemas.microsoft.com/office/drawing/2014/main" xmlns="" id="{00000000-0008-0000-0200-000027030000}"/>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08" name="フローチャート: 判断 807">
          <a:extLst>
            <a:ext uri="{FF2B5EF4-FFF2-40B4-BE49-F238E27FC236}">
              <a16:creationId xmlns:a16="http://schemas.microsoft.com/office/drawing/2014/main" xmlns="" id="{00000000-0008-0000-0200-000028030000}"/>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809" name="フローチャート: 判断 808">
          <a:extLst>
            <a:ext uri="{FF2B5EF4-FFF2-40B4-BE49-F238E27FC236}">
              <a16:creationId xmlns:a16="http://schemas.microsoft.com/office/drawing/2014/main" xmlns="" id="{00000000-0008-0000-0200-000029030000}"/>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810" name="フローチャート: 判断 809">
          <a:extLst>
            <a:ext uri="{FF2B5EF4-FFF2-40B4-BE49-F238E27FC236}">
              <a16:creationId xmlns:a16="http://schemas.microsoft.com/office/drawing/2014/main" xmlns="" id="{00000000-0008-0000-0200-00002A030000}"/>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xmlns="" id="{00000000-0008-0000-0200-00002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xmlns="" id="{00000000-0008-0000-0200-00002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xmlns="" id="{00000000-0008-0000-0200-00002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xmlns="" id="{00000000-0008-0000-0200-00002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xmlns="" id="{00000000-0008-0000-0200-00002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16" name="楕円 815">
          <a:extLst>
            <a:ext uri="{FF2B5EF4-FFF2-40B4-BE49-F238E27FC236}">
              <a16:creationId xmlns:a16="http://schemas.microsoft.com/office/drawing/2014/main" xmlns="" id="{00000000-0008-0000-0200-000030030000}"/>
            </a:ext>
          </a:extLst>
        </xdr:cNvPr>
        <xdr:cNvSpPr/>
      </xdr:nvSpPr>
      <xdr:spPr>
        <a:xfrm>
          <a:off x="22110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65876</xdr:rowOff>
    </xdr:from>
    <xdr:ext cx="469744" cy="259045"/>
    <xdr:sp macro="" textlink="">
      <xdr:nvSpPr>
        <xdr:cNvPr id="817" name="【庁舎】&#10;一人当たり面積該当値テキスト">
          <a:extLst>
            <a:ext uri="{FF2B5EF4-FFF2-40B4-BE49-F238E27FC236}">
              <a16:creationId xmlns:a16="http://schemas.microsoft.com/office/drawing/2014/main" xmlns="" id="{00000000-0008-0000-0200-000031030000}"/>
            </a:ext>
          </a:extLst>
        </xdr:cNvPr>
        <xdr:cNvSpPr txBox="1"/>
      </xdr:nvSpPr>
      <xdr:spPr>
        <a:xfrm>
          <a:off x="22199600" y="182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87449</xdr:rowOff>
    </xdr:from>
    <xdr:to>
      <xdr:col>112</xdr:col>
      <xdr:colOff>38100</xdr:colOff>
      <xdr:row>107</xdr:row>
      <xdr:rowOff>17599</xdr:rowOff>
    </xdr:to>
    <xdr:sp macro="" textlink="">
      <xdr:nvSpPr>
        <xdr:cNvPr id="818" name="楕円 817">
          <a:extLst>
            <a:ext uri="{FF2B5EF4-FFF2-40B4-BE49-F238E27FC236}">
              <a16:creationId xmlns:a16="http://schemas.microsoft.com/office/drawing/2014/main" xmlns="" id="{00000000-0008-0000-0200-000032030000}"/>
            </a:ext>
          </a:extLst>
        </xdr:cNvPr>
        <xdr:cNvSpPr/>
      </xdr:nvSpPr>
      <xdr:spPr>
        <a:xfrm>
          <a:off x="2127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138249</xdr:rowOff>
    </xdr:from>
    <xdr:to>
      <xdr:col>116</xdr:col>
      <xdr:colOff>63500</xdr:colOff>
      <xdr:row>106</xdr:row>
      <xdr:rowOff>138249</xdr:rowOff>
    </xdr:to>
    <xdr:cxnSp macro="">
      <xdr:nvCxnSpPr>
        <xdr:cNvPr id="819" name="直線コネクタ 818">
          <a:extLst>
            <a:ext uri="{FF2B5EF4-FFF2-40B4-BE49-F238E27FC236}">
              <a16:creationId xmlns:a16="http://schemas.microsoft.com/office/drawing/2014/main" xmlns="" id="{00000000-0008-0000-0200-000033030000}"/>
            </a:ext>
          </a:extLst>
        </xdr:cNvPr>
        <xdr:cNvCxnSpPr/>
      </xdr:nvCxnSpPr>
      <xdr:spPr>
        <a:xfrm>
          <a:off x="21323300" y="183119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89081</xdr:rowOff>
    </xdr:from>
    <xdr:to>
      <xdr:col>107</xdr:col>
      <xdr:colOff>101600</xdr:colOff>
      <xdr:row>107</xdr:row>
      <xdr:rowOff>19231</xdr:rowOff>
    </xdr:to>
    <xdr:sp macro="" textlink="">
      <xdr:nvSpPr>
        <xdr:cNvPr id="820" name="楕円 819">
          <a:extLst>
            <a:ext uri="{FF2B5EF4-FFF2-40B4-BE49-F238E27FC236}">
              <a16:creationId xmlns:a16="http://schemas.microsoft.com/office/drawing/2014/main" xmlns="" id="{00000000-0008-0000-0200-000034030000}"/>
            </a:ext>
          </a:extLst>
        </xdr:cNvPr>
        <xdr:cNvSpPr/>
      </xdr:nvSpPr>
      <xdr:spPr>
        <a:xfrm>
          <a:off x="20383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106</xdr:row>
      <xdr:rowOff>139881</xdr:rowOff>
    </xdr:to>
    <xdr:cxnSp macro="">
      <xdr:nvCxnSpPr>
        <xdr:cNvPr id="821" name="直線コネクタ 820">
          <a:extLst>
            <a:ext uri="{FF2B5EF4-FFF2-40B4-BE49-F238E27FC236}">
              <a16:creationId xmlns:a16="http://schemas.microsoft.com/office/drawing/2014/main" xmlns="" id="{00000000-0008-0000-0200-000035030000}"/>
            </a:ext>
          </a:extLst>
        </xdr:cNvPr>
        <xdr:cNvCxnSpPr/>
      </xdr:nvCxnSpPr>
      <xdr:spPr>
        <a:xfrm flipV="1">
          <a:off x="20434300" y="183119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89081</xdr:rowOff>
    </xdr:from>
    <xdr:to>
      <xdr:col>102</xdr:col>
      <xdr:colOff>165100</xdr:colOff>
      <xdr:row>107</xdr:row>
      <xdr:rowOff>19231</xdr:rowOff>
    </xdr:to>
    <xdr:sp macro="" textlink="">
      <xdr:nvSpPr>
        <xdr:cNvPr id="822" name="楕円 821">
          <a:extLst>
            <a:ext uri="{FF2B5EF4-FFF2-40B4-BE49-F238E27FC236}">
              <a16:creationId xmlns:a16="http://schemas.microsoft.com/office/drawing/2014/main" xmlns="" id="{00000000-0008-0000-0200-000036030000}"/>
            </a:ext>
          </a:extLst>
        </xdr:cNvPr>
        <xdr:cNvSpPr/>
      </xdr:nvSpPr>
      <xdr:spPr>
        <a:xfrm>
          <a:off x="19494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139881</xdr:rowOff>
    </xdr:from>
    <xdr:to>
      <xdr:col>107</xdr:col>
      <xdr:colOff>50800</xdr:colOff>
      <xdr:row>106</xdr:row>
      <xdr:rowOff>139881</xdr:rowOff>
    </xdr:to>
    <xdr:cxnSp macro="">
      <xdr:nvCxnSpPr>
        <xdr:cNvPr id="823" name="直線コネクタ 822">
          <a:extLst>
            <a:ext uri="{FF2B5EF4-FFF2-40B4-BE49-F238E27FC236}">
              <a16:creationId xmlns:a16="http://schemas.microsoft.com/office/drawing/2014/main" xmlns="" id="{00000000-0008-0000-0200-000037030000}"/>
            </a:ext>
          </a:extLst>
        </xdr:cNvPr>
        <xdr:cNvCxnSpPr/>
      </xdr:nvCxnSpPr>
      <xdr:spPr>
        <a:xfrm>
          <a:off x="19545300" y="18313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49893</xdr:rowOff>
    </xdr:from>
    <xdr:to>
      <xdr:col>98</xdr:col>
      <xdr:colOff>38100</xdr:colOff>
      <xdr:row>106</xdr:row>
      <xdr:rowOff>151493</xdr:rowOff>
    </xdr:to>
    <xdr:sp macro="" textlink="">
      <xdr:nvSpPr>
        <xdr:cNvPr id="824" name="楕円 823">
          <a:extLst>
            <a:ext uri="{FF2B5EF4-FFF2-40B4-BE49-F238E27FC236}">
              <a16:creationId xmlns:a16="http://schemas.microsoft.com/office/drawing/2014/main" xmlns="" id="{00000000-0008-0000-0200-000038030000}"/>
            </a:ext>
          </a:extLst>
        </xdr:cNvPr>
        <xdr:cNvSpPr/>
      </xdr:nvSpPr>
      <xdr:spPr>
        <a:xfrm>
          <a:off x="18605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100693</xdr:rowOff>
    </xdr:from>
    <xdr:to>
      <xdr:col>102</xdr:col>
      <xdr:colOff>114300</xdr:colOff>
      <xdr:row>106</xdr:row>
      <xdr:rowOff>139881</xdr:rowOff>
    </xdr:to>
    <xdr:cxnSp macro="">
      <xdr:nvCxnSpPr>
        <xdr:cNvPr id="825" name="直線コネクタ 824">
          <a:extLst>
            <a:ext uri="{FF2B5EF4-FFF2-40B4-BE49-F238E27FC236}">
              <a16:creationId xmlns:a16="http://schemas.microsoft.com/office/drawing/2014/main" xmlns="" id="{00000000-0008-0000-0200-000039030000}"/>
            </a:ext>
          </a:extLst>
        </xdr:cNvPr>
        <xdr:cNvCxnSpPr/>
      </xdr:nvCxnSpPr>
      <xdr:spPr>
        <a:xfrm>
          <a:off x="18656300" y="1827439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826" name="n_1aveValue【庁舎】&#10;一人当たり面積">
          <a:extLst>
            <a:ext uri="{FF2B5EF4-FFF2-40B4-BE49-F238E27FC236}">
              <a16:creationId xmlns:a16="http://schemas.microsoft.com/office/drawing/2014/main" xmlns="" id="{00000000-0008-0000-0200-00003A030000}"/>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827" name="n_2aveValue【庁舎】&#10;一人当たり面積">
          <a:extLst>
            <a:ext uri="{FF2B5EF4-FFF2-40B4-BE49-F238E27FC236}">
              <a16:creationId xmlns:a16="http://schemas.microsoft.com/office/drawing/2014/main" xmlns="" id="{00000000-0008-0000-0200-00003B030000}"/>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828" name="n_3aveValue【庁舎】&#10;一人当たり面積">
          <a:extLst>
            <a:ext uri="{FF2B5EF4-FFF2-40B4-BE49-F238E27FC236}">
              <a16:creationId xmlns:a16="http://schemas.microsoft.com/office/drawing/2014/main" xmlns="" id="{00000000-0008-0000-0200-00003C030000}"/>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829" name="n_4aveValue【庁舎】&#10;一人当たり面積">
          <a:extLst>
            <a:ext uri="{FF2B5EF4-FFF2-40B4-BE49-F238E27FC236}">
              <a16:creationId xmlns:a16="http://schemas.microsoft.com/office/drawing/2014/main" xmlns="" id="{00000000-0008-0000-0200-00003D030000}"/>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8726</xdr:rowOff>
    </xdr:from>
    <xdr:ext cx="469744" cy="259045"/>
    <xdr:sp macro="" textlink="">
      <xdr:nvSpPr>
        <xdr:cNvPr id="830" name="n_1mainValue【庁舎】&#10;一人当たり面積">
          <a:extLst>
            <a:ext uri="{FF2B5EF4-FFF2-40B4-BE49-F238E27FC236}">
              <a16:creationId xmlns:a16="http://schemas.microsoft.com/office/drawing/2014/main" xmlns="" id="{00000000-0008-0000-0200-00003E030000}"/>
            </a:ext>
          </a:extLst>
        </xdr:cNvPr>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10358</xdr:rowOff>
    </xdr:from>
    <xdr:ext cx="469744" cy="259045"/>
    <xdr:sp macro="" textlink="">
      <xdr:nvSpPr>
        <xdr:cNvPr id="831" name="n_2mainValue【庁舎】&#10;一人当たり面積">
          <a:extLst>
            <a:ext uri="{FF2B5EF4-FFF2-40B4-BE49-F238E27FC236}">
              <a16:creationId xmlns:a16="http://schemas.microsoft.com/office/drawing/2014/main" xmlns="" id="{00000000-0008-0000-0200-00003F030000}"/>
            </a:ext>
          </a:extLst>
        </xdr:cNvPr>
        <xdr:cNvSpPr txBox="1"/>
      </xdr:nvSpPr>
      <xdr:spPr>
        <a:xfrm>
          <a:off x="201994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10358</xdr:rowOff>
    </xdr:from>
    <xdr:ext cx="469744" cy="259045"/>
    <xdr:sp macro="" textlink="">
      <xdr:nvSpPr>
        <xdr:cNvPr id="832" name="n_3mainValue【庁舎】&#10;一人当たり面積">
          <a:extLst>
            <a:ext uri="{FF2B5EF4-FFF2-40B4-BE49-F238E27FC236}">
              <a16:creationId xmlns:a16="http://schemas.microsoft.com/office/drawing/2014/main" xmlns="" id="{00000000-0008-0000-0200-000040030000}"/>
            </a:ext>
          </a:extLst>
        </xdr:cNvPr>
        <xdr:cNvSpPr txBox="1"/>
      </xdr:nvSpPr>
      <xdr:spPr>
        <a:xfrm>
          <a:off x="193104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142620</xdr:rowOff>
    </xdr:from>
    <xdr:ext cx="469744" cy="259045"/>
    <xdr:sp macro="" textlink="">
      <xdr:nvSpPr>
        <xdr:cNvPr id="833" name="n_4mainValue【庁舎】&#10;一人当たり面積">
          <a:extLst>
            <a:ext uri="{FF2B5EF4-FFF2-40B4-BE49-F238E27FC236}">
              <a16:creationId xmlns:a16="http://schemas.microsoft.com/office/drawing/2014/main" xmlns="" id="{00000000-0008-0000-0200-000041030000}"/>
            </a:ext>
          </a:extLst>
        </xdr:cNvPr>
        <xdr:cNvSpPr txBox="1"/>
      </xdr:nvSpPr>
      <xdr:spPr>
        <a:xfrm>
          <a:off x="18421427" y="183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a:extLst>
            <a:ext uri="{FF2B5EF4-FFF2-40B4-BE49-F238E27FC236}">
              <a16:creationId xmlns:a16="http://schemas.microsoft.com/office/drawing/2014/main" xmlns="" id="{00000000-0008-0000-0200-00004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a:extLst>
            <a:ext uri="{FF2B5EF4-FFF2-40B4-BE49-F238E27FC236}">
              <a16:creationId xmlns:a16="http://schemas.microsoft.com/office/drawing/2014/main" xmlns="" id="{00000000-0008-0000-0200-00004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a:extLst>
            <a:ext uri="{FF2B5EF4-FFF2-40B4-BE49-F238E27FC236}">
              <a16:creationId xmlns:a16="http://schemas.microsoft.com/office/drawing/2014/main" xmlns="" id="{00000000-0008-0000-0200-00004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類似団体と比較して有形固定資産減価償却率が</a:t>
          </a:r>
          <a:r>
            <a:rPr kumimoji="1" lang="ja-JP" altLang="en-US" sz="1400">
              <a:solidFill>
                <a:schemeClr val="dk1"/>
              </a:solidFill>
              <a:effectLst/>
              <a:latin typeface="+mn-lt"/>
              <a:ea typeface="+mn-ea"/>
              <a:cs typeface="+mn-cs"/>
            </a:rPr>
            <a:t>特に</a:t>
          </a:r>
          <a:r>
            <a:rPr kumimoji="1" lang="ja-JP" altLang="ja-JP" sz="1400">
              <a:solidFill>
                <a:schemeClr val="dk1"/>
              </a:solidFill>
              <a:effectLst/>
              <a:latin typeface="+mn-lt"/>
              <a:ea typeface="+mn-ea"/>
              <a:cs typeface="+mn-cs"/>
            </a:rPr>
            <a:t>高くなっている施設は図書館、体育館・プール、一般廃棄物処理施設、庁舎であり、老朽化が進んでいることがわかる。体育館・</a:t>
          </a:r>
          <a:r>
            <a:rPr kumimoji="1" lang="ja-JP" altLang="en-US" sz="1400">
              <a:solidFill>
                <a:schemeClr val="dk1"/>
              </a:solidFill>
              <a:effectLst/>
              <a:latin typeface="+mn-lt"/>
              <a:ea typeface="+mn-ea"/>
              <a:cs typeface="+mn-cs"/>
            </a:rPr>
            <a:t>プール、</a:t>
          </a:r>
          <a:r>
            <a:rPr kumimoji="1" lang="ja-JP" altLang="ja-JP" sz="1400">
              <a:solidFill>
                <a:schemeClr val="dk1"/>
              </a:solidFill>
              <a:effectLst/>
              <a:latin typeface="+mn-lt"/>
              <a:ea typeface="+mn-ea"/>
              <a:cs typeface="+mn-cs"/>
            </a:rPr>
            <a:t>一般廃棄物処理施設</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庁舎の数値は</a:t>
          </a:r>
          <a:r>
            <a:rPr kumimoji="1" lang="en-US" altLang="ja-JP" sz="1400">
              <a:solidFill>
                <a:schemeClr val="dk1"/>
              </a:solidFill>
              <a:effectLst/>
              <a:latin typeface="+mn-lt"/>
              <a:ea typeface="+mn-ea"/>
              <a:cs typeface="+mn-cs"/>
            </a:rPr>
            <a:t>70</a:t>
          </a:r>
          <a:r>
            <a:rPr kumimoji="1" lang="ja-JP" altLang="ja-JP" sz="1400">
              <a:solidFill>
                <a:schemeClr val="dk1"/>
              </a:solidFill>
              <a:effectLst/>
              <a:latin typeface="+mn-lt"/>
              <a:ea typeface="+mn-ea"/>
              <a:cs typeface="+mn-cs"/>
            </a:rPr>
            <a:t>％以上と高く、計画的に改修を進めていく必要がある。図書館や福祉施設については、他の施設と比べると比較的新しい施設ではあるが、建設後</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年</a:t>
          </a:r>
          <a:r>
            <a:rPr kumimoji="1" lang="ja-JP" altLang="en-US" sz="1400">
              <a:solidFill>
                <a:schemeClr val="dk1"/>
              </a:solidFill>
              <a:effectLst/>
              <a:latin typeface="+mn-lt"/>
              <a:ea typeface="+mn-ea"/>
              <a:cs typeface="+mn-cs"/>
            </a:rPr>
            <a:t>以上</a:t>
          </a:r>
          <a:r>
            <a:rPr kumimoji="1" lang="ja-JP" altLang="ja-JP" sz="1400">
              <a:solidFill>
                <a:schemeClr val="dk1"/>
              </a:solidFill>
              <a:effectLst/>
              <a:latin typeface="+mn-lt"/>
              <a:ea typeface="+mn-ea"/>
              <a:cs typeface="+mn-cs"/>
            </a:rPr>
            <a:t>が経過しており、今後は計画的に改修を進めていくことが必要となってくる</a:t>
          </a:r>
          <a:r>
            <a:rPr kumimoji="1" lang="ja-JP" altLang="en-US" sz="1400">
              <a:solidFill>
                <a:schemeClr val="dk1"/>
              </a:solidFill>
              <a:effectLst/>
              <a:latin typeface="+mn-lt"/>
              <a:ea typeface="+mn-ea"/>
              <a:cs typeface="+mn-cs"/>
            </a:rPr>
            <a:t>。</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C66CDEF2-B515-4CE7-9F98-94E5ECAE577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80C907B0-0B70-49C3-9BE0-B63EA69D3D8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4940484B-5535-4F89-A31B-B704166BF06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C7C3010-96BE-4DD8-825B-01148C0771F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D2A49F99-EDB2-45A6-9D50-CC23BE8C94A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20ABE6EB-AC01-48E9-8E82-E8103C30886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D0D69A34-6B17-4400-B219-19B2BE1A42D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67D66DD0-4B15-4B88-8764-8267549B717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A8AD8ADA-0024-412A-ACE9-A0F5FE761CA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C84E8D8E-6099-441A-8F3A-AC3790FC31F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19,307
19,060
22.15
7,462,989
7,188,828
193,269
4,174,290
6,588,697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67BDAC57-99DB-4390-A01C-31E2AA054C5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9C18385C-1884-41EC-8F5F-A4EF30B2025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730BB267-7A9B-4E8C-9D45-519C3BC52E6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C54E15F5-6DEF-4E70-9242-FDC2AC88538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E47A7E3F-0AC0-42FB-9BC4-C731C24880C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598FCB9A-0BE1-494E-8095-BBA2A0613BE7}"/>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1B77C794-9E19-4660-9CFB-5B076373924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AE604846-287B-46C4-87F6-D7335855203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8EA14842-3B7C-4680-9E77-A245F84919F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8111F4DB-2DC3-4229-A073-A09FA72BDAF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2B1608B2-71D8-4E34-AC86-117D590A2AC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76170FB6-4EEC-4C53-8769-821BD666BE3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B7ED5ED1-E5D3-4C4A-99E3-DA73A8238C6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2442C804-D587-4653-B19B-BDCF19B33B2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E8F74BBD-22FD-458D-B3FC-68FA95FF7EB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CC0F24E7-0D5E-49CB-8E76-3E969BC6CBC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54DC0C42-AD18-4397-8859-AC77A51DEE7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44522417-C454-4F4B-87AF-FB529FCF9E2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D2496F73-84A5-437B-B909-24A3D6F8981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30C10F41-19CA-4C3C-BA05-BA37AF55C43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AE046728-E695-4815-B267-A556420D507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3BC7E063-51D3-4CF8-B497-ECFD8090E38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AA20D7C2-7468-4AC4-9716-241F2ECCD3D2}"/>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3EF1940A-74EF-42BF-B363-105277F7643B}"/>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BBEEDDBB-791F-436B-82D8-FBC2A7D08EE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A3212090-506E-484E-9F09-A3723295D92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FD4279F5-8920-46F0-A095-B77C2581D37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27DDD5C4-9F11-42FD-80D1-9CEC068502A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5A13CF51-6C7C-4BC9-AEE0-1161DA5BDD0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61C6742E-79A2-4E1E-9224-A988C74F17D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FEB194D7-77BF-48EA-B6B6-1A0DA3BA21A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DFBD084E-C42A-46A4-926E-DA6CE150D64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16211AC3-2F99-4C9D-91F2-BB1E221B4E6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FDE39B88-A1FD-4D1A-A1BE-ADB62D0FBB3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24DD9ECF-1007-43EB-BF32-B13AB9390B9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8F513143-1133-442D-A4A7-446813354E5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F8E30324-8415-4E26-A3F7-459153FBE6F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rgbClr val="FF0000"/>
              </a:solidFill>
              <a:effectLst/>
              <a:latin typeface="+mn-lt"/>
              <a:ea typeface="+mn-ea"/>
              <a:cs typeface="+mn-cs"/>
            </a:rPr>
            <a:t>　財政収入額が固定資産税の</a:t>
          </a:r>
          <a:r>
            <a:rPr kumimoji="1" lang="ja-JP" altLang="en-US" sz="1050">
              <a:solidFill>
                <a:srgbClr val="FF0000"/>
              </a:solidFill>
              <a:effectLst/>
              <a:latin typeface="+mn-lt"/>
              <a:ea typeface="+mn-ea"/>
              <a:cs typeface="+mn-cs"/>
            </a:rPr>
            <a:t>増</a:t>
          </a:r>
          <a:r>
            <a:rPr kumimoji="1" lang="ja-JP" altLang="ja-JP" sz="1050">
              <a:solidFill>
                <a:srgbClr val="FF0000"/>
              </a:solidFill>
              <a:effectLst/>
              <a:latin typeface="+mn-lt"/>
              <a:ea typeface="+mn-ea"/>
              <a:cs typeface="+mn-cs"/>
            </a:rPr>
            <a:t>に伴い</a:t>
          </a:r>
          <a:r>
            <a:rPr kumimoji="1" lang="ja-JP" altLang="en-US" sz="1050">
              <a:solidFill>
                <a:srgbClr val="FF0000"/>
              </a:solidFill>
              <a:effectLst/>
              <a:latin typeface="+mn-lt"/>
              <a:ea typeface="+mn-ea"/>
              <a:cs typeface="+mn-cs"/>
            </a:rPr>
            <a:t>増加するとともに</a:t>
          </a:r>
          <a:r>
            <a:rPr kumimoji="1" lang="ja-JP" altLang="ja-JP" sz="1050">
              <a:solidFill>
                <a:srgbClr val="FF0000"/>
              </a:solidFill>
              <a:effectLst/>
              <a:latin typeface="+mn-lt"/>
              <a:ea typeface="+mn-ea"/>
              <a:cs typeface="+mn-cs"/>
            </a:rPr>
            <a:t>、財政需要額も</a:t>
          </a:r>
          <a:r>
            <a:rPr kumimoji="1" lang="ja-JP" altLang="en-US" sz="1050">
              <a:solidFill>
                <a:srgbClr val="FF0000"/>
              </a:solidFill>
              <a:effectLst/>
              <a:latin typeface="+mn-lt"/>
              <a:ea typeface="+mn-ea"/>
              <a:cs typeface="+mn-cs"/>
            </a:rPr>
            <a:t>社会福祉費</a:t>
          </a:r>
          <a:r>
            <a:rPr kumimoji="1" lang="ja-JP" altLang="ja-JP" sz="1050">
              <a:solidFill>
                <a:srgbClr val="FF0000"/>
              </a:solidFill>
              <a:effectLst/>
              <a:latin typeface="+mn-lt"/>
              <a:ea typeface="+mn-ea"/>
              <a:cs typeface="+mn-cs"/>
            </a:rPr>
            <a:t>等の増に伴い増加した</a:t>
          </a:r>
          <a:r>
            <a:rPr kumimoji="1" lang="ja-JP" altLang="en-US" sz="1050">
              <a:solidFill>
                <a:srgbClr val="FF0000"/>
              </a:solidFill>
              <a:effectLst/>
              <a:latin typeface="+mn-lt"/>
              <a:ea typeface="+mn-ea"/>
              <a:cs typeface="+mn-cs"/>
            </a:rPr>
            <a:t>ため</a:t>
          </a:r>
          <a:r>
            <a:rPr kumimoji="1" lang="ja-JP" altLang="ja-JP" sz="1050">
              <a:solidFill>
                <a:srgbClr val="FF0000"/>
              </a:solidFill>
              <a:effectLst/>
              <a:latin typeface="+mn-lt"/>
              <a:ea typeface="+mn-ea"/>
              <a:cs typeface="+mn-cs"/>
            </a:rPr>
            <a:t>、昨年度と同様の</a:t>
          </a:r>
          <a:r>
            <a:rPr kumimoji="1" lang="en-US" altLang="ja-JP" sz="1050">
              <a:solidFill>
                <a:srgbClr val="FF0000"/>
              </a:solidFill>
              <a:effectLst/>
              <a:latin typeface="+mn-lt"/>
              <a:ea typeface="+mn-ea"/>
              <a:cs typeface="+mn-cs"/>
            </a:rPr>
            <a:t>0.60</a:t>
          </a:r>
          <a:r>
            <a:rPr kumimoji="1" lang="ja-JP" altLang="ja-JP" sz="1050">
              <a:solidFill>
                <a:srgbClr val="FF0000"/>
              </a:solidFill>
              <a:effectLst/>
              <a:latin typeface="+mn-lt"/>
              <a:ea typeface="+mn-ea"/>
              <a:cs typeface="+mn-cs"/>
            </a:rPr>
            <a:t>となった。景気回復の動きは依然として弱い状況にあるため、引き続き事務事業評価を活用した優先度の高い事業の選択や事業規模の適正化を図</a:t>
          </a:r>
          <a:r>
            <a:rPr kumimoji="1" lang="ja-JP" altLang="en-US" sz="1050">
              <a:solidFill>
                <a:srgbClr val="FF0000"/>
              </a:solidFill>
              <a:effectLst/>
              <a:latin typeface="+mn-lt"/>
              <a:ea typeface="+mn-ea"/>
              <a:cs typeface="+mn-cs"/>
            </a:rPr>
            <a:t>り</a:t>
          </a:r>
          <a:r>
            <a:rPr kumimoji="1" lang="ja-JP" altLang="ja-JP" sz="1050">
              <a:solidFill>
                <a:srgbClr val="FF0000"/>
              </a:solidFill>
              <a:effectLst/>
              <a:latin typeface="+mn-lt"/>
              <a:ea typeface="+mn-ea"/>
              <a:cs typeface="+mn-cs"/>
            </a:rPr>
            <a:t>、第</a:t>
          </a:r>
          <a:r>
            <a:rPr kumimoji="1" lang="ja-JP" altLang="en-US" sz="1050">
              <a:solidFill>
                <a:srgbClr val="FF0000"/>
              </a:solidFill>
              <a:effectLst/>
              <a:latin typeface="+mn-lt"/>
              <a:ea typeface="+mn-ea"/>
              <a:cs typeface="+mn-cs"/>
            </a:rPr>
            <a:t>４</a:t>
          </a:r>
          <a:r>
            <a:rPr kumimoji="1" lang="ja-JP" altLang="ja-JP" sz="1050">
              <a:solidFill>
                <a:srgbClr val="FF0000"/>
              </a:solidFill>
              <a:effectLst/>
              <a:latin typeface="+mn-lt"/>
              <a:ea typeface="+mn-ea"/>
              <a:cs typeface="+mn-cs"/>
            </a:rPr>
            <a:t>期遠賀町自立推進計画に基づき継続的な歳出削減に努め、効率的な行財政運営を行っていく。また今後も、第５次遠賀町総合計画など</a:t>
          </a:r>
          <a:r>
            <a:rPr lang="ja-JP" altLang="ja-JP" sz="1050" b="0" i="0" baseline="0">
              <a:solidFill>
                <a:srgbClr val="FF0000"/>
              </a:solidFill>
              <a:effectLst/>
              <a:latin typeface="+mn-lt"/>
              <a:ea typeface="+mn-ea"/>
              <a:cs typeface="+mn-cs"/>
            </a:rPr>
            <a:t>に基づき</a:t>
          </a:r>
          <a:r>
            <a:rPr lang="en-US" altLang="ja-JP" sz="1050" b="0" i="0" baseline="0">
              <a:solidFill>
                <a:srgbClr val="FF0000"/>
              </a:solidFill>
              <a:effectLst/>
              <a:latin typeface="+mn-lt"/>
              <a:ea typeface="+mn-ea"/>
              <a:cs typeface="+mn-cs"/>
            </a:rPr>
            <a:t>JR</a:t>
          </a:r>
          <a:r>
            <a:rPr kumimoji="1" lang="ja-JP" altLang="ja-JP" sz="1050">
              <a:solidFill>
                <a:srgbClr val="FF0000"/>
              </a:solidFill>
              <a:effectLst/>
              <a:latin typeface="+mn-lt"/>
              <a:ea typeface="+mn-ea"/>
              <a:cs typeface="+mn-cs"/>
            </a:rPr>
            <a:t>遠賀川駅南地区の開発促進を図り、</a:t>
          </a:r>
          <a:r>
            <a:rPr lang="ja-JP" altLang="ja-JP" sz="1050" b="0" i="0" baseline="0">
              <a:solidFill>
                <a:srgbClr val="FF0000"/>
              </a:solidFill>
              <a:effectLst/>
              <a:latin typeface="+mn-lt"/>
              <a:ea typeface="+mn-ea"/>
              <a:cs typeface="+mn-cs"/>
            </a:rPr>
            <a:t>企業</a:t>
          </a:r>
          <a:r>
            <a:rPr kumimoji="1" lang="ja-JP" altLang="ja-JP" sz="1050">
              <a:solidFill>
                <a:srgbClr val="FF0000"/>
              </a:solidFill>
              <a:effectLst/>
              <a:latin typeface="+mn-lt"/>
              <a:ea typeface="+mn-ea"/>
              <a:cs typeface="+mn-cs"/>
            </a:rPr>
            <a:t>誘致や人口増加に向けたまちづくりを行っていくとともに、更なる徴収業務の強化に取り組み、財政基盤の強化に努める。</a:t>
          </a:r>
          <a:endParaRPr lang="ja-JP" altLang="ja-JP" sz="1050">
            <a:solidFill>
              <a:srgbClr val="FF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FC26A7CE-C133-4FF0-B8B3-AA9F3317CF7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xmlns="" id="{C92B464E-6351-48FF-93C6-E0EB4B17DE98}"/>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xmlns="" id="{5F5DD2A4-351A-4E72-BF2E-E9259E2F794D}"/>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xmlns="" id="{7CB4CE2C-5929-4B9E-8F6A-64A2DC98838D}"/>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xmlns="" id="{5065EDED-570C-4A18-A72B-C52B9F0FEC49}"/>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xmlns="" id="{8B50ED55-A0E6-446E-8327-131B2549E7E5}"/>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xmlns="" id="{E9D4E577-478D-455E-8C8C-2D32F4C34F6B}"/>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xmlns="" id="{64463547-E32B-46BA-937F-958A4C4154E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xmlns="" id="{C03E33AF-EF7A-449E-85E8-DF3ECD254C8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xmlns="" id="{2536D90C-8AEE-4868-8FF0-A11A405F0362}"/>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xmlns="" id="{6F049D42-EE31-46A9-8809-2FA89B7C3F6F}"/>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xmlns="" id="{D82ADFB9-EA4B-4617-9430-505F6D7773CC}"/>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xmlns="" id="{25F3A4D0-E876-4279-BD8B-8CED020376D8}"/>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xmlns="" id="{BE4E6899-8ED5-4681-A326-1905FE3808FE}"/>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xmlns="" id="{5D3BAC26-0480-46E3-A30A-C44FF66F329D}"/>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xmlns="" id="{92B09C24-297D-4406-9EA0-FDBB0646ADB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xmlns="" id="{5AFDEB9C-B917-4897-90D0-5B2F1824CF1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xmlns="" id="{7A282558-DF82-43F7-BEEF-6EEB6EDEFA7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xmlns="" id="{68029883-52E0-49D8-A066-BCC0ED85F525}"/>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xmlns="" id="{3AF6CE7F-89BB-47B1-9DB6-0FC719548A6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xmlns="" id="{E31D74E1-8814-4936-A0CE-BF786DDBA27A}"/>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xmlns="" id="{277C3877-2F14-42D1-A217-E0D929D80833}"/>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xmlns="" id="{28EB5694-8829-4F5A-8372-ED0C5ADCF546}"/>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72" name="直線コネクタ 71">
          <a:extLst>
            <a:ext uri="{FF2B5EF4-FFF2-40B4-BE49-F238E27FC236}">
              <a16:creationId xmlns:a16="http://schemas.microsoft.com/office/drawing/2014/main" xmlns="" id="{67BDAB8A-5513-41E0-BAF3-FFC0AF7F2EA0}"/>
            </a:ext>
          </a:extLst>
        </xdr:cNvPr>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a:extLst>
            <a:ext uri="{FF2B5EF4-FFF2-40B4-BE49-F238E27FC236}">
              <a16:creationId xmlns:a16="http://schemas.microsoft.com/office/drawing/2014/main" xmlns="" id="{221EF6A2-12F8-4A15-9A53-D842450F0BE4}"/>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xmlns="" id="{E8320D18-4C3B-4DDD-AC51-24AEBCAA1A9E}"/>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5" name="直線コネクタ 74">
          <a:extLst>
            <a:ext uri="{FF2B5EF4-FFF2-40B4-BE49-F238E27FC236}">
              <a16:creationId xmlns:a16="http://schemas.microsoft.com/office/drawing/2014/main" xmlns="" id="{2FE1C44F-503A-4607-ADED-D0128031F105}"/>
            </a:ext>
          </a:extLst>
        </xdr:cNvPr>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xmlns="" id="{F291A894-23A9-4B0E-892D-C34A850F609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xmlns="" id="{26557482-5B12-4813-80CF-5037BCA32255}"/>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95779</xdr:rowOff>
    </xdr:to>
    <xdr:cxnSp macro="">
      <xdr:nvCxnSpPr>
        <xdr:cNvPr id="78" name="直線コネクタ 77">
          <a:extLst>
            <a:ext uri="{FF2B5EF4-FFF2-40B4-BE49-F238E27FC236}">
              <a16:creationId xmlns:a16="http://schemas.microsoft.com/office/drawing/2014/main" xmlns="" id="{CBF6196F-99AC-435C-BD02-5B8B5D2097C4}"/>
            </a:ext>
          </a:extLst>
        </xdr:cNvPr>
        <xdr:cNvCxnSpPr/>
      </xdr:nvCxnSpPr>
      <xdr:spPr>
        <a:xfrm flipV="1">
          <a:off x="2336800" y="72866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xmlns="" id="{1224A117-16C9-44BD-A22E-4F414D543B34}"/>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xmlns="" id="{E153D27A-A853-47C2-874D-FE0093D537DE}"/>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95779</xdr:rowOff>
    </xdr:from>
    <xdr:to>
      <xdr:col>11</xdr:col>
      <xdr:colOff>31750</xdr:colOff>
      <xdr:row>42</xdr:row>
      <xdr:rowOff>105833</xdr:rowOff>
    </xdr:to>
    <xdr:cxnSp macro="">
      <xdr:nvCxnSpPr>
        <xdr:cNvPr id="81" name="直線コネクタ 80">
          <a:extLst>
            <a:ext uri="{FF2B5EF4-FFF2-40B4-BE49-F238E27FC236}">
              <a16:creationId xmlns:a16="http://schemas.microsoft.com/office/drawing/2014/main" xmlns="" id="{ECD3CC59-9D48-4550-BCC4-D1FCDE0714CB}"/>
            </a:ext>
          </a:extLst>
        </xdr:cNvPr>
        <xdr:cNvCxnSpPr/>
      </xdr:nvCxnSpPr>
      <xdr:spPr>
        <a:xfrm flipV="1">
          <a:off x="1447800" y="72966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xmlns="" id="{666C58C7-BAD5-40BB-91B5-3E1ABDA74E34}"/>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a:extLst>
            <a:ext uri="{FF2B5EF4-FFF2-40B4-BE49-F238E27FC236}">
              <a16:creationId xmlns:a16="http://schemas.microsoft.com/office/drawing/2014/main" xmlns="" id="{A3D01C9F-7967-4A79-BDBF-140A790BBAF7}"/>
            </a:ext>
          </a:extLst>
        </xdr:cNvPr>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xmlns="" id="{2095D42C-DD3C-4040-9544-E6FC18297F2C}"/>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a:extLst>
            <a:ext uri="{FF2B5EF4-FFF2-40B4-BE49-F238E27FC236}">
              <a16:creationId xmlns:a16="http://schemas.microsoft.com/office/drawing/2014/main" xmlns="" id="{B6ACF41F-68FF-407B-8FBD-3751B59510A8}"/>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4FE2A744-F35E-4E86-883A-8F4A72C134A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1BC1ABE4-9F49-4698-AED9-E86E62699D2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343B72AC-BFC7-438B-AD2B-820639B555D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9C51FD11-AE73-4945-A61F-6D1ED51499A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xmlns="" id="{ADD0F3FA-0015-41A3-BB1A-CDAE701FF6B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91" name="楕円 90">
          <a:extLst>
            <a:ext uri="{FF2B5EF4-FFF2-40B4-BE49-F238E27FC236}">
              <a16:creationId xmlns:a16="http://schemas.microsoft.com/office/drawing/2014/main" xmlns="" id="{56504E7B-C0C8-449C-9B3E-6CD6C0EF805F}"/>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92" name="財政力該当値テキスト">
          <a:extLst>
            <a:ext uri="{FF2B5EF4-FFF2-40B4-BE49-F238E27FC236}">
              <a16:creationId xmlns:a16="http://schemas.microsoft.com/office/drawing/2014/main" xmlns="" id="{4D825051-AAD9-4B7D-814F-8BB63E284F35}"/>
            </a:ext>
          </a:extLst>
        </xdr:cNvPr>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3" name="楕円 92">
          <a:extLst>
            <a:ext uri="{FF2B5EF4-FFF2-40B4-BE49-F238E27FC236}">
              <a16:creationId xmlns:a16="http://schemas.microsoft.com/office/drawing/2014/main" xmlns="" id="{F0C70EE1-FE17-4083-AFDC-5CFD5D1EFDF0}"/>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4" name="テキスト ボックス 93">
          <a:extLst>
            <a:ext uri="{FF2B5EF4-FFF2-40B4-BE49-F238E27FC236}">
              <a16:creationId xmlns:a16="http://schemas.microsoft.com/office/drawing/2014/main" xmlns="" id="{3727246B-D61E-483B-B413-B5EA7A5A014B}"/>
            </a:ext>
          </a:extLst>
        </xdr:cNvPr>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5" name="楕円 94">
          <a:extLst>
            <a:ext uri="{FF2B5EF4-FFF2-40B4-BE49-F238E27FC236}">
              <a16:creationId xmlns:a16="http://schemas.microsoft.com/office/drawing/2014/main" xmlns="" id="{D3A679F9-0E3B-4542-BF59-9EDF53CF6132}"/>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6" name="テキスト ボックス 95">
          <a:extLst>
            <a:ext uri="{FF2B5EF4-FFF2-40B4-BE49-F238E27FC236}">
              <a16:creationId xmlns:a16="http://schemas.microsoft.com/office/drawing/2014/main" xmlns="" id="{AD71E64E-BDE5-4385-9672-867DF740AE4B}"/>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44979</xdr:rowOff>
    </xdr:from>
    <xdr:to>
      <xdr:col>11</xdr:col>
      <xdr:colOff>82550</xdr:colOff>
      <xdr:row>42</xdr:row>
      <xdr:rowOff>146579</xdr:rowOff>
    </xdr:to>
    <xdr:sp macro="" textlink="">
      <xdr:nvSpPr>
        <xdr:cNvPr id="97" name="楕円 96">
          <a:extLst>
            <a:ext uri="{FF2B5EF4-FFF2-40B4-BE49-F238E27FC236}">
              <a16:creationId xmlns:a16="http://schemas.microsoft.com/office/drawing/2014/main" xmlns="" id="{F7AD7102-357E-41F2-9E4A-85265CB2349E}"/>
            </a:ext>
          </a:extLst>
        </xdr:cNvPr>
        <xdr:cNvSpPr/>
      </xdr:nvSpPr>
      <xdr:spPr>
        <a:xfrm>
          <a:off x="2286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156756</xdr:rowOff>
    </xdr:from>
    <xdr:ext cx="762000" cy="259045"/>
    <xdr:sp macro="" textlink="">
      <xdr:nvSpPr>
        <xdr:cNvPr id="98" name="テキスト ボックス 97">
          <a:extLst>
            <a:ext uri="{FF2B5EF4-FFF2-40B4-BE49-F238E27FC236}">
              <a16:creationId xmlns:a16="http://schemas.microsoft.com/office/drawing/2014/main" xmlns="" id="{27122956-78F1-4406-B769-FC7B60FA0E26}"/>
            </a:ext>
          </a:extLst>
        </xdr:cNvPr>
        <xdr:cNvSpPr txBox="1"/>
      </xdr:nvSpPr>
      <xdr:spPr>
        <a:xfrm>
          <a:off x="1955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9" name="楕円 98">
          <a:extLst>
            <a:ext uri="{FF2B5EF4-FFF2-40B4-BE49-F238E27FC236}">
              <a16:creationId xmlns:a16="http://schemas.microsoft.com/office/drawing/2014/main" xmlns="" id="{AD1C234C-6F71-46D4-8125-F46E1E7C419D}"/>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100" name="テキスト ボックス 99">
          <a:extLst>
            <a:ext uri="{FF2B5EF4-FFF2-40B4-BE49-F238E27FC236}">
              <a16:creationId xmlns:a16="http://schemas.microsoft.com/office/drawing/2014/main" xmlns="" id="{4E39916E-2BF9-4A29-B5EE-F9F9A15222A2}"/>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xmlns="" id="{7CBB8929-517E-445D-997E-9ADD35B379E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xmlns="" id="{D33D6B3C-8CC0-458C-A7E1-7A04EDFCC1E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xmlns="" id="{603A8229-13D4-4840-B785-45F29F93640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xmlns="" id="{3CE9AAAC-AD8D-43F5-8F29-087E825E179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xmlns="" id="{F09D6648-66CF-47F0-ADA7-398722E2854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xmlns="" id="{0B5AC9A6-5056-474E-9D2D-77683696139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xmlns="" id="{FEED15B0-8D53-46E5-8E9B-B98553F5A79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xmlns="" id="{CEDACD20-870C-4A1D-958A-7D910D42813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xmlns="" id="{F21809AA-8CB4-42AA-ADD6-FB86DEC2397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xmlns="" id="{E4116945-6088-4C69-B9D8-53730C5DDE6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xmlns="" id="{B48FDA8B-BB85-457D-A6BE-C1CF6DFAA38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xmlns="" id="{78945684-4C44-4D7A-B4D0-46A524FE48D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xmlns="" id="{8B36E611-40B6-4B51-8880-BA8EABC4ACA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歳出の経常的一般財源等のうち、</a:t>
          </a:r>
          <a:r>
            <a:rPr lang="ja-JP" altLang="en-US" sz="1050">
              <a:solidFill>
                <a:schemeClr val="dk1"/>
              </a:solidFill>
              <a:effectLst/>
              <a:latin typeface="+mn-lt"/>
              <a:ea typeface="+mn-ea"/>
              <a:cs typeface="+mn-cs"/>
            </a:rPr>
            <a:t>地域下水道特別会計の職員が下水道事業会計（公営企業会計）へ移行したこと</a:t>
          </a:r>
          <a:r>
            <a:rPr lang="ja-JP" altLang="ja-JP" sz="1050">
              <a:solidFill>
                <a:schemeClr val="dk1"/>
              </a:solidFill>
              <a:effectLst/>
              <a:latin typeface="+mn-lt"/>
              <a:ea typeface="+mn-ea"/>
              <a:cs typeface="+mn-cs"/>
            </a:rPr>
            <a:t>に伴う人件費が減少し、地方交付税など一般財源に係る歳入が増加したため、昨年度より</a:t>
          </a:r>
          <a:r>
            <a:rPr lang="en-US" altLang="ja-JP" sz="1050">
              <a:solidFill>
                <a:schemeClr val="dk1"/>
              </a:solidFill>
              <a:effectLst/>
              <a:latin typeface="+mn-lt"/>
              <a:ea typeface="+mn-ea"/>
              <a:cs typeface="+mn-cs"/>
            </a:rPr>
            <a:t>0.9</a:t>
          </a:r>
          <a:r>
            <a:rPr lang="ja-JP" altLang="ja-JP" sz="1050">
              <a:solidFill>
                <a:schemeClr val="dk1"/>
              </a:solidFill>
              <a:effectLst/>
              <a:latin typeface="+mn-lt"/>
              <a:ea typeface="+mn-ea"/>
              <a:cs typeface="+mn-cs"/>
            </a:rPr>
            <a:t>ポイント低下している。</a:t>
          </a:r>
          <a:r>
            <a:rPr kumimoji="1" lang="ja-JP" altLang="ja-JP" sz="1050">
              <a:solidFill>
                <a:schemeClr val="dk1"/>
              </a:solidFill>
              <a:effectLst/>
              <a:latin typeface="+mn-lt"/>
              <a:ea typeface="+mn-ea"/>
              <a:cs typeface="+mn-cs"/>
            </a:rPr>
            <a:t>今後も高齢化の進展に伴う社会保障費の増が見込まれるため、</a:t>
          </a:r>
          <a:r>
            <a:rPr lang="ja-JP" altLang="ja-JP" sz="1050">
              <a:solidFill>
                <a:schemeClr val="dk1"/>
              </a:solidFill>
              <a:effectLst/>
              <a:latin typeface="+mn-lt"/>
              <a:ea typeface="+mn-ea"/>
              <a:cs typeface="+mn-cs"/>
            </a:rPr>
            <a:t>第</a:t>
          </a:r>
          <a:r>
            <a:rPr lang="ja-JP" altLang="en-US" sz="1050">
              <a:solidFill>
                <a:schemeClr val="dk1"/>
              </a:solidFill>
              <a:effectLst/>
              <a:latin typeface="+mn-lt"/>
              <a:ea typeface="+mn-ea"/>
              <a:cs typeface="+mn-cs"/>
            </a:rPr>
            <a:t>４</a:t>
          </a:r>
          <a:r>
            <a:rPr lang="ja-JP" altLang="ja-JP" sz="1050">
              <a:solidFill>
                <a:schemeClr val="dk1"/>
              </a:solidFill>
              <a:effectLst/>
              <a:latin typeface="+mn-lt"/>
              <a:ea typeface="+mn-ea"/>
              <a:cs typeface="+mn-cs"/>
            </a:rPr>
            <a:t>期遠賀町自立推進計画による自主財源の確保や補助金の有効活用</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補助事業の見直し</a:t>
          </a:r>
          <a:r>
            <a:rPr kumimoji="1" lang="ja-JP" altLang="ja-JP" sz="1050">
              <a:solidFill>
                <a:schemeClr val="dk1"/>
              </a:solidFill>
              <a:effectLst/>
              <a:latin typeface="+mn-lt"/>
              <a:ea typeface="+mn-ea"/>
              <a:cs typeface="+mn-cs"/>
            </a:rPr>
            <a:t>など</a:t>
          </a:r>
          <a:r>
            <a:rPr lang="ja-JP" altLang="ja-JP" sz="1050">
              <a:solidFill>
                <a:schemeClr val="dk1"/>
              </a:solidFill>
              <a:effectLst/>
              <a:latin typeface="+mn-lt"/>
              <a:ea typeface="+mn-ea"/>
              <a:cs typeface="+mn-cs"/>
            </a:rPr>
            <a:t>を確実に実行し、健全な財政運営を進めていく。</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xmlns="" id="{D4441AEE-9CD8-4140-8FA2-381A044D115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xmlns="" id="{5376F6C3-D009-4D8A-A4A8-E6FA3E98E61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xmlns="" id="{69630C76-9BF1-4C49-A4AD-5DF9596AC6B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xmlns="" id="{4D130BD1-AF8F-41CA-9728-655A84FB216B}"/>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xmlns="" id="{966186AD-4F06-4C2F-B6D7-1FF054C192FD}"/>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xmlns="" id="{0130EF26-D5BC-4805-9991-557B2B4DCF03}"/>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xmlns="" id="{E77FEF86-47C6-420D-833B-ACB5FC5C0B22}"/>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xmlns="" id="{0DD7627B-AB40-4020-9CB8-20A3707A494E}"/>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xmlns="" id="{493B7F37-A3AA-4438-B88F-5D2A68C3EA1E}"/>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xmlns="" id="{5A0D358B-A65A-40A7-BC63-B08969A7C0F9}"/>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xmlns="" id="{E12E4ABA-165F-4DDE-A2DA-0E0BA8EA3867}"/>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xmlns="" id="{133E0C2A-D5F0-4596-A63B-175717C58CE5}"/>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xmlns="" id="{BE9CBCB4-4A91-4E81-BCAA-61C79888F34E}"/>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xmlns="" id="{9E6DB7DB-53E0-4E52-B2C5-C10EF7AA5B1D}"/>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xmlns="" id="{E7D5364E-C9CE-4C96-A985-8F09A9E265C8}"/>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xmlns="" id="{EB99584D-3508-4BCD-A0DC-F5FBC08DBC7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xmlns="" id="{91660CB0-6961-472D-8191-598CB291A1F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xmlns="" id="{BEF692AA-6EFE-4EF4-AC5C-F2902A164D3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xmlns="" id="{2DA301FB-9A8E-46BA-B1FE-DC56C0FAC4A2}"/>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xmlns="" id="{10049E17-BC98-47B7-AD34-EA703825FF8F}"/>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xmlns="" id="{06A6F75E-FA16-4F33-9288-370BEC198342}"/>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xmlns="" id="{E2DAE30B-3FA5-4FCB-9635-71453E8AA9D9}"/>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xmlns="" id="{18F9F6CA-6CFA-43D7-ACFB-7371E572F9CB}"/>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64</xdr:row>
      <xdr:rowOff>118654</xdr:rowOff>
    </xdr:to>
    <xdr:cxnSp macro="">
      <xdr:nvCxnSpPr>
        <xdr:cNvPr id="137" name="直線コネクタ 136">
          <a:extLst>
            <a:ext uri="{FF2B5EF4-FFF2-40B4-BE49-F238E27FC236}">
              <a16:creationId xmlns:a16="http://schemas.microsoft.com/office/drawing/2014/main" xmlns="" id="{11C63711-2BAF-4B57-8D3A-B633F8669AE7}"/>
            </a:ext>
          </a:extLst>
        </xdr:cNvPr>
        <xdr:cNvCxnSpPr/>
      </xdr:nvCxnSpPr>
      <xdr:spPr>
        <a:xfrm flipV="1">
          <a:off x="4114800" y="1106043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xmlns="" id="{766F151C-21D8-47CE-B169-53F51EC53A04}"/>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xmlns="" id="{459A6D71-27B4-42E3-8B1A-EE7FD7B09398}"/>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118654</xdr:rowOff>
    </xdr:from>
    <xdr:to>
      <xdr:col>19</xdr:col>
      <xdr:colOff>133350</xdr:colOff>
      <xdr:row>64</xdr:row>
      <xdr:rowOff>128996</xdr:rowOff>
    </xdr:to>
    <xdr:cxnSp macro="">
      <xdr:nvCxnSpPr>
        <xdr:cNvPr id="140" name="直線コネクタ 139">
          <a:extLst>
            <a:ext uri="{FF2B5EF4-FFF2-40B4-BE49-F238E27FC236}">
              <a16:creationId xmlns:a16="http://schemas.microsoft.com/office/drawing/2014/main" xmlns="" id="{97785D54-621F-4F57-A4F9-D3E89AA50DA6}"/>
            </a:ext>
          </a:extLst>
        </xdr:cNvPr>
        <xdr:cNvCxnSpPr/>
      </xdr:nvCxnSpPr>
      <xdr:spPr>
        <a:xfrm flipV="1">
          <a:off x="3225800" y="1109145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xmlns="" id="{5DBD688B-EE7D-4574-AB85-1DF2BF7B4459}"/>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xmlns="" id="{6265AA75-618A-4728-8804-4FD5ED55155F}"/>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128996</xdr:rowOff>
    </xdr:from>
    <xdr:to>
      <xdr:col>15</xdr:col>
      <xdr:colOff>82550</xdr:colOff>
      <xdr:row>65</xdr:row>
      <xdr:rowOff>9253</xdr:rowOff>
    </xdr:to>
    <xdr:cxnSp macro="">
      <xdr:nvCxnSpPr>
        <xdr:cNvPr id="143" name="直線コネクタ 142">
          <a:extLst>
            <a:ext uri="{FF2B5EF4-FFF2-40B4-BE49-F238E27FC236}">
              <a16:creationId xmlns:a16="http://schemas.microsoft.com/office/drawing/2014/main" xmlns="" id="{1E5FEEA9-4E9C-4665-B740-C2D2E32B7410}"/>
            </a:ext>
          </a:extLst>
        </xdr:cNvPr>
        <xdr:cNvCxnSpPr/>
      </xdr:nvCxnSpPr>
      <xdr:spPr>
        <a:xfrm flipV="1">
          <a:off x="2336800" y="1110179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xmlns="" id="{EA469689-5E1D-45F1-AF88-316BBFE6B7CD}"/>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xmlns="" id="{32F09E81-E0FD-409A-B3CD-9D0F028F3E2E}"/>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155666</xdr:rowOff>
    </xdr:from>
    <xdr:to>
      <xdr:col>11</xdr:col>
      <xdr:colOff>31750</xdr:colOff>
      <xdr:row>65</xdr:row>
      <xdr:rowOff>9253</xdr:rowOff>
    </xdr:to>
    <xdr:cxnSp macro="">
      <xdr:nvCxnSpPr>
        <xdr:cNvPr id="146" name="直線コネクタ 145">
          <a:extLst>
            <a:ext uri="{FF2B5EF4-FFF2-40B4-BE49-F238E27FC236}">
              <a16:creationId xmlns:a16="http://schemas.microsoft.com/office/drawing/2014/main" xmlns="" id="{9AD0EDC3-F25F-4E62-B875-661B6F46F452}"/>
            </a:ext>
          </a:extLst>
        </xdr:cNvPr>
        <xdr:cNvCxnSpPr/>
      </xdr:nvCxnSpPr>
      <xdr:spPr>
        <a:xfrm>
          <a:off x="1447800" y="10957016"/>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xmlns="" id="{EC99465B-2762-4C4A-99E4-2A2AA82A1233}"/>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xmlns="" id="{27ADF178-ED56-42B1-82F6-42F7C42935CE}"/>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xmlns="" id="{2EEF9D17-E554-4F9F-B97F-3FF8DC4E137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xmlns="" id="{AFAD22F2-3344-4ED7-A7BD-666E85CFA3A8}"/>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E300AE8A-EFBC-4185-8AF9-B263DFEC152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2381A5AA-5B1C-4CBE-8BC1-08DFF03BD51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82754D85-25DA-4C69-A476-50D57D746F4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xmlns="" id="{A59A1B9D-AC53-40B4-B981-44EEBE5AC1C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xmlns="" id="{2265CF5E-5489-41E1-9295-B68B0501269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6" name="楕円 155">
          <a:extLst>
            <a:ext uri="{FF2B5EF4-FFF2-40B4-BE49-F238E27FC236}">
              <a16:creationId xmlns:a16="http://schemas.microsoft.com/office/drawing/2014/main" xmlns="" id="{017BD549-323F-45FD-8A54-4B88F6F2B1C1}"/>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7" name="財政構造の弾力性該当値テキスト">
          <a:extLst>
            <a:ext uri="{FF2B5EF4-FFF2-40B4-BE49-F238E27FC236}">
              <a16:creationId xmlns:a16="http://schemas.microsoft.com/office/drawing/2014/main" xmlns="" id="{10672F53-D807-4A53-AFC7-83DDC815BD53}"/>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67854</xdr:rowOff>
    </xdr:from>
    <xdr:to>
      <xdr:col>19</xdr:col>
      <xdr:colOff>184150</xdr:colOff>
      <xdr:row>64</xdr:row>
      <xdr:rowOff>169454</xdr:rowOff>
    </xdr:to>
    <xdr:sp macro="" textlink="">
      <xdr:nvSpPr>
        <xdr:cNvPr id="158" name="楕円 157">
          <a:extLst>
            <a:ext uri="{FF2B5EF4-FFF2-40B4-BE49-F238E27FC236}">
              <a16:creationId xmlns:a16="http://schemas.microsoft.com/office/drawing/2014/main" xmlns="" id="{23C38859-12FD-4E32-BF99-2262561920FC}"/>
            </a:ext>
          </a:extLst>
        </xdr:cNvPr>
        <xdr:cNvSpPr/>
      </xdr:nvSpPr>
      <xdr:spPr>
        <a:xfrm>
          <a:off x="4064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154231</xdr:rowOff>
    </xdr:from>
    <xdr:ext cx="736600" cy="259045"/>
    <xdr:sp macro="" textlink="">
      <xdr:nvSpPr>
        <xdr:cNvPr id="159" name="テキスト ボックス 158">
          <a:extLst>
            <a:ext uri="{FF2B5EF4-FFF2-40B4-BE49-F238E27FC236}">
              <a16:creationId xmlns:a16="http://schemas.microsoft.com/office/drawing/2014/main" xmlns="" id="{255F493A-514C-401B-9872-9A1B47AFF421}"/>
            </a:ext>
          </a:extLst>
        </xdr:cNvPr>
        <xdr:cNvSpPr txBox="1"/>
      </xdr:nvSpPr>
      <xdr:spPr>
        <a:xfrm>
          <a:off x="3733800" y="1112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78196</xdr:rowOff>
    </xdr:from>
    <xdr:to>
      <xdr:col>15</xdr:col>
      <xdr:colOff>133350</xdr:colOff>
      <xdr:row>65</xdr:row>
      <xdr:rowOff>8346</xdr:rowOff>
    </xdr:to>
    <xdr:sp macro="" textlink="">
      <xdr:nvSpPr>
        <xdr:cNvPr id="160" name="楕円 159">
          <a:extLst>
            <a:ext uri="{FF2B5EF4-FFF2-40B4-BE49-F238E27FC236}">
              <a16:creationId xmlns:a16="http://schemas.microsoft.com/office/drawing/2014/main" xmlns="" id="{378597FF-682B-473C-A5ED-457354F88183}"/>
            </a:ext>
          </a:extLst>
        </xdr:cNvPr>
        <xdr:cNvSpPr/>
      </xdr:nvSpPr>
      <xdr:spPr>
        <a:xfrm>
          <a:off x="3175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164573</xdr:rowOff>
    </xdr:from>
    <xdr:ext cx="762000" cy="259045"/>
    <xdr:sp macro="" textlink="">
      <xdr:nvSpPr>
        <xdr:cNvPr id="161" name="テキスト ボックス 160">
          <a:extLst>
            <a:ext uri="{FF2B5EF4-FFF2-40B4-BE49-F238E27FC236}">
              <a16:creationId xmlns:a16="http://schemas.microsoft.com/office/drawing/2014/main" xmlns="" id="{A4FFA92C-E185-4EA4-B7F5-5FE7AD1F32C8}"/>
            </a:ext>
          </a:extLst>
        </xdr:cNvPr>
        <xdr:cNvSpPr txBox="1"/>
      </xdr:nvSpPr>
      <xdr:spPr>
        <a:xfrm>
          <a:off x="2844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129903</xdr:rowOff>
    </xdr:from>
    <xdr:to>
      <xdr:col>11</xdr:col>
      <xdr:colOff>82550</xdr:colOff>
      <xdr:row>65</xdr:row>
      <xdr:rowOff>60053</xdr:rowOff>
    </xdr:to>
    <xdr:sp macro="" textlink="">
      <xdr:nvSpPr>
        <xdr:cNvPr id="162" name="楕円 161">
          <a:extLst>
            <a:ext uri="{FF2B5EF4-FFF2-40B4-BE49-F238E27FC236}">
              <a16:creationId xmlns:a16="http://schemas.microsoft.com/office/drawing/2014/main" xmlns="" id="{CBE0E0E8-E63F-4CAB-8967-4FAD7CA38F38}"/>
            </a:ext>
          </a:extLst>
        </xdr:cNvPr>
        <xdr:cNvSpPr/>
      </xdr:nvSpPr>
      <xdr:spPr>
        <a:xfrm>
          <a:off x="2286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44830</xdr:rowOff>
    </xdr:from>
    <xdr:ext cx="762000" cy="259045"/>
    <xdr:sp macro="" textlink="">
      <xdr:nvSpPr>
        <xdr:cNvPr id="163" name="テキスト ボックス 162">
          <a:extLst>
            <a:ext uri="{FF2B5EF4-FFF2-40B4-BE49-F238E27FC236}">
              <a16:creationId xmlns:a16="http://schemas.microsoft.com/office/drawing/2014/main" xmlns="" id="{2C4FA184-74E6-4470-9CD9-AB8B4CFD2978}"/>
            </a:ext>
          </a:extLst>
        </xdr:cNvPr>
        <xdr:cNvSpPr txBox="1"/>
      </xdr:nvSpPr>
      <xdr:spPr>
        <a:xfrm>
          <a:off x="1955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104866</xdr:rowOff>
    </xdr:from>
    <xdr:to>
      <xdr:col>7</xdr:col>
      <xdr:colOff>31750</xdr:colOff>
      <xdr:row>64</xdr:row>
      <xdr:rowOff>35016</xdr:rowOff>
    </xdr:to>
    <xdr:sp macro="" textlink="">
      <xdr:nvSpPr>
        <xdr:cNvPr id="164" name="楕円 163">
          <a:extLst>
            <a:ext uri="{FF2B5EF4-FFF2-40B4-BE49-F238E27FC236}">
              <a16:creationId xmlns:a16="http://schemas.microsoft.com/office/drawing/2014/main" xmlns="" id="{55FE06F4-C9C4-4E63-89AE-08EFD10CD625}"/>
            </a:ext>
          </a:extLst>
        </xdr:cNvPr>
        <xdr:cNvSpPr/>
      </xdr:nvSpPr>
      <xdr:spPr>
        <a:xfrm>
          <a:off x="1397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19793</xdr:rowOff>
    </xdr:from>
    <xdr:ext cx="762000" cy="259045"/>
    <xdr:sp macro="" textlink="">
      <xdr:nvSpPr>
        <xdr:cNvPr id="165" name="テキスト ボックス 164">
          <a:extLst>
            <a:ext uri="{FF2B5EF4-FFF2-40B4-BE49-F238E27FC236}">
              <a16:creationId xmlns:a16="http://schemas.microsoft.com/office/drawing/2014/main" xmlns="" id="{6D3D5EE0-2D37-4962-8F8E-399CCA334969}"/>
            </a:ext>
          </a:extLst>
        </xdr:cNvPr>
        <xdr:cNvSpPr txBox="1"/>
      </xdr:nvSpPr>
      <xdr:spPr>
        <a:xfrm>
          <a:off x="1066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xmlns="" id="{6033F661-2948-490A-8C93-3E50F65ADDD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xmlns="" id="{529E6897-32EE-49B8-9EEA-6382DEC86C3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xmlns="" id="{A09F5DDC-FDF1-4A93-871A-641EE68B11A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xmlns="" id="{A70D3AEA-1B84-4892-AC2F-2D57CBB435A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xmlns="" id="{F3B6897C-C539-4170-B1F6-3375E7C23D5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xmlns="" id="{0240CCD5-08CC-4996-BB8D-0EAC47CFAF1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xmlns="" id="{B3C9538B-C66E-4597-A2AC-646695C8AF3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xmlns="" id="{9EBF3E7D-C1DE-4470-B2F3-58E2812B2F2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xmlns="" id="{CFBDC927-9682-4B64-8849-139B22BF838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xmlns="" id="{7EEB2DBA-2070-447C-A870-2F715B0CD9D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xmlns="" id="{38F53F86-2463-4405-A16C-D803042BA46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xmlns="" id="{AD52409A-AE85-4882-8228-5A94EC2F273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xmlns="" id="{2887BB27-2095-41A5-A124-BF3C994A730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類似団体平均を大きく下回っている要因として、定員管理の適正化により人口</a:t>
          </a:r>
          <a:r>
            <a:rPr kumimoji="1" lang="en-US" altLang="ja-JP" sz="1050">
              <a:solidFill>
                <a:schemeClr val="dk1"/>
              </a:solidFill>
              <a:effectLst/>
              <a:latin typeface="+mn-lt"/>
              <a:ea typeface="+mn-ea"/>
              <a:cs typeface="+mn-cs"/>
            </a:rPr>
            <a:t>1,000</a:t>
          </a:r>
          <a:r>
            <a:rPr kumimoji="1" lang="ja-JP" altLang="ja-JP" sz="1050">
              <a:solidFill>
                <a:schemeClr val="dk1"/>
              </a:solidFill>
              <a:effectLst/>
              <a:latin typeface="+mn-lt"/>
              <a:ea typeface="+mn-ea"/>
              <a:cs typeface="+mn-cs"/>
            </a:rPr>
            <a:t>人当たりの職員数が少ないこと、ごみ処理業務やし尿処理業務及び消防業務を一部事務組合で行っていること、指定管理者制度を導入していることなどがあげられる。一部事務組合の人件費や物件費などに充てる負担金と公営企業会計（下水道会計）の人件費などに充てる繰出金を合計した場合、人口１人当たりの金額は増加するため、今後はこれらを含めた経費についても抑制していく必要がある。</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xmlns="" id="{70FB332E-7415-4CC9-B9C4-C873DFBD1E5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xmlns="" id="{FCA5C811-6D43-4F3D-899D-0818EE11298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xmlns="" id="{0CFD97FD-94CF-42FE-A298-16DD18C0C70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xmlns="" id="{9EF457AB-4E0C-4DC3-AB7F-3CD68597C783}"/>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xmlns="" id="{FA1858AC-08B1-4B75-885F-479835AD6A16}"/>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xmlns="" id="{A98CDE1C-6B58-4808-86FE-5DAB3AA9BACC}"/>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xmlns="" id="{952DA8D0-0756-44D4-A8CB-50C920620FAA}"/>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xmlns="" id="{DE10BF95-83C4-4619-BC49-34E64A503E03}"/>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xmlns="" id="{72676C20-D307-4EC3-BC32-20214002260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xmlns="" id="{D893710B-6BE6-49BB-820A-A2A5E24A686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xmlns="" id="{D44CE4E8-27D3-4793-9092-1C84D397414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xmlns="" id="{C05A33D3-2F0C-4CDB-91FB-F12BA1080C82}"/>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xmlns="" id="{C64ACFE7-1575-44C2-B6AA-97A9643F33BC}"/>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xmlns="" id="{80839D05-5DA2-466E-893F-2CC83E2A564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xmlns="" id="{0B4D5732-74EC-437F-8986-FBC7676EA7C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xmlns="" id="{E0249A82-A97E-4080-B15A-A2E103F4197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xmlns="" id="{D4C35D8C-B916-40CE-8D4F-788003A2C534}"/>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xmlns="" id="{615EC38A-256F-4FD5-9360-8BCD9A5275DC}"/>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xmlns="" id="{7FF20AF5-3D92-46A8-B878-3FD01B250B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xmlns="" id="{8645028A-BFCE-4935-8FAA-2788649D7721}"/>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xmlns="" id="{EF5CAD5F-B8A7-4C5A-B704-540FC9B9559E}"/>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165519</xdr:rowOff>
    </xdr:from>
    <xdr:to>
      <xdr:col>23</xdr:col>
      <xdr:colOff>133350</xdr:colOff>
      <xdr:row>81</xdr:row>
      <xdr:rowOff>3431</xdr:rowOff>
    </xdr:to>
    <xdr:cxnSp macro="">
      <xdr:nvCxnSpPr>
        <xdr:cNvPr id="200" name="直線コネクタ 199">
          <a:extLst>
            <a:ext uri="{FF2B5EF4-FFF2-40B4-BE49-F238E27FC236}">
              <a16:creationId xmlns:a16="http://schemas.microsoft.com/office/drawing/2014/main" xmlns="" id="{B83D5DEC-EAEC-4F0C-941C-8B660BC3FB93}"/>
            </a:ext>
          </a:extLst>
        </xdr:cNvPr>
        <xdr:cNvCxnSpPr/>
      </xdr:nvCxnSpPr>
      <xdr:spPr>
        <a:xfrm flipV="1">
          <a:off x="4114800" y="13881519"/>
          <a:ext cx="8382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xmlns="" id="{84B05DC0-E66E-4EE4-9F4E-C604D047635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xmlns="" id="{4FDD89EC-B8FB-47B9-B5C8-24310E5F0734}"/>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170988</xdr:rowOff>
    </xdr:from>
    <xdr:to>
      <xdr:col>19</xdr:col>
      <xdr:colOff>133350</xdr:colOff>
      <xdr:row>81</xdr:row>
      <xdr:rowOff>3431</xdr:rowOff>
    </xdr:to>
    <xdr:cxnSp macro="">
      <xdr:nvCxnSpPr>
        <xdr:cNvPr id="203" name="直線コネクタ 202">
          <a:extLst>
            <a:ext uri="{FF2B5EF4-FFF2-40B4-BE49-F238E27FC236}">
              <a16:creationId xmlns:a16="http://schemas.microsoft.com/office/drawing/2014/main" xmlns="" id="{3895933E-0973-4068-8011-275D2A121B3A}"/>
            </a:ext>
          </a:extLst>
        </xdr:cNvPr>
        <xdr:cNvCxnSpPr/>
      </xdr:nvCxnSpPr>
      <xdr:spPr>
        <a:xfrm>
          <a:off x="3225800" y="13886988"/>
          <a:ext cx="8890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xmlns="" id="{8E653009-6F7A-43C6-A0B7-3B4BA69ED6F1}"/>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xmlns="" id="{93346A49-AAA9-4444-A3FF-1CCD56BADE67}"/>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170988</xdr:rowOff>
    </xdr:from>
    <xdr:to>
      <xdr:col>15</xdr:col>
      <xdr:colOff>82550</xdr:colOff>
      <xdr:row>81</xdr:row>
      <xdr:rowOff>33955</xdr:rowOff>
    </xdr:to>
    <xdr:cxnSp macro="">
      <xdr:nvCxnSpPr>
        <xdr:cNvPr id="206" name="直線コネクタ 205">
          <a:extLst>
            <a:ext uri="{FF2B5EF4-FFF2-40B4-BE49-F238E27FC236}">
              <a16:creationId xmlns:a16="http://schemas.microsoft.com/office/drawing/2014/main" xmlns="" id="{44275F25-4DA7-40B9-ADBB-82953C269C9F}"/>
            </a:ext>
          </a:extLst>
        </xdr:cNvPr>
        <xdr:cNvCxnSpPr/>
      </xdr:nvCxnSpPr>
      <xdr:spPr>
        <a:xfrm flipV="1">
          <a:off x="2336800" y="13886988"/>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xmlns="" id="{81F0DE3C-4FDB-453E-942A-D9D67DE806FC}"/>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xmlns="" id="{9DB5C4F0-76E8-4D25-827C-0E6CECB04BC5}"/>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3287</xdr:rowOff>
    </xdr:from>
    <xdr:to>
      <xdr:col>11</xdr:col>
      <xdr:colOff>31750</xdr:colOff>
      <xdr:row>81</xdr:row>
      <xdr:rowOff>33955</xdr:rowOff>
    </xdr:to>
    <xdr:cxnSp macro="">
      <xdr:nvCxnSpPr>
        <xdr:cNvPr id="209" name="直線コネクタ 208">
          <a:extLst>
            <a:ext uri="{FF2B5EF4-FFF2-40B4-BE49-F238E27FC236}">
              <a16:creationId xmlns:a16="http://schemas.microsoft.com/office/drawing/2014/main" xmlns="" id="{CF4AFD16-B67E-4FD9-965A-37FBBFAA78C3}"/>
            </a:ext>
          </a:extLst>
        </xdr:cNvPr>
        <xdr:cNvCxnSpPr/>
      </xdr:nvCxnSpPr>
      <xdr:spPr>
        <a:xfrm>
          <a:off x="1447800" y="13890737"/>
          <a:ext cx="889000" cy="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xmlns="" id="{BB6B526E-BDEE-49B7-9AA1-2A490B89AFE7}"/>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xmlns="" id="{6A626E8B-4DF1-49D0-9B3D-011919CEC17D}"/>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xmlns="" id="{F063E728-5CBE-4533-918C-CC68F23CDDAB}"/>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xmlns="" id="{B10E42F2-E6FA-48A2-BA71-B5A977A6826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E6F6A6A0-0ADD-49AC-97D9-82DED6BA86C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1ABE95F5-44FB-4997-A533-3EAE9F6A797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4D00F1F5-AC49-4B38-9C5D-97C35B8DD88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E8B73B83-E1AF-4CD5-9D03-94FD3CEC90C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xmlns="" id="{D424F4E2-BC5F-41D0-BCA6-AB072DDCA56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114719</xdr:rowOff>
    </xdr:from>
    <xdr:to>
      <xdr:col>23</xdr:col>
      <xdr:colOff>184150</xdr:colOff>
      <xdr:row>81</xdr:row>
      <xdr:rowOff>44869</xdr:rowOff>
    </xdr:to>
    <xdr:sp macro="" textlink="">
      <xdr:nvSpPr>
        <xdr:cNvPr id="219" name="楕円 218">
          <a:extLst>
            <a:ext uri="{FF2B5EF4-FFF2-40B4-BE49-F238E27FC236}">
              <a16:creationId xmlns:a16="http://schemas.microsoft.com/office/drawing/2014/main" xmlns="" id="{BD80EB9D-8CA9-47AE-9D2F-631A60322BFE}"/>
            </a:ext>
          </a:extLst>
        </xdr:cNvPr>
        <xdr:cNvSpPr/>
      </xdr:nvSpPr>
      <xdr:spPr>
        <a:xfrm>
          <a:off x="4902200" y="138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35996</xdr:rowOff>
    </xdr:from>
    <xdr:ext cx="762000" cy="259045"/>
    <xdr:sp macro="" textlink="">
      <xdr:nvSpPr>
        <xdr:cNvPr id="220" name="人件費・物件費等の状況該当値テキスト">
          <a:extLst>
            <a:ext uri="{FF2B5EF4-FFF2-40B4-BE49-F238E27FC236}">
              <a16:creationId xmlns:a16="http://schemas.microsoft.com/office/drawing/2014/main" xmlns="" id="{6E288DB6-A63B-47CA-BD87-114415244795}"/>
            </a:ext>
          </a:extLst>
        </xdr:cNvPr>
        <xdr:cNvSpPr txBox="1"/>
      </xdr:nvSpPr>
      <xdr:spPr>
        <a:xfrm>
          <a:off x="5041900" y="1375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124081</xdr:rowOff>
    </xdr:from>
    <xdr:to>
      <xdr:col>19</xdr:col>
      <xdr:colOff>184150</xdr:colOff>
      <xdr:row>81</xdr:row>
      <xdr:rowOff>54231</xdr:rowOff>
    </xdr:to>
    <xdr:sp macro="" textlink="">
      <xdr:nvSpPr>
        <xdr:cNvPr id="221" name="楕円 220">
          <a:extLst>
            <a:ext uri="{FF2B5EF4-FFF2-40B4-BE49-F238E27FC236}">
              <a16:creationId xmlns:a16="http://schemas.microsoft.com/office/drawing/2014/main" xmlns="" id="{5DB74A7D-6434-44E0-9DA0-7983777977EE}"/>
            </a:ext>
          </a:extLst>
        </xdr:cNvPr>
        <xdr:cNvSpPr/>
      </xdr:nvSpPr>
      <xdr:spPr>
        <a:xfrm>
          <a:off x="4064000" y="138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64408</xdr:rowOff>
    </xdr:from>
    <xdr:ext cx="736600" cy="259045"/>
    <xdr:sp macro="" textlink="">
      <xdr:nvSpPr>
        <xdr:cNvPr id="222" name="テキスト ボックス 221">
          <a:extLst>
            <a:ext uri="{FF2B5EF4-FFF2-40B4-BE49-F238E27FC236}">
              <a16:creationId xmlns:a16="http://schemas.microsoft.com/office/drawing/2014/main" xmlns="" id="{FD22E90B-328B-4C55-952E-1B1F0C4A1138}"/>
            </a:ext>
          </a:extLst>
        </xdr:cNvPr>
        <xdr:cNvSpPr txBox="1"/>
      </xdr:nvSpPr>
      <xdr:spPr>
        <a:xfrm>
          <a:off x="3733800" y="13608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120188</xdr:rowOff>
    </xdr:from>
    <xdr:to>
      <xdr:col>15</xdr:col>
      <xdr:colOff>133350</xdr:colOff>
      <xdr:row>81</xdr:row>
      <xdr:rowOff>50338</xdr:rowOff>
    </xdr:to>
    <xdr:sp macro="" textlink="">
      <xdr:nvSpPr>
        <xdr:cNvPr id="223" name="楕円 222">
          <a:extLst>
            <a:ext uri="{FF2B5EF4-FFF2-40B4-BE49-F238E27FC236}">
              <a16:creationId xmlns:a16="http://schemas.microsoft.com/office/drawing/2014/main" xmlns="" id="{123531AC-E078-45B9-A2A6-FAC4F7C81137}"/>
            </a:ext>
          </a:extLst>
        </xdr:cNvPr>
        <xdr:cNvSpPr/>
      </xdr:nvSpPr>
      <xdr:spPr>
        <a:xfrm>
          <a:off x="3175000" y="138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60515</xdr:rowOff>
    </xdr:from>
    <xdr:ext cx="762000" cy="259045"/>
    <xdr:sp macro="" textlink="">
      <xdr:nvSpPr>
        <xdr:cNvPr id="224" name="テキスト ボックス 223">
          <a:extLst>
            <a:ext uri="{FF2B5EF4-FFF2-40B4-BE49-F238E27FC236}">
              <a16:creationId xmlns:a16="http://schemas.microsoft.com/office/drawing/2014/main" xmlns="" id="{6D2EBACB-BD8C-4E2C-BEF8-8D26C8EC1C00}"/>
            </a:ext>
          </a:extLst>
        </xdr:cNvPr>
        <xdr:cNvSpPr txBox="1"/>
      </xdr:nvSpPr>
      <xdr:spPr>
        <a:xfrm>
          <a:off x="2844800" y="136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154605</xdr:rowOff>
    </xdr:from>
    <xdr:to>
      <xdr:col>11</xdr:col>
      <xdr:colOff>82550</xdr:colOff>
      <xdr:row>81</xdr:row>
      <xdr:rowOff>84755</xdr:rowOff>
    </xdr:to>
    <xdr:sp macro="" textlink="">
      <xdr:nvSpPr>
        <xdr:cNvPr id="225" name="楕円 224">
          <a:extLst>
            <a:ext uri="{FF2B5EF4-FFF2-40B4-BE49-F238E27FC236}">
              <a16:creationId xmlns:a16="http://schemas.microsoft.com/office/drawing/2014/main" xmlns="" id="{80C68938-9BAD-4C9E-B385-F22F3FD8EC33}"/>
            </a:ext>
          </a:extLst>
        </xdr:cNvPr>
        <xdr:cNvSpPr/>
      </xdr:nvSpPr>
      <xdr:spPr>
        <a:xfrm>
          <a:off x="2286000" y="138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94932</xdr:rowOff>
    </xdr:from>
    <xdr:ext cx="762000" cy="259045"/>
    <xdr:sp macro="" textlink="">
      <xdr:nvSpPr>
        <xdr:cNvPr id="226" name="テキスト ボックス 225">
          <a:extLst>
            <a:ext uri="{FF2B5EF4-FFF2-40B4-BE49-F238E27FC236}">
              <a16:creationId xmlns:a16="http://schemas.microsoft.com/office/drawing/2014/main" xmlns="" id="{11FC0527-67CC-48C7-8597-52AEB15C48B8}"/>
            </a:ext>
          </a:extLst>
        </xdr:cNvPr>
        <xdr:cNvSpPr txBox="1"/>
      </xdr:nvSpPr>
      <xdr:spPr>
        <a:xfrm>
          <a:off x="1955800" y="1363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123937</xdr:rowOff>
    </xdr:from>
    <xdr:to>
      <xdr:col>7</xdr:col>
      <xdr:colOff>31750</xdr:colOff>
      <xdr:row>81</xdr:row>
      <xdr:rowOff>54087</xdr:rowOff>
    </xdr:to>
    <xdr:sp macro="" textlink="">
      <xdr:nvSpPr>
        <xdr:cNvPr id="227" name="楕円 226">
          <a:extLst>
            <a:ext uri="{FF2B5EF4-FFF2-40B4-BE49-F238E27FC236}">
              <a16:creationId xmlns:a16="http://schemas.microsoft.com/office/drawing/2014/main" xmlns="" id="{80A3D4B2-80F3-4CE4-A50A-FC5D4D3F9F91}"/>
            </a:ext>
          </a:extLst>
        </xdr:cNvPr>
        <xdr:cNvSpPr/>
      </xdr:nvSpPr>
      <xdr:spPr>
        <a:xfrm>
          <a:off x="1397000" y="1383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64264</xdr:rowOff>
    </xdr:from>
    <xdr:ext cx="762000" cy="259045"/>
    <xdr:sp macro="" textlink="">
      <xdr:nvSpPr>
        <xdr:cNvPr id="228" name="テキスト ボックス 227">
          <a:extLst>
            <a:ext uri="{FF2B5EF4-FFF2-40B4-BE49-F238E27FC236}">
              <a16:creationId xmlns:a16="http://schemas.microsoft.com/office/drawing/2014/main" xmlns="" id="{B4609425-F310-4771-B74A-F52684E78641}"/>
            </a:ext>
          </a:extLst>
        </xdr:cNvPr>
        <xdr:cNvSpPr txBox="1"/>
      </xdr:nvSpPr>
      <xdr:spPr>
        <a:xfrm>
          <a:off x="1066800" y="1360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xmlns="" id="{D0E02DF8-6793-478B-A26F-032C77CCA2C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xmlns="" id="{0DD12940-9BA3-4104-B71F-C37500B96A8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xmlns="" id="{7370F175-A13C-4CED-ADB7-97886FCBF1C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xmlns="" id="{A4BB2F29-BDD9-4CC9-8071-73950D6652D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xmlns="" id="{2C421E87-F6ED-4192-BD5F-8C791E594F7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xmlns="" id="{9DCEBD2B-B403-4806-8C61-4CDAE5FE6B1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xmlns="" id="{8BF2497A-C802-4EC6-8476-3EAB9FEEFB1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xmlns="" id="{45FA2E06-58F5-4BF9-9469-8EFDF4FF71C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xmlns="" id="{92C2B6E4-ACB8-4D1B-AB74-B1AD19D9590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xmlns="" id="{8F01F0A3-CAF4-4D70-8846-46AB1B5792F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xmlns="" id="{9C86DECA-B21C-425C-8563-5465227E50B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xmlns="" id="{F3025C16-24E4-463A-A9D4-BE1C38E2C4E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xmlns="" id="{9117A78D-ED9B-4AE2-90AA-C9A2F0BE248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類似団体平均を</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ポイント下回っている。今後</a:t>
          </a:r>
          <a:r>
            <a:rPr kumimoji="1" lang="ja-JP" altLang="en-US" sz="1050">
              <a:solidFill>
                <a:schemeClr val="dk1"/>
              </a:solidFill>
              <a:effectLst/>
              <a:latin typeface="+mn-lt"/>
              <a:ea typeface="+mn-ea"/>
              <a:cs typeface="+mn-cs"/>
            </a:rPr>
            <a:t>も</a:t>
          </a:r>
          <a:r>
            <a:rPr kumimoji="1" lang="ja-JP" altLang="ja-JP" sz="1050">
              <a:solidFill>
                <a:schemeClr val="dk1"/>
              </a:solidFill>
              <a:effectLst/>
              <a:latin typeface="+mn-lt"/>
              <a:ea typeface="+mn-ea"/>
              <a:cs typeface="+mn-cs"/>
            </a:rPr>
            <a:t>、国・県・他の地方公共団体との均衡を踏まえ、人事評価制度を活用した給与の見直しを進め、給与水準の適正化に努める。</a:t>
          </a:r>
          <a:endParaRPr lang="ja-JP" altLang="ja-JP" sz="105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xmlns="" id="{3CE0DCB6-8F11-46B9-85D1-1957240405B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xmlns="" id="{2B476785-A4A4-48BF-A802-809A6000F5A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xmlns="" id="{7C746F8B-FC56-4AA5-989C-62F56FD728E3}"/>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xmlns="" id="{3FEFE45D-CC8E-4F76-B9F3-567E2D1D4781}"/>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xmlns="" id="{AE31CC23-1933-43E6-8655-20C729AE8BBD}"/>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xmlns="" id="{6F9563E4-A613-4F7D-A061-7CE240DBD1A6}"/>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xmlns="" id="{9DED6A60-9A61-4088-A73B-31B968F2FEEC}"/>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xmlns="" id="{7E0240D5-2EB7-4DAD-87A1-9EB16F684486}"/>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xmlns="" id="{C37F089D-BA74-4364-90F8-437F07D7B06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xmlns="" id="{D5108B1D-0CAD-4DFE-8867-3FC5C3BAE96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xmlns="" id="{1D2CDAA6-B9B6-4373-8156-FDD4797C2D7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xmlns="" id="{0BB95C10-5517-4ED1-AE5E-BAAF66F7B45B}"/>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xmlns="" id="{141E9688-7F25-4E61-BD4E-1687DA0C72FC}"/>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xmlns="" id="{676C0D36-BE7B-4369-B6A5-7A9EDCE814EF}"/>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xmlns="" id="{ACDA67C6-4FB5-4BB5-91FD-9277941BB8BD}"/>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xmlns="" id="{FE244AC9-69DE-4ABD-A68B-4287AFC21642}"/>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xmlns="" id="{3BC1AD62-D153-437C-B892-4E7133CCF25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xmlns="" id="{160E4BAB-D117-442A-82A2-D39E264F66D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xmlns="" id="{848EFB30-1A24-4EE0-956E-0384C7121A1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xmlns="" id="{250A84BB-0D11-4082-B8EF-3E158A222D62}"/>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xmlns="" id="{29F09FAA-5A73-4511-B8FE-46864865BB77}"/>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xmlns="" id="{001342EF-ED21-4D1E-AC7C-CF62F45136DA}"/>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xmlns="" id="{770AA59A-A5F0-4CAC-947C-1CE51F78A7A9}"/>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xmlns="" id="{81694B46-5731-45C7-B104-FAB27A767A53}"/>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85</xdr:row>
      <xdr:rowOff>71966</xdr:rowOff>
    </xdr:to>
    <xdr:cxnSp macro="">
      <xdr:nvCxnSpPr>
        <xdr:cNvPr id="266" name="直線コネクタ 265">
          <a:extLst>
            <a:ext uri="{FF2B5EF4-FFF2-40B4-BE49-F238E27FC236}">
              <a16:creationId xmlns:a16="http://schemas.microsoft.com/office/drawing/2014/main" xmlns="" id="{345B66DF-7457-4DE8-9CCD-FD8B7CFBACEF}"/>
            </a:ext>
          </a:extLst>
        </xdr:cNvPr>
        <xdr:cNvCxnSpPr/>
      </xdr:nvCxnSpPr>
      <xdr:spPr>
        <a:xfrm flipV="1">
          <a:off x="16179800" y="1440391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a:extLst>
            <a:ext uri="{FF2B5EF4-FFF2-40B4-BE49-F238E27FC236}">
              <a16:creationId xmlns:a16="http://schemas.microsoft.com/office/drawing/2014/main" xmlns="" id="{36CF7EEF-8C72-41FB-81BF-52360366AADC}"/>
            </a:ext>
          </a:extLst>
        </xdr:cNvPr>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xmlns="" id="{3D81B669-8F54-45A3-8ECA-DCC22B1D69CD}"/>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1059</xdr:rowOff>
    </xdr:to>
    <xdr:cxnSp macro="">
      <xdr:nvCxnSpPr>
        <xdr:cNvPr id="269" name="直線コネクタ 268">
          <a:extLst>
            <a:ext uri="{FF2B5EF4-FFF2-40B4-BE49-F238E27FC236}">
              <a16:creationId xmlns:a16="http://schemas.microsoft.com/office/drawing/2014/main" xmlns="" id="{205C2E88-C23B-4C5D-BFBE-A73C13A669BC}"/>
            </a:ext>
          </a:extLst>
        </xdr:cNvPr>
        <xdr:cNvCxnSpPr/>
      </xdr:nvCxnSpPr>
      <xdr:spPr>
        <a:xfrm flipV="1">
          <a:off x="15290800" y="1464521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xmlns="" id="{8A5BFFDD-CA6B-420F-9D5B-CCA62C294219}"/>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a:extLst>
            <a:ext uri="{FF2B5EF4-FFF2-40B4-BE49-F238E27FC236}">
              <a16:creationId xmlns:a16="http://schemas.microsoft.com/office/drawing/2014/main" xmlns="" id="{268D4456-FEFC-4443-9C2A-79C3280B3DC7}"/>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21166</xdr:rowOff>
    </xdr:to>
    <xdr:cxnSp macro="">
      <xdr:nvCxnSpPr>
        <xdr:cNvPr id="272" name="直線コネクタ 271">
          <a:extLst>
            <a:ext uri="{FF2B5EF4-FFF2-40B4-BE49-F238E27FC236}">
              <a16:creationId xmlns:a16="http://schemas.microsoft.com/office/drawing/2014/main" xmlns="" id="{34BA3DA1-A3BB-42E7-A808-9B0AA8829F1F}"/>
            </a:ext>
          </a:extLst>
        </xdr:cNvPr>
        <xdr:cNvCxnSpPr/>
      </xdr:nvCxnSpPr>
      <xdr:spPr>
        <a:xfrm flipV="1">
          <a:off x="14401800" y="147457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xmlns="" id="{472D6F2F-D09E-41EA-A9A6-2D3098663604}"/>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xmlns="" id="{C65706DE-31D6-4635-A446-AAEA88EA45DC}"/>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87</xdr:row>
      <xdr:rowOff>30691</xdr:rowOff>
    </xdr:to>
    <xdr:cxnSp macro="">
      <xdr:nvCxnSpPr>
        <xdr:cNvPr id="275" name="直線コネクタ 274">
          <a:extLst>
            <a:ext uri="{FF2B5EF4-FFF2-40B4-BE49-F238E27FC236}">
              <a16:creationId xmlns:a16="http://schemas.microsoft.com/office/drawing/2014/main" xmlns="" id="{A0D2E346-C3E6-481E-BF59-5789C41D8D9C}"/>
            </a:ext>
          </a:extLst>
        </xdr:cNvPr>
        <xdr:cNvCxnSpPr/>
      </xdr:nvCxnSpPr>
      <xdr:spPr>
        <a:xfrm flipV="1">
          <a:off x="13512800" y="1476586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xmlns="" id="{AC96DE02-100B-4F63-8B77-B66AE9D89E19}"/>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xmlns="" id="{57C0777E-7DFE-40A2-BE2A-8280F43BEBC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xmlns="" id="{92E8498A-74C7-4659-AB90-818AF15AA263}"/>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xmlns="" id="{50211B54-E77B-4CE6-92C1-B30C7475BAD1}"/>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3977CA62-D81E-4AC7-BFEE-146B416B88A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xmlns="" id="{D6681852-988C-4222-9F17-271B270CD8F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xmlns="" id="{1186377F-B3B6-47C5-A427-EDCC98D0FFB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xmlns="" id="{20C63C3C-1556-4EE3-9783-393210FE475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xmlns="" id="{E72B28A5-A2CB-47C9-979E-31B3131DCCF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85" name="楕円 284">
          <a:extLst>
            <a:ext uri="{FF2B5EF4-FFF2-40B4-BE49-F238E27FC236}">
              <a16:creationId xmlns:a16="http://schemas.microsoft.com/office/drawing/2014/main" xmlns="" id="{35EDB0C0-A761-44C5-A058-9018C3B0E158}"/>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86" name="給与水準   （国との比較）該当値テキスト">
          <a:extLst>
            <a:ext uri="{FF2B5EF4-FFF2-40B4-BE49-F238E27FC236}">
              <a16:creationId xmlns:a16="http://schemas.microsoft.com/office/drawing/2014/main" xmlns="" id="{DA6322CB-E11B-4544-86E5-3D0728C9BBE4}"/>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87" name="楕円 286">
          <a:extLst>
            <a:ext uri="{FF2B5EF4-FFF2-40B4-BE49-F238E27FC236}">
              <a16:creationId xmlns:a16="http://schemas.microsoft.com/office/drawing/2014/main" xmlns="" id="{F3A7BCE8-BBD3-4C1E-9C9A-A660360DFAB8}"/>
            </a:ext>
          </a:extLst>
        </xdr:cNvPr>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88" name="テキスト ボックス 287">
          <a:extLst>
            <a:ext uri="{FF2B5EF4-FFF2-40B4-BE49-F238E27FC236}">
              <a16:creationId xmlns:a16="http://schemas.microsoft.com/office/drawing/2014/main" xmlns="" id="{4EC5C967-B9DB-47EF-89FA-08BFC2A06B49}"/>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89" name="楕円 288">
          <a:extLst>
            <a:ext uri="{FF2B5EF4-FFF2-40B4-BE49-F238E27FC236}">
              <a16:creationId xmlns:a16="http://schemas.microsoft.com/office/drawing/2014/main" xmlns="" id="{7F59FDAE-3617-4D5F-9C6D-FE9A453B101C}"/>
            </a:ext>
          </a:extLst>
        </xdr:cNvPr>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90" name="テキスト ボックス 289">
          <a:extLst>
            <a:ext uri="{FF2B5EF4-FFF2-40B4-BE49-F238E27FC236}">
              <a16:creationId xmlns:a16="http://schemas.microsoft.com/office/drawing/2014/main" xmlns="" id="{02C3EE5B-0C9A-4F6E-A976-36569C3CC115}"/>
            </a:ext>
          </a:extLst>
        </xdr:cNvPr>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91" name="楕円 290">
          <a:extLst>
            <a:ext uri="{FF2B5EF4-FFF2-40B4-BE49-F238E27FC236}">
              <a16:creationId xmlns:a16="http://schemas.microsoft.com/office/drawing/2014/main" xmlns="" id="{34E2036B-3EE7-4CBB-B74D-BAB738936FA9}"/>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92" name="テキスト ボックス 291">
          <a:extLst>
            <a:ext uri="{FF2B5EF4-FFF2-40B4-BE49-F238E27FC236}">
              <a16:creationId xmlns:a16="http://schemas.microsoft.com/office/drawing/2014/main" xmlns="" id="{BC728CBA-63E4-4B2E-B47F-54751722F01D}"/>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93" name="楕円 292">
          <a:extLst>
            <a:ext uri="{FF2B5EF4-FFF2-40B4-BE49-F238E27FC236}">
              <a16:creationId xmlns:a16="http://schemas.microsoft.com/office/drawing/2014/main" xmlns="" id="{16D38AB1-1A4B-4AA1-9FBB-644066E68A5A}"/>
            </a:ext>
          </a:extLst>
        </xdr:cNvPr>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94" name="テキスト ボックス 293">
          <a:extLst>
            <a:ext uri="{FF2B5EF4-FFF2-40B4-BE49-F238E27FC236}">
              <a16:creationId xmlns:a16="http://schemas.microsoft.com/office/drawing/2014/main" xmlns="" id="{D88EB8EE-891C-47F6-879C-43D37EF03D74}"/>
            </a:ext>
          </a:extLst>
        </xdr:cNvPr>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xmlns="" id="{606718D4-B34B-46C6-8EAD-1067D8846E2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xmlns="" id="{0AF5AD7A-5A49-483D-98E2-DD6805AF0DD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xmlns="" id="{098535E2-2707-4D9E-BC77-E531032106D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xmlns="" id="{3570E3F9-35A5-41CB-9440-426F6AE8A05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xmlns="" id="{47CC1701-7C91-4376-AB72-EBBE87957B5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xmlns="" id="{01AE9E47-282A-4916-941B-69B25C44F1A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xmlns="" id="{65CBABA6-BCB9-4B3F-A54B-8BEBE897D78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xmlns="" id="{D8337DEF-F436-4214-879C-49FD27F831E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xmlns="" id="{CDF22FD1-A4E6-4536-8618-03853EA3AD0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xmlns="" id="{27E29D93-878E-4696-8DBC-E12A36C6D87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xmlns="" id="{D4C2D16B-3879-4671-9A30-EFE0D1C326C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xmlns="" id="{38DCC950-728F-4C6F-8D6E-8A6709C63B6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xmlns="" id="{37614F58-42EC-426F-8DF1-C48FD952F19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定員管理の適正化及び効率的な行政運営により、類似団体平均を大きく下回っている。今後も、第</a:t>
          </a:r>
          <a:r>
            <a:rPr kumimoji="1" lang="ja-JP" altLang="en-US" sz="1050">
              <a:solidFill>
                <a:schemeClr val="dk1"/>
              </a:solidFill>
              <a:effectLst/>
              <a:latin typeface="+mn-lt"/>
              <a:ea typeface="+mn-ea"/>
              <a:cs typeface="+mn-cs"/>
            </a:rPr>
            <a:t>４</a:t>
          </a:r>
          <a:r>
            <a:rPr kumimoji="1" lang="ja-JP" altLang="ja-JP" sz="1050">
              <a:solidFill>
                <a:schemeClr val="dk1"/>
              </a:solidFill>
              <a:effectLst/>
              <a:latin typeface="+mn-lt"/>
              <a:ea typeface="+mn-ea"/>
              <a:cs typeface="+mn-cs"/>
            </a:rPr>
            <a:t>期遠賀町自立推進計画に基づき限られた職員数で効率的に業務を執行できるよう、機構改革の推進や指定管理を含めた民間委託の推進による民間活力の活用を図り、適正な定員管理に努める。</a:t>
          </a:r>
          <a:endParaRPr lang="ja-JP" altLang="ja-JP" sz="1050">
            <a:effectLst/>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xmlns="" id="{C430EE79-FCBC-469C-9722-1FF792AF51F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xmlns="" id="{DA6229DB-2002-4622-A6A0-B4FEFC00025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xmlns="" id="{4EC22167-2DDB-4F17-B049-2C88E91C95B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xmlns="" id="{09298256-AFD7-4C2A-9816-B4AB1FCD96FD}"/>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xmlns="" id="{09A73485-1753-4313-9E46-27191A5B74D6}"/>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xmlns="" id="{8A769437-3FCC-4134-9F8A-6CC766BD5922}"/>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xmlns="" id="{DDB418DC-2930-406A-A376-02C13336A0A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xmlns="" id="{10F3C7D5-A3C6-4F82-8DAE-0C55419E664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xmlns="" id="{DA74B6EF-92D4-4AE4-B2F2-B76FB61FDE7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xmlns="" id="{B271609B-951F-4EE2-AD18-AF560AF838ED}"/>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xmlns="" id="{D46D6D3F-5812-4888-853E-2756F25323B7}"/>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xmlns="" id="{28D060D0-0F47-45B8-8D35-9B2A61F113B6}"/>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xmlns="" id="{E892BD29-CC45-4C16-810C-5B5F42E08BB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xmlns="" id="{29E0AEFA-91C1-4F77-A99D-5A48FECA9AB6}"/>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xmlns="" id="{1671010A-317D-4DC7-823C-7CAA730745B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xmlns="" id="{749E82DF-3254-4725-9790-5330BBD67B6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xmlns="" id="{807B694A-42FC-4732-81C2-6289E2C614C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xmlns="" id="{1D5E87B0-B2D6-4F08-9A0F-72798FCD2C3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xmlns="" id="{44B8DFCA-CA67-4826-83BF-1945DDB3B0A9}"/>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xmlns="" id="{DA3B9F24-0BE1-4248-91BA-429CB391A27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xmlns="" id="{823E1B3F-13FE-473D-92D7-B1430F84295A}"/>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xmlns="" id="{06A9C39A-DACA-463B-B311-1B9A1DEC0A7E}"/>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xmlns="" id="{046F922C-BB71-418D-9C29-6808592F917E}"/>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143994</xdr:rowOff>
    </xdr:from>
    <xdr:to>
      <xdr:col>81</xdr:col>
      <xdr:colOff>44450</xdr:colOff>
      <xdr:row>59</xdr:row>
      <xdr:rowOff>163528</xdr:rowOff>
    </xdr:to>
    <xdr:cxnSp macro="">
      <xdr:nvCxnSpPr>
        <xdr:cNvPr id="331" name="直線コネクタ 330">
          <a:extLst>
            <a:ext uri="{FF2B5EF4-FFF2-40B4-BE49-F238E27FC236}">
              <a16:creationId xmlns:a16="http://schemas.microsoft.com/office/drawing/2014/main" xmlns="" id="{45B6CD47-D34F-4358-96C5-8027C6032784}"/>
            </a:ext>
          </a:extLst>
        </xdr:cNvPr>
        <xdr:cNvCxnSpPr/>
      </xdr:nvCxnSpPr>
      <xdr:spPr>
        <a:xfrm>
          <a:off x="16179800" y="10259544"/>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xmlns="" id="{A8ED4B08-A96C-45A0-9FE6-5EE128CC6326}"/>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xmlns="" id="{1A252CFA-2415-44D7-8282-1017AD5CBBB9}"/>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142845</xdr:rowOff>
    </xdr:from>
    <xdr:to>
      <xdr:col>77</xdr:col>
      <xdr:colOff>44450</xdr:colOff>
      <xdr:row>59</xdr:row>
      <xdr:rowOff>143994</xdr:rowOff>
    </xdr:to>
    <xdr:cxnSp macro="">
      <xdr:nvCxnSpPr>
        <xdr:cNvPr id="334" name="直線コネクタ 333">
          <a:extLst>
            <a:ext uri="{FF2B5EF4-FFF2-40B4-BE49-F238E27FC236}">
              <a16:creationId xmlns:a16="http://schemas.microsoft.com/office/drawing/2014/main" xmlns="" id="{85E9B9DF-1A54-45B1-8DBD-2EBC06A913AA}"/>
            </a:ext>
          </a:extLst>
        </xdr:cNvPr>
        <xdr:cNvCxnSpPr/>
      </xdr:nvCxnSpPr>
      <xdr:spPr>
        <a:xfrm>
          <a:off x="15290800" y="1025839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xmlns="" id="{8BE64EC1-7542-4B7E-9318-02DCB0070D01}"/>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xmlns="" id="{1FEDACA5-4981-4D8E-853A-FCFCECE900FD}"/>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112970</xdr:rowOff>
    </xdr:from>
    <xdr:to>
      <xdr:col>72</xdr:col>
      <xdr:colOff>203200</xdr:colOff>
      <xdr:row>59</xdr:row>
      <xdr:rowOff>142845</xdr:rowOff>
    </xdr:to>
    <xdr:cxnSp macro="">
      <xdr:nvCxnSpPr>
        <xdr:cNvPr id="337" name="直線コネクタ 336">
          <a:extLst>
            <a:ext uri="{FF2B5EF4-FFF2-40B4-BE49-F238E27FC236}">
              <a16:creationId xmlns:a16="http://schemas.microsoft.com/office/drawing/2014/main" xmlns="" id="{0CB82424-33A7-4B69-919A-29C90B00FA68}"/>
            </a:ext>
          </a:extLst>
        </xdr:cNvPr>
        <xdr:cNvCxnSpPr/>
      </xdr:nvCxnSpPr>
      <xdr:spPr>
        <a:xfrm>
          <a:off x="14401800" y="10228520"/>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xmlns="" id="{33AF69CD-2408-4C04-9D5E-46DCA05DD932}"/>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xmlns="" id="{A7B7C36C-7966-49C2-A6AA-ED009FB5CF0F}"/>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104926</xdr:rowOff>
    </xdr:from>
    <xdr:to>
      <xdr:col>68</xdr:col>
      <xdr:colOff>152400</xdr:colOff>
      <xdr:row>59</xdr:row>
      <xdr:rowOff>112970</xdr:rowOff>
    </xdr:to>
    <xdr:cxnSp macro="">
      <xdr:nvCxnSpPr>
        <xdr:cNvPr id="340" name="直線コネクタ 339">
          <a:extLst>
            <a:ext uri="{FF2B5EF4-FFF2-40B4-BE49-F238E27FC236}">
              <a16:creationId xmlns:a16="http://schemas.microsoft.com/office/drawing/2014/main" xmlns="" id="{2A8AC995-514C-4457-A548-A2D0B31BAF6B}"/>
            </a:ext>
          </a:extLst>
        </xdr:cNvPr>
        <xdr:cNvCxnSpPr/>
      </xdr:nvCxnSpPr>
      <xdr:spPr>
        <a:xfrm>
          <a:off x="13512800" y="1022047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xmlns="" id="{ADD79A11-69FA-4034-95D2-3A6BDCF03FF1}"/>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xmlns="" id="{2303A3A2-DD04-4D82-8A12-5E6718A04F99}"/>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xmlns="" id="{BF2CF863-FBEE-4EF7-A704-E104427A4EAA}"/>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a16="http://schemas.microsoft.com/office/drawing/2014/main" xmlns="" id="{8A14FE13-392B-43E3-96B6-FB3CCF0B9ED1}"/>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xmlns="" id="{E1120B29-C025-4DB1-8446-AC3612F4D5E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xmlns="" id="{03933481-A60C-4709-B3C4-7F601D1C400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xmlns="" id="{944DA282-08C8-4C49-8E6B-5AD77F8BE11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xmlns="" id="{D582287C-1914-43FF-AE35-1F3E6276EA1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xmlns="" id="{F6CBE59E-880B-4AF5-A81B-3EE3C07746F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112728</xdr:rowOff>
    </xdr:from>
    <xdr:to>
      <xdr:col>81</xdr:col>
      <xdr:colOff>95250</xdr:colOff>
      <xdr:row>60</xdr:row>
      <xdr:rowOff>42878</xdr:rowOff>
    </xdr:to>
    <xdr:sp macro="" textlink="">
      <xdr:nvSpPr>
        <xdr:cNvPr id="350" name="楕円 349">
          <a:extLst>
            <a:ext uri="{FF2B5EF4-FFF2-40B4-BE49-F238E27FC236}">
              <a16:creationId xmlns:a16="http://schemas.microsoft.com/office/drawing/2014/main" xmlns="" id="{A3915A68-A836-4568-9CDC-4250733763FF}"/>
            </a:ext>
          </a:extLst>
        </xdr:cNvPr>
        <xdr:cNvSpPr/>
      </xdr:nvSpPr>
      <xdr:spPr>
        <a:xfrm>
          <a:off x="16967200" y="102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129255</xdr:rowOff>
    </xdr:from>
    <xdr:ext cx="762000" cy="259045"/>
    <xdr:sp macro="" textlink="">
      <xdr:nvSpPr>
        <xdr:cNvPr id="351" name="定員管理の状況該当値テキスト">
          <a:extLst>
            <a:ext uri="{FF2B5EF4-FFF2-40B4-BE49-F238E27FC236}">
              <a16:creationId xmlns:a16="http://schemas.microsoft.com/office/drawing/2014/main" xmlns="" id="{F49BAB22-4D5F-4503-B08E-E28712DE7A5B}"/>
            </a:ext>
          </a:extLst>
        </xdr:cNvPr>
        <xdr:cNvSpPr txBox="1"/>
      </xdr:nvSpPr>
      <xdr:spPr>
        <a:xfrm>
          <a:off x="17106900" y="1007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93194</xdr:rowOff>
    </xdr:from>
    <xdr:to>
      <xdr:col>77</xdr:col>
      <xdr:colOff>95250</xdr:colOff>
      <xdr:row>60</xdr:row>
      <xdr:rowOff>23344</xdr:rowOff>
    </xdr:to>
    <xdr:sp macro="" textlink="">
      <xdr:nvSpPr>
        <xdr:cNvPr id="352" name="楕円 351">
          <a:extLst>
            <a:ext uri="{FF2B5EF4-FFF2-40B4-BE49-F238E27FC236}">
              <a16:creationId xmlns:a16="http://schemas.microsoft.com/office/drawing/2014/main" xmlns="" id="{8E1BD1C8-A218-401C-9F32-014D6AB34D91}"/>
            </a:ext>
          </a:extLst>
        </xdr:cNvPr>
        <xdr:cNvSpPr/>
      </xdr:nvSpPr>
      <xdr:spPr>
        <a:xfrm>
          <a:off x="16129000" y="102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33521</xdr:rowOff>
    </xdr:from>
    <xdr:ext cx="736600" cy="259045"/>
    <xdr:sp macro="" textlink="">
      <xdr:nvSpPr>
        <xdr:cNvPr id="353" name="テキスト ボックス 352">
          <a:extLst>
            <a:ext uri="{FF2B5EF4-FFF2-40B4-BE49-F238E27FC236}">
              <a16:creationId xmlns:a16="http://schemas.microsoft.com/office/drawing/2014/main" xmlns="" id="{815465F6-8903-46EC-9247-7545B30D24F2}"/>
            </a:ext>
          </a:extLst>
        </xdr:cNvPr>
        <xdr:cNvSpPr txBox="1"/>
      </xdr:nvSpPr>
      <xdr:spPr>
        <a:xfrm>
          <a:off x="15798800" y="99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92045</xdr:rowOff>
    </xdr:from>
    <xdr:to>
      <xdr:col>73</xdr:col>
      <xdr:colOff>44450</xdr:colOff>
      <xdr:row>60</xdr:row>
      <xdr:rowOff>22195</xdr:rowOff>
    </xdr:to>
    <xdr:sp macro="" textlink="">
      <xdr:nvSpPr>
        <xdr:cNvPr id="354" name="楕円 353">
          <a:extLst>
            <a:ext uri="{FF2B5EF4-FFF2-40B4-BE49-F238E27FC236}">
              <a16:creationId xmlns:a16="http://schemas.microsoft.com/office/drawing/2014/main" xmlns="" id="{FAED7518-7799-4AAD-9E15-2853D0AF3EA0}"/>
            </a:ext>
          </a:extLst>
        </xdr:cNvPr>
        <xdr:cNvSpPr/>
      </xdr:nvSpPr>
      <xdr:spPr>
        <a:xfrm>
          <a:off x="152400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32372</xdr:rowOff>
    </xdr:from>
    <xdr:ext cx="762000" cy="259045"/>
    <xdr:sp macro="" textlink="">
      <xdr:nvSpPr>
        <xdr:cNvPr id="355" name="テキスト ボックス 354">
          <a:extLst>
            <a:ext uri="{FF2B5EF4-FFF2-40B4-BE49-F238E27FC236}">
              <a16:creationId xmlns:a16="http://schemas.microsoft.com/office/drawing/2014/main" xmlns="" id="{2CA6DEA3-4712-4FB1-8729-9FCF4029C45A}"/>
            </a:ext>
          </a:extLst>
        </xdr:cNvPr>
        <xdr:cNvSpPr txBox="1"/>
      </xdr:nvSpPr>
      <xdr:spPr>
        <a:xfrm>
          <a:off x="14909800" y="997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62170</xdr:rowOff>
    </xdr:from>
    <xdr:to>
      <xdr:col>68</xdr:col>
      <xdr:colOff>203200</xdr:colOff>
      <xdr:row>59</xdr:row>
      <xdr:rowOff>163770</xdr:rowOff>
    </xdr:to>
    <xdr:sp macro="" textlink="">
      <xdr:nvSpPr>
        <xdr:cNvPr id="356" name="楕円 355">
          <a:extLst>
            <a:ext uri="{FF2B5EF4-FFF2-40B4-BE49-F238E27FC236}">
              <a16:creationId xmlns:a16="http://schemas.microsoft.com/office/drawing/2014/main" xmlns="" id="{E2B7945A-12B8-4B6C-97CB-F743E2C16DB1}"/>
            </a:ext>
          </a:extLst>
        </xdr:cNvPr>
        <xdr:cNvSpPr/>
      </xdr:nvSpPr>
      <xdr:spPr>
        <a:xfrm>
          <a:off x="14351000" y="10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2497</xdr:rowOff>
    </xdr:from>
    <xdr:ext cx="762000" cy="259045"/>
    <xdr:sp macro="" textlink="">
      <xdr:nvSpPr>
        <xdr:cNvPr id="357" name="テキスト ボックス 356">
          <a:extLst>
            <a:ext uri="{FF2B5EF4-FFF2-40B4-BE49-F238E27FC236}">
              <a16:creationId xmlns:a16="http://schemas.microsoft.com/office/drawing/2014/main" xmlns="" id="{F1704819-D71C-4D59-A47B-9B5B866D6C1D}"/>
            </a:ext>
          </a:extLst>
        </xdr:cNvPr>
        <xdr:cNvSpPr txBox="1"/>
      </xdr:nvSpPr>
      <xdr:spPr>
        <a:xfrm>
          <a:off x="14020800" y="99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54126</xdr:rowOff>
    </xdr:from>
    <xdr:to>
      <xdr:col>64</xdr:col>
      <xdr:colOff>152400</xdr:colOff>
      <xdr:row>59</xdr:row>
      <xdr:rowOff>155726</xdr:rowOff>
    </xdr:to>
    <xdr:sp macro="" textlink="">
      <xdr:nvSpPr>
        <xdr:cNvPr id="358" name="楕円 357">
          <a:extLst>
            <a:ext uri="{FF2B5EF4-FFF2-40B4-BE49-F238E27FC236}">
              <a16:creationId xmlns:a16="http://schemas.microsoft.com/office/drawing/2014/main" xmlns="" id="{D2AEFA74-1979-47C7-983C-99202B84D158}"/>
            </a:ext>
          </a:extLst>
        </xdr:cNvPr>
        <xdr:cNvSpPr/>
      </xdr:nvSpPr>
      <xdr:spPr>
        <a:xfrm>
          <a:off x="13462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165903</xdr:rowOff>
    </xdr:from>
    <xdr:ext cx="762000" cy="259045"/>
    <xdr:sp macro="" textlink="">
      <xdr:nvSpPr>
        <xdr:cNvPr id="359" name="テキスト ボックス 358">
          <a:extLst>
            <a:ext uri="{FF2B5EF4-FFF2-40B4-BE49-F238E27FC236}">
              <a16:creationId xmlns:a16="http://schemas.microsoft.com/office/drawing/2014/main" xmlns="" id="{11C94522-A414-43EC-AD94-2615A967B028}"/>
            </a:ext>
          </a:extLst>
        </xdr:cNvPr>
        <xdr:cNvSpPr txBox="1"/>
      </xdr:nvSpPr>
      <xdr:spPr>
        <a:xfrm>
          <a:off x="13131800" y="99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xmlns="" id="{7E3F3F48-9BD3-4AAE-9D82-40A0BAF80B7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xmlns="" id="{F796F018-5895-4C62-AE0E-BE639676B64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xmlns="" id="{633BF8EC-7BE2-4466-AB08-C92D0776759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xmlns="" id="{128CB5C4-1F22-4552-B46A-340C8C0D01F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xmlns="" id="{DD979629-D00E-4921-9F93-350C99273C0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xmlns="" id="{68E7E6DC-AC34-4D88-A638-A217014FF3C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xmlns="" id="{B06EB6CF-C248-4A14-9119-181DDCEF6DB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xmlns="" id="{9A35B329-251E-4194-9745-AA799C37D4B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xmlns="" id="{C609963D-F467-4AD7-91A9-CCDF629C65C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xmlns="" id="{04E8323A-6E74-4E06-9D5E-CDAED972639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xmlns="" id="{A9FEA727-AB4E-4998-8270-783E6CE691E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xmlns="" id="{07AA62F2-D0BE-4CE9-8523-9B9EE1FF10D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xmlns="" id="{E7E4272B-DAE6-45DE-98FB-73C78B35DBD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類似団体平均を</a:t>
          </a:r>
          <a:r>
            <a:rPr kumimoji="1" lang="ja-JP" altLang="en-US" sz="1050">
              <a:solidFill>
                <a:schemeClr val="dk1"/>
              </a:solidFill>
              <a:effectLst/>
              <a:latin typeface="+mn-lt"/>
              <a:ea typeface="+mn-ea"/>
              <a:cs typeface="+mn-cs"/>
            </a:rPr>
            <a:t>下</a:t>
          </a:r>
          <a:r>
            <a:rPr kumimoji="1" lang="ja-JP" altLang="ja-JP" sz="1050">
              <a:solidFill>
                <a:schemeClr val="dk1"/>
              </a:solidFill>
              <a:effectLst/>
              <a:latin typeface="+mn-lt"/>
              <a:ea typeface="+mn-ea"/>
              <a:cs typeface="+mn-cs"/>
            </a:rPr>
            <a:t>回っている</a:t>
          </a:r>
          <a:r>
            <a:rPr kumimoji="1" lang="ja-JP" altLang="en-US" sz="1050">
              <a:solidFill>
                <a:schemeClr val="dk1"/>
              </a:solidFill>
              <a:effectLst/>
              <a:latin typeface="+mn-lt"/>
              <a:ea typeface="+mn-ea"/>
              <a:cs typeface="+mn-cs"/>
            </a:rPr>
            <a:t>要因</a:t>
          </a:r>
          <a:r>
            <a:rPr kumimoji="1" lang="ja-JP" altLang="ja-JP" sz="1050">
              <a:solidFill>
                <a:schemeClr val="dk1"/>
              </a:solidFill>
              <a:effectLst/>
              <a:latin typeface="+mn-lt"/>
              <a:ea typeface="+mn-ea"/>
              <a:cs typeface="+mn-cs"/>
            </a:rPr>
            <a:t>ではあるが、</a:t>
          </a:r>
          <a:r>
            <a:rPr kumimoji="1" lang="en-US" altLang="ja-JP" sz="1050">
              <a:solidFill>
                <a:schemeClr val="dk1"/>
              </a:solidFill>
              <a:effectLst/>
              <a:latin typeface="+mn-lt"/>
              <a:ea typeface="+mn-ea"/>
              <a:cs typeface="+mn-cs"/>
            </a:rPr>
            <a:t>JR</a:t>
          </a:r>
          <a:r>
            <a:rPr kumimoji="1" lang="ja-JP" altLang="ja-JP" sz="1050">
              <a:solidFill>
                <a:schemeClr val="dk1"/>
              </a:solidFill>
              <a:effectLst/>
              <a:latin typeface="+mn-lt"/>
              <a:ea typeface="+mn-ea"/>
              <a:cs typeface="+mn-cs"/>
            </a:rPr>
            <a:t>遠賀川駅南地区の基幹道路整備などに伴う地方債の償還額の増加や、令和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年度予算で実施する中学校</a:t>
          </a:r>
          <a:r>
            <a:rPr kumimoji="1" lang="ja-JP" altLang="en-US" sz="1050">
              <a:solidFill>
                <a:schemeClr val="dk1"/>
              </a:solidFill>
              <a:effectLst/>
              <a:latin typeface="+mn-lt"/>
              <a:ea typeface="+mn-ea"/>
              <a:cs typeface="+mn-cs"/>
            </a:rPr>
            <a:t>体育館</a:t>
          </a:r>
          <a:r>
            <a:rPr kumimoji="1" lang="ja-JP" altLang="ja-JP" sz="1050">
              <a:solidFill>
                <a:schemeClr val="dk1"/>
              </a:solidFill>
              <a:effectLst/>
              <a:latin typeface="+mn-lt"/>
              <a:ea typeface="+mn-ea"/>
              <a:cs typeface="+mn-cs"/>
            </a:rPr>
            <a:t>トイレ改修事業や基幹道路整備事業などに伴う地方債の借入により、令和３～６年度にかけて増加が見込まれる。そのため、事務事業評価や公共施設等総合管理計画に基づき、適正な投資規模で効率的に事業を実施し、投資的事業の計画的な展開を図る。また、財政措置のある地方債の借入や特定財源及び基金の活用を図ることで地方債の新規借入の抑制に努め、地方債に大きく頼ることのない財政運営に努める。</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xmlns="" id="{B4D6D96C-D85C-47DF-A2FC-18ACAA7F647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xmlns="" id="{DE423164-1E19-4CDC-B969-0F19AAF8850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xmlns="" id="{FFA71061-663B-4ED4-8A3F-506D624129A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xmlns="" id="{83E44C1B-A2BC-4D1F-BF7D-B5862D56EF55}"/>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xmlns="" id="{DC20CA2D-2D94-483B-AA3F-76C80B7A00BA}"/>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xmlns="" id="{A8ED8106-7B75-41A8-BC9D-D06DBCD17929}"/>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xmlns="" id="{F42F5A0E-37EC-40B9-B76A-08C1C49318D2}"/>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xmlns="" id="{FE334FA0-AACC-496A-8570-2C2566E723FC}"/>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xmlns="" id="{90EAB739-8CD0-4385-9C9B-8254779FDA49}"/>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xmlns="" id="{1C09E5A2-2AD6-487B-8255-42664016ED7F}"/>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xmlns="" id="{2C5B3C92-7EB1-4CD2-9C24-4E0FC8C8499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xmlns="" id="{D5C4E238-9B38-444C-90F5-C466A35321E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xmlns="" id="{5B17F7C3-9EC4-4204-9827-B508B7EB44D2}"/>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xmlns="" id="{756E515E-2D1C-4303-A22E-80FE7C4F6A1D}"/>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xmlns="" id="{2A87D01C-9F0D-4B28-98C7-5050788F90A6}"/>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xmlns="" id="{E47E167A-F74D-4E43-97D0-6F9C6CB95DBC}"/>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xmlns="" id="{49D6E08D-6028-44CD-915E-7AB9CA9E07E5}"/>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52070</xdr:rowOff>
    </xdr:to>
    <xdr:cxnSp macro="">
      <xdr:nvCxnSpPr>
        <xdr:cNvPr id="390" name="直線コネクタ 389">
          <a:extLst>
            <a:ext uri="{FF2B5EF4-FFF2-40B4-BE49-F238E27FC236}">
              <a16:creationId xmlns:a16="http://schemas.microsoft.com/office/drawing/2014/main" xmlns="" id="{F52DA40B-C55E-434E-9C28-4AA97A1752AF}"/>
            </a:ext>
          </a:extLst>
        </xdr:cNvPr>
        <xdr:cNvCxnSpPr/>
      </xdr:nvCxnSpPr>
      <xdr:spPr>
        <a:xfrm>
          <a:off x="16179800" y="708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xmlns="" id="{0B0B52EB-948A-43A7-8194-90C8C141EE1C}"/>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xmlns="" id="{69582A75-A5BF-4B2A-8C86-B2CC1CC03494}"/>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52070</xdr:rowOff>
    </xdr:to>
    <xdr:cxnSp macro="">
      <xdr:nvCxnSpPr>
        <xdr:cNvPr id="393" name="直線コネクタ 392">
          <a:extLst>
            <a:ext uri="{FF2B5EF4-FFF2-40B4-BE49-F238E27FC236}">
              <a16:creationId xmlns:a16="http://schemas.microsoft.com/office/drawing/2014/main" xmlns="" id="{B6AD9301-79A7-4BA5-8EB4-121A11A8E790}"/>
            </a:ext>
          </a:extLst>
        </xdr:cNvPr>
        <xdr:cNvCxnSpPr/>
      </xdr:nvCxnSpPr>
      <xdr:spPr>
        <a:xfrm>
          <a:off x="15290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xmlns="" id="{3DAB3EA8-9A33-4DCA-83E2-030E122CD8FA}"/>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xmlns="" id="{14A50766-4ECC-42D7-BE86-B173F24ABC82}"/>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27940</xdr:rowOff>
    </xdr:to>
    <xdr:cxnSp macro="">
      <xdr:nvCxnSpPr>
        <xdr:cNvPr id="396" name="直線コネクタ 395">
          <a:extLst>
            <a:ext uri="{FF2B5EF4-FFF2-40B4-BE49-F238E27FC236}">
              <a16:creationId xmlns:a16="http://schemas.microsoft.com/office/drawing/2014/main" xmlns="" id="{F17C3D24-6E41-4F76-B6D7-06598D35859F}"/>
            </a:ext>
          </a:extLst>
        </xdr:cNvPr>
        <xdr:cNvCxnSpPr/>
      </xdr:nvCxnSpPr>
      <xdr:spPr>
        <a:xfrm>
          <a:off x="14401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xmlns="" id="{6813FF4F-AEF1-4B65-A575-0382B79B07B7}"/>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xmlns="" id="{2A6FC697-FA80-4202-A37F-9B33A13436BA}"/>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42418</xdr:rowOff>
    </xdr:to>
    <xdr:cxnSp macro="">
      <xdr:nvCxnSpPr>
        <xdr:cNvPr id="399" name="直線コネクタ 398">
          <a:extLst>
            <a:ext uri="{FF2B5EF4-FFF2-40B4-BE49-F238E27FC236}">
              <a16:creationId xmlns:a16="http://schemas.microsoft.com/office/drawing/2014/main" xmlns="" id="{5580B555-40AF-4187-BA76-85D70A8434CD}"/>
            </a:ext>
          </a:extLst>
        </xdr:cNvPr>
        <xdr:cNvCxnSpPr/>
      </xdr:nvCxnSpPr>
      <xdr:spPr>
        <a:xfrm flipV="1">
          <a:off x="13512800" y="705739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xmlns="" id="{F2C9472A-0C11-46B9-B4CE-F8568296265D}"/>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xmlns="" id="{CA197F51-F72D-4472-BB50-5E0223A4A1B3}"/>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xmlns="" id="{A9C8E117-01FA-40F1-9D1C-0B0B1E66CB41}"/>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xmlns="" id="{8F0E8E3B-24E0-4D08-913E-013F95079115}"/>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C5EA3BEC-74C8-4D83-92C1-F4FB689565A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898DF913-EF11-4AAF-BD4D-35B0486BE06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5A3FDAF7-37C8-430C-AE7C-B14798AF6E9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418B7783-3F79-4DE0-912E-17B5693DFF8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xmlns="" id="{01C49CDF-103E-47AA-837B-A3946C56A0F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9" name="楕円 408">
          <a:extLst>
            <a:ext uri="{FF2B5EF4-FFF2-40B4-BE49-F238E27FC236}">
              <a16:creationId xmlns:a16="http://schemas.microsoft.com/office/drawing/2014/main" xmlns="" id="{DCB8E77A-A077-436B-93B0-977A858BF503}"/>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10" name="公債費負担の状況該当値テキスト">
          <a:extLst>
            <a:ext uri="{FF2B5EF4-FFF2-40B4-BE49-F238E27FC236}">
              <a16:creationId xmlns:a16="http://schemas.microsoft.com/office/drawing/2014/main" xmlns="" id="{37013E63-E17E-4AF4-8B85-9F5C0B3E13E5}"/>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11" name="楕円 410">
          <a:extLst>
            <a:ext uri="{FF2B5EF4-FFF2-40B4-BE49-F238E27FC236}">
              <a16:creationId xmlns:a16="http://schemas.microsoft.com/office/drawing/2014/main" xmlns="" id="{28BCBC05-7742-4479-B87F-D7B85DB2AE29}"/>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12" name="テキスト ボックス 411">
          <a:extLst>
            <a:ext uri="{FF2B5EF4-FFF2-40B4-BE49-F238E27FC236}">
              <a16:creationId xmlns:a16="http://schemas.microsoft.com/office/drawing/2014/main" xmlns="" id="{3A339A8F-F458-4C28-BCAD-488D74267955}"/>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13" name="楕円 412">
          <a:extLst>
            <a:ext uri="{FF2B5EF4-FFF2-40B4-BE49-F238E27FC236}">
              <a16:creationId xmlns:a16="http://schemas.microsoft.com/office/drawing/2014/main" xmlns="" id="{95831152-0461-461D-8744-0CAA080B3FD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14" name="テキスト ボックス 413">
          <a:extLst>
            <a:ext uri="{FF2B5EF4-FFF2-40B4-BE49-F238E27FC236}">
              <a16:creationId xmlns:a16="http://schemas.microsoft.com/office/drawing/2014/main" xmlns="" id="{B3F855A7-E151-440B-8A96-00F7C124CDC2}"/>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15" name="楕円 414">
          <a:extLst>
            <a:ext uri="{FF2B5EF4-FFF2-40B4-BE49-F238E27FC236}">
              <a16:creationId xmlns:a16="http://schemas.microsoft.com/office/drawing/2014/main" xmlns="" id="{B66EDD53-4E9C-4CD7-B4E0-CB415E961D14}"/>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16" name="テキスト ボックス 415">
          <a:extLst>
            <a:ext uri="{FF2B5EF4-FFF2-40B4-BE49-F238E27FC236}">
              <a16:creationId xmlns:a16="http://schemas.microsoft.com/office/drawing/2014/main" xmlns="" id="{B24D9EE9-BBE5-4486-AED2-57F6A5A6B93E}"/>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17" name="楕円 416">
          <a:extLst>
            <a:ext uri="{FF2B5EF4-FFF2-40B4-BE49-F238E27FC236}">
              <a16:creationId xmlns:a16="http://schemas.microsoft.com/office/drawing/2014/main" xmlns="" id="{B382BEFD-555C-45E5-9150-E43E62B0FFA8}"/>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18" name="テキスト ボックス 417">
          <a:extLst>
            <a:ext uri="{FF2B5EF4-FFF2-40B4-BE49-F238E27FC236}">
              <a16:creationId xmlns:a16="http://schemas.microsoft.com/office/drawing/2014/main" xmlns="" id="{97D76FDD-04E3-4C14-AD4B-267DC2F8D8A8}"/>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xmlns="" id="{ACAE7526-F0E6-4792-96C5-ED323B2D013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xmlns="" id="{33F1CECE-44FB-478A-A0E5-EFEB1D9D2ED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xmlns="" id="{DBF69402-394F-46C2-91F6-17C497B7C31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xmlns="" id="{9FE2A941-8DD8-401D-9FB7-727583C5A9F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xmlns="" id="{A5F75E34-08AD-437A-AC65-0A818392023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xmlns="" id="{8B886A21-B661-4C00-BC6C-FE805C19C94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xmlns="" id="{034C1F39-E9D8-4A4B-961D-3A78C88805A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xmlns="" id="{A8FD3C50-6D38-4B6D-8D69-B4F008C7738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xmlns="" id="{9F558B71-FFB1-4AA9-986B-9FA33721526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xmlns="" id="{ED673A12-9701-4E6B-BBDD-0ECA22977BC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xmlns="" id="{34ED3E06-3FE9-42C3-B528-A47413ED244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xmlns="" id="{FC4F8EED-9190-42FF-80DB-88236CB4D99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xmlns="" id="{7A2A3790-5CC3-41A5-9D83-77D5F018ED3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類似団体平均を</a:t>
          </a:r>
          <a:r>
            <a:rPr kumimoji="1" lang="ja-JP" altLang="en-US" sz="1050">
              <a:solidFill>
                <a:schemeClr val="dk1"/>
              </a:solidFill>
              <a:effectLst/>
              <a:latin typeface="+mn-lt"/>
              <a:ea typeface="+mn-ea"/>
              <a:cs typeface="+mn-cs"/>
            </a:rPr>
            <a:t>上</a:t>
          </a:r>
          <a:r>
            <a:rPr kumimoji="1" lang="ja-JP" altLang="ja-JP" sz="1050">
              <a:solidFill>
                <a:schemeClr val="dk1"/>
              </a:solidFill>
              <a:effectLst/>
              <a:latin typeface="+mn-lt"/>
              <a:ea typeface="+mn-ea"/>
              <a:cs typeface="+mn-cs"/>
            </a:rPr>
            <a:t>回っている</a:t>
          </a:r>
          <a:r>
            <a:rPr kumimoji="1" lang="ja-JP" altLang="en-US" sz="1050">
              <a:solidFill>
                <a:schemeClr val="dk1"/>
              </a:solidFill>
              <a:effectLst/>
              <a:latin typeface="+mn-lt"/>
              <a:ea typeface="+mn-ea"/>
              <a:cs typeface="+mn-cs"/>
            </a:rPr>
            <a:t>要因として</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大規模事業等の実施による基金の取り崩し</a:t>
          </a:r>
          <a:r>
            <a:rPr kumimoji="1" lang="ja-JP" altLang="ja-JP" sz="1050">
              <a:solidFill>
                <a:schemeClr val="dk1"/>
              </a:solidFill>
              <a:effectLst/>
              <a:latin typeface="+mn-lt"/>
              <a:ea typeface="+mn-ea"/>
              <a:cs typeface="+mn-cs"/>
            </a:rPr>
            <a:t>や</a:t>
          </a:r>
          <a:r>
            <a:rPr kumimoji="1" lang="ja-JP" altLang="en-US" sz="1050">
              <a:solidFill>
                <a:schemeClr val="dk1"/>
              </a:solidFill>
              <a:effectLst/>
              <a:latin typeface="+mn-lt"/>
              <a:ea typeface="+mn-ea"/>
              <a:cs typeface="+mn-cs"/>
            </a:rPr>
            <a:t>下水道費の交付税算入見込額</a:t>
          </a:r>
          <a:r>
            <a:rPr kumimoji="1" lang="ja-JP" altLang="ja-JP" sz="1050">
              <a:solidFill>
                <a:schemeClr val="dk1"/>
              </a:solidFill>
              <a:effectLst/>
              <a:latin typeface="+mn-lt"/>
              <a:ea typeface="+mn-ea"/>
              <a:cs typeface="+mn-cs"/>
            </a:rPr>
            <a:t>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があげられる。今後も</a:t>
          </a:r>
          <a:r>
            <a:rPr kumimoji="1" lang="en-US" altLang="ja-JP" sz="1050">
              <a:solidFill>
                <a:schemeClr val="dk1"/>
              </a:solidFill>
              <a:effectLst/>
              <a:latin typeface="+mn-lt"/>
              <a:ea typeface="+mn-ea"/>
              <a:cs typeface="+mn-cs"/>
            </a:rPr>
            <a:t>JR</a:t>
          </a:r>
          <a:r>
            <a:rPr kumimoji="1" lang="ja-JP" altLang="ja-JP" sz="1050">
              <a:solidFill>
                <a:schemeClr val="dk1"/>
              </a:solidFill>
              <a:effectLst/>
              <a:latin typeface="+mn-lt"/>
              <a:ea typeface="+mn-ea"/>
              <a:cs typeface="+mn-cs"/>
            </a:rPr>
            <a:t>遠賀川駅南地区の基幹道路整備事業や小中学校の大規模改修事業などの地方債の償還が始まるとともに、令和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年度予算で実施する中学校</a:t>
          </a:r>
          <a:r>
            <a:rPr kumimoji="1" lang="ja-JP" altLang="en-US" sz="1050">
              <a:solidFill>
                <a:schemeClr val="dk1"/>
              </a:solidFill>
              <a:effectLst/>
              <a:latin typeface="+mn-lt"/>
              <a:ea typeface="+mn-ea"/>
              <a:cs typeface="+mn-cs"/>
            </a:rPr>
            <a:t>体育館</a:t>
          </a:r>
          <a:r>
            <a:rPr kumimoji="1" lang="ja-JP" altLang="ja-JP" sz="1050">
              <a:solidFill>
                <a:schemeClr val="dk1"/>
              </a:solidFill>
              <a:effectLst/>
              <a:latin typeface="+mn-lt"/>
              <a:ea typeface="+mn-ea"/>
              <a:cs typeface="+mn-cs"/>
            </a:rPr>
            <a:t>トイレ改修事業や基幹道路整備事業などに伴う新発債の増加が見込まれるため、事業実施の適正化を図り、財政の健全化に努める。</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xmlns="" id="{373B8E7F-E42E-4E9E-90B2-F210FDDD118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xmlns="" id="{93613544-139F-4FC3-BFEA-01524F6B8B6B}"/>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xmlns="" id="{34911006-816C-4158-A88A-68782538FE4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xmlns="" id="{ED04C403-F3B3-491F-A8A5-D85F95159C78}"/>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xmlns="" id="{440EC7F8-F605-4D91-A2AA-82EA3FDFC089}"/>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xmlns="" id="{FE84C7D3-C6FC-4461-B9CA-2998A3AAAAF9}"/>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xmlns="" id="{F678E10B-42C8-4C1D-8D27-FD1D281368D1}"/>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xmlns="" id="{3A3FF3FD-C1AC-4F6C-8C06-34513C454656}"/>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xmlns="" id="{568534EC-F0BA-4DBE-92BC-B0374BB93555}"/>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xmlns="" id="{07F6DB88-84AB-4838-A88E-FD9BF9C0CC3A}"/>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xmlns="" id="{A97F9EFA-0CD5-4616-82CB-F4DD294F2EB7}"/>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xmlns="" id="{40C514FB-333F-4195-860C-79BDC626DD5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xmlns="" id="{C84F40D5-53DE-44A4-9565-050697ACD87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xmlns="" id="{6888408F-5545-4098-8800-36F60CFBCBF1}"/>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xmlns="" id="{C8F995DD-26FB-491C-9B57-325717F721A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xmlns="" id="{757A9155-2268-4390-BA4D-01D23C47502B}"/>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xmlns="" id="{8939BD27-DABF-4C2E-B546-382267BD2D73}"/>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xmlns="" id="{897129F9-F2B6-4B7D-AFD0-31E5E44679D8}"/>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79756</xdr:rowOff>
    </xdr:from>
    <xdr:to>
      <xdr:col>81</xdr:col>
      <xdr:colOff>44450</xdr:colOff>
      <xdr:row>14</xdr:row>
      <xdr:rowOff>166624</xdr:rowOff>
    </xdr:to>
    <xdr:cxnSp macro="">
      <xdr:nvCxnSpPr>
        <xdr:cNvPr id="450" name="直線コネクタ 449">
          <a:extLst>
            <a:ext uri="{FF2B5EF4-FFF2-40B4-BE49-F238E27FC236}">
              <a16:creationId xmlns:a16="http://schemas.microsoft.com/office/drawing/2014/main" xmlns="" id="{AC662AAE-FEA6-4569-9F1E-F53CE4004357}"/>
            </a:ext>
          </a:extLst>
        </xdr:cNvPr>
        <xdr:cNvCxnSpPr/>
      </xdr:nvCxnSpPr>
      <xdr:spPr>
        <a:xfrm>
          <a:off x="16179800" y="24800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xmlns="" id="{BC9EB0D3-DF0B-4306-A2F0-0C88BC1C64F1}"/>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xmlns="" id="{D4634612-1731-4CF9-946A-B9F758BCAE6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3" name="フローチャート: 判断 452">
          <a:extLst>
            <a:ext uri="{FF2B5EF4-FFF2-40B4-BE49-F238E27FC236}">
              <a16:creationId xmlns:a16="http://schemas.microsoft.com/office/drawing/2014/main" xmlns="" id="{192A4E4F-EF1B-4AF2-A8D9-486E1F39BCFB}"/>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13860</xdr:rowOff>
    </xdr:from>
    <xdr:ext cx="736600" cy="259045"/>
    <xdr:sp macro="" textlink="">
      <xdr:nvSpPr>
        <xdr:cNvPr id="454" name="テキスト ボックス 453">
          <a:extLst>
            <a:ext uri="{FF2B5EF4-FFF2-40B4-BE49-F238E27FC236}">
              <a16:creationId xmlns:a16="http://schemas.microsoft.com/office/drawing/2014/main" xmlns="" id="{1762EE7D-C22C-4352-82C4-C963EC835A1B}"/>
            </a:ext>
          </a:extLst>
        </xdr:cNvPr>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5" name="フローチャート: 判断 454">
          <a:extLst>
            <a:ext uri="{FF2B5EF4-FFF2-40B4-BE49-F238E27FC236}">
              <a16:creationId xmlns:a16="http://schemas.microsoft.com/office/drawing/2014/main" xmlns="" id="{B1315B5A-2C1B-48A6-B28C-BD2DE4108CFA}"/>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6" name="テキスト ボックス 455">
          <a:extLst>
            <a:ext uri="{FF2B5EF4-FFF2-40B4-BE49-F238E27FC236}">
              <a16:creationId xmlns:a16="http://schemas.microsoft.com/office/drawing/2014/main" xmlns="" id="{4171A179-7DFA-4D90-9A94-F775754B82D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7" name="フローチャート: 判断 456">
          <a:extLst>
            <a:ext uri="{FF2B5EF4-FFF2-40B4-BE49-F238E27FC236}">
              <a16:creationId xmlns:a16="http://schemas.microsoft.com/office/drawing/2014/main" xmlns="" id="{00F05D41-942D-4139-8672-BB436AE8806D}"/>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8" name="テキスト ボックス 457">
          <a:extLst>
            <a:ext uri="{FF2B5EF4-FFF2-40B4-BE49-F238E27FC236}">
              <a16:creationId xmlns:a16="http://schemas.microsoft.com/office/drawing/2014/main" xmlns="" id="{E2C7A895-626D-4F8E-9344-BF38BBF989D9}"/>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9" name="フローチャート: 判断 458">
          <a:extLst>
            <a:ext uri="{FF2B5EF4-FFF2-40B4-BE49-F238E27FC236}">
              <a16:creationId xmlns:a16="http://schemas.microsoft.com/office/drawing/2014/main" xmlns="" id="{64F50259-8C7C-4954-9BD5-2F1DB2D68B2D}"/>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0" name="テキスト ボックス 459">
          <a:extLst>
            <a:ext uri="{FF2B5EF4-FFF2-40B4-BE49-F238E27FC236}">
              <a16:creationId xmlns:a16="http://schemas.microsoft.com/office/drawing/2014/main" xmlns="" id="{82DFA8CB-DA3F-4F3A-A7FD-6214006B86D2}"/>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92380FF3-C19B-4B90-9C76-10EFD0D8748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229B6177-4201-4453-A875-8A015F5EDF9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17E16510-4E60-4A54-BAE4-236EC93DC04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AAC956E8-D21A-4CEA-8B38-B8D0F9B415F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6DF1DD8A-AA3F-4F44-ADA7-79161D3AF13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115824</xdr:rowOff>
    </xdr:from>
    <xdr:to>
      <xdr:col>81</xdr:col>
      <xdr:colOff>95250</xdr:colOff>
      <xdr:row>15</xdr:row>
      <xdr:rowOff>45974</xdr:rowOff>
    </xdr:to>
    <xdr:sp macro="" textlink="">
      <xdr:nvSpPr>
        <xdr:cNvPr id="466" name="楕円 465">
          <a:extLst>
            <a:ext uri="{FF2B5EF4-FFF2-40B4-BE49-F238E27FC236}">
              <a16:creationId xmlns:a16="http://schemas.microsoft.com/office/drawing/2014/main" xmlns="" id="{092B5803-2D1E-483E-816E-4F3409AF14CB}"/>
            </a:ext>
          </a:extLst>
        </xdr:cNvPr>
        <xdr:cNvSpPr/>
      </xdr:nvSpPr>
      <xdr:spPr>
        <a:xfrm>
          <a:off x="169672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164101</xdr:rowOff>
    </xdr:from>
    <xdr:ext cx="762000" cy="259045"/>
    <xdr:sp macro="" textlink="">
      <xdr:nvSpPr>
        <xdr:cNvPr id="467" name="将来負担の状況該当値テキスト">
          <a:extLst>
            <a:ext uri="{FF2B5EF4-FFF2-40B4-BE49-F238E27FC236}">
              <a16:creationId xmlns:a16="http://schemas.microsoft.com/office/drawing/2014/main" xmlns="" id="{4B7F8E13-5F42-40A4-8CA7-BADC9C9D45B8}"/>
            </a:ext>
          </a:extLst>
        </xdr:cNvPr>
        <xdr:cNvSpPr txBox="1"/>
      </xdr:nvSpPr>
      <xdr:spPr>
        <a:xfrm>
          <a:off x="17106900" y="256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28956</xdr:rowOff>
    </xdr:from>
    <xdr:to>
      <xdr:col>77</xdr:col>
      <xdr:colOff>95250</xdr:colOff>
      <xdr:row>14</xdr:row>
      <xdr:rowOff>130556</xdr:rowOff>
    </xdr:to>
    <xdr:sp macro="" textlink="">
      <xdr:nvSpPr>
        <xdr:cNvPr id="468" name="楕円 467">
          <a:extLst>
            <a:ext uri="{FF2B5EF4-FFF2-40B4-BE49-F238E27FC236}">
              <a16:creationId xmlns:a16="http://schemas.microsoft.com/office/drawing/2014/main" xmlns="" id="{96DCE9B9-A899-4BEC-B682-E69C2E2ADA9F}"/>
            </a:ext>
          </a:extLst>
        </xdr:cNvPr>
        <xdr:cNvSpPr/>
      </xdr:nvSpPr>
      <xdr:spPr>
        <a:xfrm>
          <a:off x="16129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140733</xdr:rowOff>
    </xdr:from>
    <xdr:ext cx="736600" cy="259045"/>
    <xdr:sp macro="" textlink="">
      <xdr:nvSpPr>
        <xdr:cNvPr id="469" name="テキスト ボックス 468">
          <a:extLst>
            <a:ext uri="{FF2B5EF4-FFF2-40B4-BE49-F238E27FC236}">
              <a16:creationId xmlns:a16="http://schemas.microsoft.com/office/drawing/2014/main" xmlns="" id="{F6A1F816-69C7-446A-A0AB-D825583E7BBF}"/>
            </a:ext>
          </a:extLst>
        </xdr:cNvPr>
        <xdr:cNvSpPr txBox="1"/>
      </xdr:nvSpPr>
      <xdr:spPr>
        <a:xfrm>
          <a:off x="15798800" y="219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9A9BC351-D583-4908-8B9C-0AF1A8928F2A}"/>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97432903-09A2-40E7-8FEC-E614FD28158C}"/>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73CA0B3E-FA40-4F76-B216-737D1C3DABE2}"/>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AC36ACF4-DEB2-42B4-9540-55335D59886A}"/>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70EB643C-FACB-4AB0-8B3A-D14C99750CE8}"/>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B783727A-EB71-47F9-B83B-A622E99D9006}"/>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C45733CC-A4F9-4A4F-B183-D666CEB838C9}"/>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D1B67CCD-6117-4046-90F6-058A767FFAE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44497B2F-9157-49CC-A5AB-A2740E940827}"/>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764F5CB5-B131-449C-838D-0B31C6D0ECA3}"/>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F31ACD53-2B8D-423B-AAF4-337533F4A0DE}"/>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19,307
19,060
22.15
7,462,989
7,188,828
193,269
4,174,290
6,588,697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66C4C084-6665-433B-A747-B22AD82921E4}"/>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365D624A-0CFA-40EA-AC1A-3D53A965B62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F3083C7-FA5D-45DF-9A39-20D864DC7CF7}"/>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3F3EA9CB-8ABC-4B33-B414-A7E62C16E14F}"/>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658EA9DF-DB69-49DA-89CB-2117DE9FB263}"/>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B6CD891D-095B-4638-ADDB-0D4E6FB85CC6}"/>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52CC23EF-1C06-4431-B974-CDCE921EAF07}"/>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ACA121A8-1D84-4B49-8530-E86D73FC59F7}"/>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5EC9734D-BE5A-48DC-A1FD-7B0C73DC27E3}"/>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98A89B7A-269D-4BBF-AD51-195E559E101C}"/>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6F43DD90-4547-41E1-BBDC-FAA6F2EFFCC6}"/>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E66261E5-3C35-44E9-A2B0-79A16B2376E1}"/>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EAA639D0-BFD1-4A6A-8749-EF3494E367F2}"/>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A770FC51-005B-4B6C-A27B-F63F720F4892}"/>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2DBF76CA-B279-4A56-A2FF-DCA5D37E8BBE}"/>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8A67596D-D1D1-4905-9EC9-6FA2A385581E}"/>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CF3DF5D-3B52-42DA-AB4E-EE6F4BD54DBC}"/>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48B73391-C638-4A1B-ACCE-32CE658D9258}"/>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ED3DFF4D-31B9-463B-98F8-1A3389B65C4B}"/>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E6B07A57-97EB-4326-881F-13DB68110EFF}"/>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E69AD30C-41B8-4729-81D8-56D8F9B3A715}"/>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6A3B2403-2B07-4CA4-993F-99B0B73DD24B}"/>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285F13D0-09BB-4A12-9631-0216363733EE}"/>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8AE8A649-98FF-4344-8F6F-8DD78483576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5D231E2-B010-4A00-ADE0-07B56C9802DD}"/>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AAEB85F6-9228-4F01-8C5C-73BE4793509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40CC2DBB-CC72-48C3-97EB-F10E90FF78DF}"/>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127277DE-84A0-4322-BCC6-C66087F32993}"/>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9D40960B-5101-4896-8FD3-92C06ACB54BF}"/>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9EEE3C60-5A9A-4DBA-A223-C6985A2F8947}"/>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C94F724E-48E7-4C56-95D9-1C09B52B4C42}"/>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A0D52002-7AB1-4B1A-927A-494750596735}"/>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類似団体平均を下回っている要因として、定員管理の適正化により人口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ごみ処理業務やし尿処理業務及び消防業務を一部事務組合で行っていること、指定管理者制度を導入していることなどがあげられる。今後も職員定数の適正化や手当の見直しなど給与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DCF63C6F-FFD2-458F-B270-F7D3EC1B8FF4}"/>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F7C11374-1245-4766-A541-0F29D400EBB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B1395142-3230-4460-8797-92776CB74FE6}"/>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4FC638A1-C587-4C38-B3AC-7B834090AE7F}"/>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2F272E29-037C-4B99-A613-AE02A2AE80A3}"/>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B9676289-D29B-4D28-B66C-FC146249AA31}"/>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7942B7A8-8526-415A-85E7-01B0AA9C2F0C}"/>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B5ED4C33-1B95-49C9-B4E8-1E877F0A33DD}"/>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609BF2C7-7D45-4369-B739-978B21DFA0AA}"/>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E9C84D8B-4DD5-461C-AA61-A27EB53C8017}"/>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611F24B2-8902-4685-A67D-0D1B307CE8AE}"/>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3D59FCBF-B07C-4841-8CDA-3A3DD63AC429}"/>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F81A430F-F206-42A9-9F44-94C7874897E3}"/>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86E8DEE7-27E1-4C59-8769-61333B502EFF}"/>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xmlns="" id="{12E3E7EB-903C-41C6-AA71-77DFF21BD436}"/>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xmlns="" id="{F0EE5505-D75F-4875-9C07-F80C0F4BFE8B}"/>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xmlns="" id="{E8B86C80-804B-4CE3-9558-D0B4E21B98C4}"/>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xmlns="" id="{B7BFCC2E-5EEA-4D84-BDC9-B4F70FB0CECD}"/>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xmlns="" id="{3E9315D9-F8FB-4F28-9810-8C73C801E10F}"/>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26416</xdr:rowOff>
    </xdr:to>
    <xdr:cxnSp macro="">
      <xdr:nvCxnSpPr>
        <xdr:cNvPr id="64" name="直線コネクタ 63">
          <a:extLst>
            <a:ext uri="{FF2B5EF4-FFF2-40B4-BE49-F238E27FC236}">
              <a16:creationId xmlns:a16="http://schemas.microsoft.com/office/drawing/2014/main" xmlns="" id="{6DB0DD62-57DC-4352-ACAA-3432125E5D2E}"/>
            </a:ext>
          </a:extLst>
        </xdr:cNvPr>
        <xdr:cNvCxnSpPr/>
      </xdr:nvCxnSpPr>
      <xdr:spPr>
        <a:xfrm flipV="1">
          <a:off x="3987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xmlns="" id="{64892510-1EC9-4A91-A10E-F624802EFB49}"/>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xmlns="" id="{5FABF814-19A1-48A0-BFBF-29A477A6F3AA}"/>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108712</xdr:rowOff>
    </xdr:to>
    <xdr:cxnSp macro="">
      <xdr:nvCxnSpPr>
        <xdr:cNvPr id="67" name="直線コネクタ 66">
          <a:extLst>
            <a:ext uri="{FF2B5EF4-FFF2-40B4-BE49-F238E27FC236}">
              <a16:creationId xmlns:a16="http://schemas.microsoft.com/office/drawing/2014/main" xmlns="" id="{3281F03B-FC46-4410-8E72-6A2018EB4EB8}"/>
            </a:ext>
          </a:extLst>
        </xdr:cNvPr>
        <xdr:cNvCxnSpPr/>
      </xdr:nvCxnSpPr>
      <xdr:spPr>
        <a:xfrm flipV="1">
          <a:off x="3098800" y="6198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xmlns="" id="{011EDB23-4B81-45AB-8805-FFE4EB4E908F}"/>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a:extLst>
            <a:ext uri="{FF2B5EF4-FFF2-40B4-BE49-F238E27FC236}">
              <a16:creationId xmlns:a16="http://schemas.microsoft.com/office/drawing/2014/main" xmlns="" id="{B01123D1-B03A-46F4-8B4B-CCF468118604}"/>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108712</xdr:rowOff>
    </xdr:to>
    <xdr:cxnSp macro="">
      <xdr:nvCxnSpPr>
        <xdr:cNvPr id="70" name="直線コネクタ 69">
          <a:extLst>
            <a:ext uri="{FF2B5EF4-FFF2-40B4-BE49-F238E27FC236}">
              <a16:creationId xmlns:a16="http://schemas.microsoft.com/office/drawing/2014/main" xmlns="" id="{C405D515-19C7-40EF-B640-E760DF2307DD}"/>
            </a:ext>
          </a:extLst>
        </xdr:cNvPr>
        <xdr:cNvCxnSpPr/>
      </xdr:nvCxnSpPr>
      <xdr:spPr>
        <a:xfrm>
          <a:off x="2209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xmlns="" id="{12369373-ED0E-48B4-9C4C-5CEDC776B46E}"/>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xmlns="" id="{AAD8B8EA-0670-4E4E-8586-77A4B8C933D9}"/>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94996</xdr:rowOff>
    </xdr:to>
    <xdr:cxnSp macro="">
      <xdr:nvCxnSpPr>
        <xdr:cNvPr id="73" name="直線コネクタ 72">
          <a:extLst>
            <a:ext uri="{FF2B5EF4-FFF2-40B4-BE49-F238E27FC236}">
              <a16:creationId xmlns:a16="http://schemas.microsoft.com/office/drawing/2014/main" xmlns="" id="{C47D85A3-F7EE-4DBE-9968-7D6A4E8476DC}"/>
            </a:ext>
          </a:extLst>
        </xdr:cNvPr>
        <xdr:cNvCxnSpPr/>
      </xdr:nvCxnSpPr>
      <xdr:spPr>
        <a:xfrm>
          <a:off x="1320800" y="61849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xmlns="" id="{E6927855-FA21-410D-958B-B93E04EAE01F}"/>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xmlns="" id="{8592F733-9596-4A97-B776-3700E613FEEE}"/>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xmlns="" id="{DD5800B7-AB7A-4784-90A6-DC862DDF43B6}"/>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xmlns="" id="{8A5DC8A2-399B-483F-BCC5-1EAA9570DB0A}"/>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426CC5D3-03E9-4E75-B91D-4BAAB551CAF5}"/>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B7A2A251-E9F8-4A95-B4C6-135D13A1D01C}"/>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DE47FB96-24A8-47D8-8A0E-AE21C09AD9BC}"/>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3973608A-513E-4A75-BC6B-B70CBEEFFF98}"/>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F8A5C810-2ED8-4CCC-84F9-74CE93B0C01E}"/>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a:extLst>
            <a:ext uri="{FF2B5EF4-FFF2-40B4-BE49-F238E27FC236}">
              <a16:creationId xmlns:a16="http://schemas.microsoft.com/office/drawing/2014/main" xmlns="" id="{C8D78FA9-F815-4D72-8D5E-7C93B8F7F4F9}"/>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a:extLst>
            <a:ext uri="{FF2B5EF4-FFF2-40B4-BE49-F238E27FC236}">
              <a16:creationId xmlns:a16="http://schemas.microsoft.com/office/drawing/2014/main" xmlns="" id="{8B1891C1-B68C-4CD3-9487-8E80B8F19E8D}"/>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a:extLst>
            <a:ext uri="{FF2B5EF4-FFF2-40B4-BE49-F238E27FC236}">
              <a16:creationId xmlns:a16="http://schemas.microsoft.com/office/drawing/2014/main" xmlns="" id="{5949381F-0259-4BDE-B8E4-CFFE36C3F3F7}"/>
            </a:ext>
          </a:extLst>
        </xdr:cNvPr>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a:extLst>
            <a:ext uri="{FF2B5EF4-FFF2-40B4-BE49-F238E27FC236}">
              <a16:creationId xmlns:a16="http://schemas.microsoft.com/office/drawing/2014/main" xmlns="" id="{CE6D34F9-3CBF-4C0B-BB06-442EC215562B}"/>
            </a:ext>
          </a:extLst>
        </xdr:cNvPr>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xmlns="" id="{1403C6CE-08AE-461B-AA1E-7A3E46BDCDF6}"/>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xmlns="" id="{70543AFB-36B4-49C8-A6CC-E6DAD7C29189}"/>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a:extLst>
            <a:ext uri="{FF2B5EF4-FFF2-40B4-BE49-F238E27FC236}">
              <a16:creationId xmlns:a16="http://schemas.microsoft.com/office/drawing/2014/main" xmlns="" id="{05FFC3B1-D293-4238-9E0C-2E91D5C96888}"/>
            </a:ext>
          </a:extLst>
        </xdr:cNvPr>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a:extLst>
            <a:ext uri="{FF2B5EF4-FFF2-40B4-BE49-F238E27FC236}">
              <a16:creationId xmlns:a16="http://schemas.microsoft.com/office/drawing/2014/main" xmlns="" id="{89751392-5CFC-4994-9908-3E47E31A3403}"/>
            </a:ext>
          </a:extLst>
        </xdr:cNvPr>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a:extLst>
            <a:ext uri="{FF2B5EF4-FFF2-40B4-BE49-F238E27FC236}">
              <a16:creationId xmlns:a16="http://schemas.microsoft.com/office/drawing/2014/main" xmlns="" id="{35FAB2B3-9D4E-4695-93A2-625440C14C34}"/>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a:extLst>
            <a:ext uri="{FF2B5EF4-FFF2-40B4-BE49-F238E27FC236}">
              <a16:creationId xmlns:a16="http://schemas.microsoft.com/office/drawing/2014/main" xmlns="" id="{1385C7E6-DA21-42C9-B410-8456582AA86B}"/>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5F5ADC81-84B8-4550-B55A-1C40C717AB41}"/>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706F359-1F80-426E-B08D-8B7D5830AB6C}"/>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344CF1CF-C436-445C-9749-91DCF6E95C1A}"/>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367583D0-E206-4BEE-9F68-52005947A4B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37292D44-1F8A-4929-8E54-5A5AF4296D7C}"/>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6A0DF451-F518-4A5C-B789-060FB6143015}"/>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88E9A8F2-253E-4E5D-A0CE-FAB5CA37DA4A}"/>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12FAA10E-AA2D-4906-89F1-DB062AAC8798}"/>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32204037-DAF8-404B-97BB-C7D53F947B5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825EBAF2-6057-4D17-BFF3-2B1E01C4DF96}"/>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9984A5F8-247F-49F5-921C-734F38FAC811}"/>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回っている要因として、</a:t>
          </a:r>
          <a:r>
            <a:rPr kumimoji="1" lang="ja-JP" altLang="en-US" sz="1100">
              <a:solidFill>
                <a:schemeClr val="dk1"/>
              </a:solidFill>
              <a:effectLst/>
              <a:latin typeface="+mn-lt"/>
              <a:ea typeface="+mn-ea"/>
              <a:cs typeface="+mn-cs"/>
            </a:rPr>
            <a:t>契約見直しに伴う光熱水費（電気代）や新型コロナウイルス感染防止対策に係る学校休校による学校給食の賄材料費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があげられる。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、指定管理を含めた民間委託の導入などによる管理運営の見直しを図るとともに、委託業務内容の見直しなどにより経常的な物件費の抑制に努める。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8716C770-A102-4B4B-979C-9CFEDBB24C71}"/>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DF937814-0EFD-44D0-913B-986BAEC25377}"/>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A9B177BF-CAEF-48A0-8B94-71D1BBDE09A8}"/>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9EBDFAD-8BCA-4F9F-B640-044C82965DB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26ECD198-A600-42FA-A604-04FB983EADA4}"/>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E03FD9AC-0C9E-4A61-925D-1DEB38CE350F}"/>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BD07C575-4B83-4951-AA09-4DEADD8D2466}"/>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F29D2154-01AF-47D6-8D33-670EFB708DF3}"/>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5CB948D3-4CF8-4C7E-8D03-A2CAF09EEE55}"/>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903632C7-0A5F-4A81-A145-6932BC7E01DD}"/>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905B2FC4-F0C3-429D-9851-219BE63D8B41}"/>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1F4884E3-FADA-4153-B840-F3A6AAE757B2}"/>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CB0B19DD-4860-4752-B87F-63DACD15BE99}"/>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38DC8E99-A774-4C7A-ACB7-AD33D59AAEA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6526584C-4940-4223-A82D-384580EA331C}"/>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8780C7AF-E135-4A46-8801-9D8DE898F17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xmlns="" id="{97BF2542-151A-4769-AEE1-4C3DD0D6BFC8}"/>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xmlns="" id="{B92BF3AB-1358-48A5-A95F-A6B19525F9D6}"/>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xmlns="" id="{C33802C3-AE5B-4C93-8143-0826F6A1F1AB}"/>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xmlns="" id="{FF407BBA-8725-46A0-819B-2E00CDE20A5C}"/>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xmlns="" id="{85ED533D-ED0D-434D-87C4-0802148CEA73}"/>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69850</xdr:rowOff>
    </xdr:to>
    <xdr:cxnSp macro="">
      <xdr:nvCxnSpPr>
        <xdr:cNvPr id="125" name="直線コネクタ 124">
          <a:extLst>
            <a:ext uri="{FF2B5EF4-FFF2-40B4-BE49-F238E27FC236}">
              <a16:creationId xmlns:a16="http://schemas.microsoft.com/office/drawing/2014/main" xmlns="" id="{4908E377-D9F2-4576-8634-2F66DECFDE51}"/>
            </a:ext>
          </a:extLst>
        </xdr:cNvPr>
        <xdr:cNvCxnSpPr/>
      </xdr:nvCxnSpPr>
      <xdr:spPr>
        <a:xfrm flipV="1">
          <a:off x="15671800" y="2954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xmlns="" id="{D37A9D21-D92F-4B1E-A97B-BDF60CA5583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xmlns="" id="{A8C3C844-0AC8-4E4B-B259-3ED585250ADF}"/>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69850</xdr:rowOff>
    </xdr:to>
    <xdr:cxnSp macro="">
      <xdr:nvCxnSpPr>
        <xdr:cNvPr id="128" name="直線コネクタ 127">
          <a:extLst>
            <a:ext uri="{FF2B5EF4-FFF2-40B4-BE49-F238E27FC236}">
              <a16:creationId xmlns:a16="http://schemas.microsoft.com/office/drawing/2014/main" xmlns="" id="{D443F61C-213B-4FA4-A309-BAD5140E75CB}"/>
            </a:ext>
          </a:extLst>
        </xdr:cNvPr>
        <xdr:cNvCxnSpPr/>
      </xdr:nvCxnSpPr>
      <xdr:spPr>
        <a:xfrm>
          <a:off x="14782800" y="295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xmlns="" id="{3932392C-29FE-4039-8DC8-8B3E616F8B1E}"/>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xmlns="" id="{38F13435-8A28-405D-BFFE-A835ED9D7BD4}"/>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146050</xdr:rowOff>
    </xdr:to>
    <xdr:cxnSp macro="">
      <xdr:nvCxnSpPr>
        <xdr:cNvPr id="131" name="直線コネクタ 130">
          <a:extLst>
            <a:ext uri="{FF2B5EF4-FFF2-40B4-BE49-F238E27FC236}">
              <a16:creationId xmlns:a16="http://schemas.microsoft.com/office/drawing/2014/main" xmlns="" id="{D525A56B-4BFA-4824-9C22-EF1E53E01BB8}"/>
            </a:ext>
          </a:extLst>
        </xdr:cNvPr>
        <xdr:cNvCxnSpPr/>
      </xdr:nvCxnSpPr>
      <xdr:spPr>
        <a:xfrm flipV="1">
          <a:off x="13893800" y="2954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xmlns="" id="{ACF8FA7A-2BC0-4981-BA7D-997F1799DFCB}"/>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xmlns="" id="{2D39D255-2FF6-4492-B3F6-AC4914CB918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146050</xdr:rowOff>
    </xdr:to>
    <xdr:cxnSp macro="">
      <xdr:nvCxnSpPr>
        <xdr:cNvPr id="134" name="直線コネクタ 133">
          <a:extLst>
            <a:ext uri="{FF2B5EF4-FFF2-40B4-BE49-F238E27FC236}">
              <a16:creationId xmlns:a16="http://schemas.microsoft.com/office/drawing/2014/main" xmlns="" id="{AC95ABFA-F6F2-43EA-AC3C-F0693E5FB083}"/>
            </a:ext>
          </a:extLst>
        </xdr:cNvPr>
        <xdr:cNvCxnSpPr/>
      </xdr:nvCxnSpPr>
      <xdr:spPr>
        <a:xfrm>
          <a:off x="13004800" y="298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3D838908-E33F-40D5-A3B2-F1D4EDA64D79}"/>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xmlns="" id="{DBDF9428-CA17-432F-BAF7-C40F6978DAA4}"/>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xmlns="" id="{8D38CF2A-8FE3-4157-AD5F-C78A03D3F748}"/>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xmlns="" id="{5D98A6A8-2641-41DC-8199-EA0EC7FA309C}"/>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5DBA8313-40C6-46B8-9E66-95CB2B51DDDD}"/>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7119D017-3121-4CE0-A2B9-C24162CD3ED9}"/>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C4CF96A1-B6AC-491C-91BA-13E8EC295065}"/>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877D0A1C-E622-4C50-B5F6-3F1D63A6CB2B}"/>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31FEE31C-546A-438A-B470-4F38576492F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4" name="楕円 143">
          <a:extLst>
            <a:ext uri="{FF2B5EF4-FFF2-40B4-BE49-F238E27FC236}">
              <a16:creationId xmlns:a16="http://schemas.microsoft.com/office/drawing/2014/main" xmlns="" id="{0640CD3E-53FF-4C47-8855-A51706A1913D}"/>
            </a:ext>
          </a:extLst>
        </xdr:cNvPr>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5097</xdr:rowOff>
    </xdr:from>
    <xdr:ext cx="762000" cy="259045"/>
    <xdr:sp macro="" textlink="">
      <xdr:nvSpPr>
        <xdr:cNvPr id="145" name="物件費該当値テキスト">
          <a:extLst>
            <a:ext uri="{FF2B5EF4-FFF2-40B4-BE49-F238E27FC236}">
              <a16:creationId xmlns:a16="http://schemas.microsoft.com/office/drawing/2014/main" xmlns="" id="{AFC567AC-2948-4F21-A43B-D6C40FE06670}"/>
            </a:ext>
          </a:extLst>
        </xdr:cNvPr>
        <xdr:cNvSpPr txBox="1"/>
      </xdr:nvSpPr>
      <xdr:spPr>
        <a:xfrm>
          <a:off x="165989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a:extLst>
            <a:ext uri="{FF2B5EF4-FFF2-40B4-BE49-F238E27FC236}">
              <a16:creationId xmlns:a16="http://schemas.microsoft.com/office/drawing/2014/main" xmlns="" id="{16B9CB39-F382-4B35-B4E9-EB5B7B87D395}"/>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a:extLst>
            <a:ext uri="{FF2B5EF4-FFF2-40B4-BE49-F238E27FC236}">
              <a16:creationId xmlns:a16="http://schemas.microsoft.com/office/drawing/2014/main" xmlns="" id="{B9FE9842-A16E-4F13-8082-5A6F0A14F386}"/>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8" name="楕円 147">
          <a:extLst>
            <a:ext uri="{FF2B5EF4-FFF2-40B4-BE49-F238E27FC236}">
              <a16:creationId xmlns:a16="http://schemas.microsoft.com/office/drawing/2014/main" xmlns="" id="{77766323-28C5-48A6-B9B8-04DE93F0A1C4}"/>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49" name="テキスト ボックス 148">
          <a:extLst>
            <a:ext uri="{FF2B5EF4-FFF2-40B4-BE49-F238E27FC236}">
              <a16:creationId xmlns:a16="http://schemas.microsoft.com/office/drawing/2014/main" xmlns="" id="{068341FA-9553-4C5B-8922-3414135D44F3}"/>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0" name="楕円 149">
          <a:extLst>
            <a:ext uri="{FF2B5EF4-FFF2-40B4-BE49-F238E27FC236}">
              <a16:creationId xmlns:a16="http://schemas.microsoft.com/office/drawing/2014/main" xmlns="" id="{17BE6BD9-9334-4595-9071-7B7FA3A4DF96}"/>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1" name="テキスト ボックス 150">
          <a:extLst>
            <a:ext uri="{FF2B5EF4-FFF2-40B4-BE49-F238E27FC236}">
              <a16:creationId xmlns:a16="http://schemas.microsoft.com/office/drawing/2014/main" xmlns="" id="{B38F2707-9206-48B2-A00B-D616ABE7629A}"/>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2" name="楕円 151">
          <a:extLst>
            <a:ext uri="{FF2B5EF4-FFF2-40B4-BE49-F238E27FC236}">
              <a16:creationId xmlns:a16="http://schemas.microsoft.com/office/drawing/2014/main" xmlns="" id="{50093BB8-50A4-4F45-8368-FAD2DAF5E3D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3" name="テキスト ボックス 152">
          <a:extLst>
            <a:ext uri="{FF2B5EF4-FFF2-40B4-BE49-F238E27FC236}">
              <a16:creationId xmlns:a16="http://schemas.microsoft.com/office/drawing/2014/main" xmlns="" id="{8A22192B-88AD-4814-B5DC-E9A8ED6238DC}"/>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D3C1ABF9-EE6F-4598-84B3-F69D2CE2E2D2}"/>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4C27AF7E-47AD-4B07-959C-54AAD474924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E083E87-845D-4FAC-853F-FFBA947BA817}"/>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B1BFA531-8735-4DB9-A388-5F53890C9781}"/>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400E988D-5450-487E-973C-42325966925A}"/>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40DE148E-148B-4D40-961D-F726CF1901FC}"/>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8F548C62-3D94-4311-A3FE-BE19FF728A2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AC7978FE-B56F-4B7C-ADD7-547E8F543705}"/>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AAB23D4-4FA7-4DC2-AAC7-791309D5F32A}"/>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3E8D44D7-3B6D-4E38-A91E-99AB553A3AD9}"/>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474CA7AE-87A8-4E89-8183-527FDB4536F6}"/>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類似団体平均を上回っている要因として、社会保障に係る扶助費の増や町独自に子ども医療費の助成措置を行っていることなどがあげられる。</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年度については、障害者福祉の訓練等給付費及び介護給付費</a:t>
          </a:r>
          <a:r>
            <a:rPr kumimoji="1" lang="ja-JP" altLang="en-US" sz="1100">
              <a:solidFill>
                <a:schemeClr val="dk1"/>
              </a:solidFill>
              <a:effectLst/>
              <a:latin typeface="+mn-lt"/>
              <a:ea typeface="+mn-ea"/>
              <a:cs typeface="+mn-cs"/>
            </a:rPr>
            <a:t>、障害児通所給付費等</a:t>
          </a:r>
          <a:r>
            <a:rPr kumimoji="1" lang="ja-JP" altLang="ja-JP" sz="1100">
              <a:solidFill>
                <a:schemeClr val="dk1"/>
              </a:solidFill>
              <a:effectLst/>
              <a:latin typeface="+mn-lt"/>
              <a:ea typeface="+mn-ea"/>
              <a:cs typeface="+mn-cs"/>
            </a:rPr>
            <a:t>が増加している。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7594D5E6-FDE7-4134-A692-9542F3CEFFE7}"/>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6B4CE93E-E470-490B-82D7-EE1023C6AFA2}"/>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B0A36796-7EC8-4C5C-8DF1-58CBF79DDE43}"/>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15B71754-4C81-451F-A156-05F191E2DD58}"/>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F4667109-0402-43F8-B864-DBD0BB788731}"/>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2D38B5BB-9162-4233-9DBA-C26F30A8CE4A}"/>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D02D29C6-8BA8-4DC5-9DC3-77F9E56534B7}"/>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419B94EF-154F-4244-A3A1-B4168A573409}"/>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3E964289-D791-4965-A98D-08A78967670F}"/>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732A4DF8-612B-42D6-A12C-FEE99EB069E8}"/>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60828169-6CB1-4FD3-84CD-665551E7A93E}"/>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880BBDBA-3712-4CC1-BCC6-4FBA14A158FC}"/>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A15F79A4-88E0-44E1-A3E6-C5FBE5E9BBBB}"/>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83567E3D-0038-4B97-95F4-8C30A1BBEED9}"/>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1C4DF843-920F-47AC-84EA-FB8DF1A9F8EE}"/>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F77D932F-134C-472B-A521-7DAE92B8D33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DF711280-45B4-40AC-B398-D9A550210FA7}"/>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75D9773E-1426-464F-9DDC-11273CF8797C}"/>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xmlns="" id="{E4CC3782-6B9D-403E-A7CE-DD1BA8A7036B}"/>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xmlns="" id="{BE6D6688-6351-4AB3-91DA-84371BA4DF41}"/>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xmlns="" id="{752D49F8-9D43-4B97-8E44-6472B6519D1E}"/>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xmlns="" id="{C8B93C5B-C5DD-4F96-BBE0-D362913EEE16}"/>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xmlns="" id="{4EA8235F-9F37-4CF4-AF5E-52C150D12E52}"/>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110672</xdr:rowOff>
    </xdr:to>
    <xdr:cxnSp macro="">
      <xdr:nvCxnSpPr>
        <xdr:cNvPr id="188" name="直線コネクタ 187">
          <a:extLst>
            <a:ext uri="{FF2B5EF4-FFF2-40B4-BE49-F238E27FC236}">
              <a16:creationId xmlns:a16="http://schemas.microsoft.com/office/drawing/2014/main" xmlns="" id="{3720D155-BB95-4774-AF00-C760C95E9DB3}"/>
            </a:ext>
          </a:extLst>
        </xdr:cNvPr>
        <xdr:cNvCxnSpPr/>
      </xdr:nvCxnSpPr>
      <xdr:spPr>
        <a:xfrm>
          <a:off x="3987800" y="9700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xmlns="" id="{564BB85E-E014-409A-85C8-34AF11B9846E}"/>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xmlns="" id="{86C2E510-23C6-4D23-8543-82035E020B6C}"/>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99785</xdr:rowOff>
    </xdr:to>
    <xdr:cxnSp macro="">
      <xdr:nvCxnSpPr>
        <xdr:cNvPr id="191" name="直線コネクタ 190">
          <a:extLst>
            <a:ext uri="{FF2B5EF4-FFF2-40B4-BE49-F238E27FC236}">
              <a16:creationId xmlns:a16="http://schemas.microsoft.com/office/drawing/2014/main" xmlns="" id="{EF2E7C4D-F829-46A7-894F-582244DF998D}"/>
            </a:ext>
          </a:extLst>
        </xdr:cNvPr>
        <xdr:cNvCxnSpPr/>
      </xdr:nvCxnSpPr>
      <xdr:spPr>
        <a:xfrm>
          <a:off x="3098800" y="9700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xmlns="" id="{16D486E1-09C0-4499-9CD6-F9241AC570D8}"/>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xmlns="" id="{B96FD50C-56A8-4D2D-AB83-30F9538795FA}"/>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99785</xdr:rowOff>
    </xdr:to>
    <xdr:cxnSp macro="">
      <xdr:nvCxnSpPr>
        <xdr:cNvPr id="194" name="直線コネクタ 193">
          <a:extLst>
            <a:ext uri="{FF2B5EF4-FFF2-40B4-BE49-F238E27FC236}">
              <a16:creationId xmlns:a16="http://schemas.microsoft.com/office/drawing/2014/main" xmlns="" id="{74BD9E8A-9C7E-4FC3-934B-DE8BDDA2F05F}"/>
            </a:ext>
          </a:extLst>
        </xdr:cNvPr>
        <xdr:cNvCxnSpPr/>
      </xdr:nvCxnSpPr>
      <xdr:spPr>
        <a:xfrm>
          <a:off x="2209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xmlns="" id="{596EE89A-31FA-4413-AABE-851E4F8DAEF3}"/>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xmlns="" id="{11342383-464D-4DEA-8392-61984FF64C6A}"/>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88900</xdr:rowOff>
    </xdr:to>
    <xdr:cxnSp macro="">
      <xdr:nvCxnSpPr>
        <xdr:cNvPr id="197" name="直線コネクタ 196">
          <a:extLst>
            <a:ext uri="{FF2B5EF4-FFF2-40B4-BE49-F238E27FC236}">
              <a16:creationId xmlns:a16="http://schemas.microsoft.com/office/drawing/2014/main" xmlns="" id="{515359BC-86B3-4FAC-8968-B4B3CCD46851}"/>
            </a:ext>
          </a:extLst>
        </xdr:cNvPr>
        <xdr:cNvCxnSpPr/>
      </xdr:nvCxnSpPr>
      <xdr:spPr>
        <a:xfrm>
          <a:off x="1320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xmlns="" id="{2F08F9C9-B544-4744-B9E0-2AB29035462F}"/>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xmlns="" id="{56DB8CCF-8DD4-4242-B349-B485C6699AA7}"/>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xmlns="" id="{5E20B3E5-6C21-4797-977D-415A67302F54}"/>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xmlns="" id="{DC2B3EB9-C3A8-4F10-96DA-CFC32B4374ED}"/>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64E2EDF1-25EE-4993-9A72-54603A3659B4}"/>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4A58826C-47FD-49CA-B996-59C409B45FEA}"/>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688AB604-90B9-4847-8C4D-9BD57A9A33EE}"/>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790BFA46-9244-472A-9CEE-E5BFF3E39E0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156E900C-5187-4486-85BD-8DFB3387D4A5}"/>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a:extLst>
            <a:ext uri="{FF2B5EF4-FFF2-40B4-BE49-F238E27FC236}">
              <a16:creationId xmlns:a16="http://schemas.microsoft.com/office/drawing/2014/main" xmlns="" id="{C11AAB04-A88E-4EB6-B1AB-B0D0F91A1F6E}"/>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8" name="扶助費該当値テキスト">
          <a:extLst>
            <a:ext uri="{FF2B5EF4-FFF2-40B4-BE49-F238E27FC236}">
              <a16:creationId xmlns:a16="http://schemas.microsoft.com/office/drawing/2014/main" xmlns="" id="{89360BA3-D158-4D39-B808-3BBF5D40C82E}"/>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9" name="楕円 208">
          <a:extLst>
            <a:ext uri="{FF2B5EF4-FFF2-40B4-BE49-F238E27FC236}">
              <a16:creationId xmlns:a16="http://schemas.microsoft.com/office/drawing/2014/main" xmlns="" id="{443FB2C4-0FB8-4AFF-AE11-DF76723ADEEE}"/>
            </a:ext>
          </a:extLst>
        </xdr:cNvPr>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0" name="テキスト ボックス 209">
          <a:extLst>
            <a:ext uri="{FF2B5EF4-FFF2-40B4-BE49-F238E27FC236}">
              <a16:creationId xmlns:a16="http://schemas.microsoft.com/office/drawing/2014/main" xmlns="" id="{B09EB62A-1480-4AAC-A28A-F5E655821513}"/>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1" name="楕円 210">
          <a:extLst>
            <a:ext uri="{FF2B5EF4-FFF2-40B4-BE49-F238E27FC236}">
              <a16:creationId xmlns:a16="http://schemas.microsoft.com/office/drawing/2014/main" xmlns="" id="{3ACDFAFC-D437-4C4D-A1F3-A547706A9253}"/>
            </a:ext>
          </a:extLst>
        </xdr:cNvPr>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12" name="テキスト ボックス 211">
          <a:extLst>
            <a:ext uri="{FF2B5EF4-FFF2-40B4-BE49-F238E27FC236}">
              <a16:creationId xmlns:a16="http://schemas.microsoft.com/office/drawing/2014/main" xmlns="" id="{362FA22B-A050-4956-8F8D-EE47C38091FA}"/>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a:extLst>
            <a:ext uri="{FF2B5EF4-FFF2-40B4-BE49-F238E27FC236}">
              <a16:creationId xmlns:a16="http://schemas.microsoft.com/office/drawing/2014/main" xmlns="" id="{4CB85453-54B8-42C2-8976-74BA81FA9D8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4" name="テキスト ボックス 213">
          <a:extLst>
            <a:ext uri="{FF2B5EF4-FFF2-40B4-BE49-F238E27FC236}">
              <a16:creationId xmlns:a16="http://schemas.microsoft.com/office/drawing/2014/main" xmlns="" id="{37F2C97A-04C5-4983-8AAD-3436453A70B4}"/>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5" name="楕円 214">
          <a:extLst>
            <a:ext uri="{FF2B5EF4-FFF2-40B4-BE49-F238E27FC236}">
              <a16:creationId xmlns:a16="http://schemas.microsoft.com/office/drawing/2014/main" xmlns="" id="{675D3811-E07A-462B-BFDE-7830E0D75066}"/>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6" name="テキスト ボックス 215">
          <a:extLst>
            <a:ext uri="{FF2B5EF4-FFF2-40B4-BE49-F238E27FC236}">
              <a16:creationId xmlns:a16="http://schemas.microsoft.com/office/drawing/2014/main" xmlns="" id="{CB240613-076A-44E4-AAC1-C99F4B3B9357}"/>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47170D38-8737-458A-AC89-D2BADFC6A13D}"/>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143F237A-B9C7-453D-942D-B3423E0A2443}"/>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5E94C205-487C-4C98-B97C-BDF9FD5DAC09}"/>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6CC3694F-3F70-4F22-A18B-5EEDB7C0DB6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F2F936B-99DB-4D5B-AC0F-35D39F25AA18}"/>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8DB20AB8-F4A7-4D68-B423-335866C11FA8}"/>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EA036B11-6FD5-4739-9ADF-E82C4D6809E5}"/>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88DF5EB8-6792-4918-8713-2D763D1C171A}"/>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61D60C64-E371-4D04-8C3F-E4768C36FE4E}"/>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D7DCED83-F5BE-44F8-8D90-D6D54E5D87BA}"/>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5DD0164D-CA60-46E7-BD3E-B4FF892355FD}"/>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類似団体平均を</a:t>
          </a:r>
          <a:r>
            <a:rPr kumimoji="1" lang="ja-JP" altLang="en-US" sz="1100">
              <a:solidFill>
                <a:srgbClr val="FF0000"/>
              </a:solidFill>
              <a:effectLst/>
              <a:latin typeface="+mn-lt"/>
              <a:ea typeface="+mn-ea"/>
              <a:cs typeface="+mn-cs"/>
            </a:rPr>
            <a:t>下</a:t>
          </a:r>
          <a:r>
            <a:rPr kumimoji="1" lang="ja-JP" altLang="ja-JP" sz="1100">
              <a:solidFill>
                <a:srgbClr val="FF0000"/>
              </a:solidFill>
              <a:effectLst/>
              <a:latin typeface="+mn-lt"/>
              <a:ea typeface="+mn-ea"/>
              <a:cs typeface="+mn-cs"/>
            </a:rPr>
            <a:t>回っている要因として、</a:t>
          </a:r>
          <a:r>
            <a:rPr kumimoji="1" lang="ja-JP" altLang="en-US" sz="1100">
              <a:solidFill>
                <a:srgbClr val="FF0000"/>
              </a:solidFill>
              <a:effectLst/>
              <a:latin typeface="+mn-lt"/>
              <a:ea typeface="+mn-ea"/>
              <a:cs typeface="+mn-cs"/>
            </a:rPr>
            <a:t>公共下水道特別会計及び農業集落排水特別会計廃止に伴う繰出金の減があげられる。</a:t>
          </a:r>
          <a:r>
            <a:rPr kumimoji="1" lang="ja-JP" altLang="ja-JP" sz="1100">
              <a:solidFill>
                <a:srgbClr val="FF0000"/>
              </a:solidFill>
              <a:effectLst/>
              <a:latin typeface="+mn-lt"/>
              <a:ea typeface="+mn-ea"/>
              <a:cs typeface="+mn-cs"/>
            </a:rPr>
            <a:t>今後</a:t>
          </a:r>
          <a:r>
            <a:rPr kumimoji="1" lang="ja-JP" altLang="en-US" sz="1100">
              <a:solidFill>
                <a:srgbClr val="FF0000"/>
              </a:solidFill>
              <a:effectLst/>
              <a:latin typeface="+mn-lt"/>
              <a:ea typeface="+mn-ea"/>
              <a:cs typeface="+mn-cs"/>
            </a:rPr>
            <a:t>は、</a:t>
          </a:r>
          <a:r>
            <a:rPr kumimoji="1" lang="ja-JP" altLang="ja-JP" sz="1100">
              <a:solidFill>
                <a:srgbClr val="FF0000"/>
              </a:solidFill>
              <a:effectLst/>
              <a:latin typeface="+mn-lt"/>
              <a:ea typeface="+mn-ea"/>
              <a:cs typeface="+mn-cs"/>
            </a:rPr>
            <a:t>高齢化の進展などにより介護給付費や高齢者医療費</a:t>
          </a:r>
          <a:r>
            <a:rPr kumimoji="1" lang="ja-JP" altLang="en-US" sz="1100">
              <a:solidFill>
                <a:srgbClr val="FF0000"/>
              </a:solidFill>
              <a:effectLst/>
              <a:latin typeface="+mn-lt"/>
              <a:ea typeface="+mn-ea"/>
              <a:cs typeface="+mn-cs"/>
            </a:rPr>
            <a:t>など</a:t>
          </a:r>
          <a:r>
            <a:rPr kumimoji="1" lang="ja-JP" altLang="ja-JP" sz="1100">
              <a:solidFill>
                <a:srgbClr val="FF0000"/>
              </a:solidFill>
              <a:effectLst/>
              <a:latin typeface="+mn-lt"/>
              <a:ea typeface="+mn-ea"/>
              <a:cs typeface="+mn-cs"/>
            </a:rPr>
            <a:t>の各広域連合への負担金</a:t>
          </a:r>
          <a:r>
            <a:rPr kumimoji="1" lang="ja-JP" altLang="en-US" sz="1100">
              <a:solidFill>
                <a:srgbClr val="FF0000"/>
              </a:solidFill>
              <a:effectLst/>
              <a:latin typeface="+mn-lt"/>
              <a:ea typeface="+mn-ea"/>
              <a:cs typeface="+mn-cs"/>
            </a:rPr>
            <a:t>の増</a:t>
          </a:r>
          <a:r>
            <a:rPr kumimoji="1" lang="ja-JP" altLang="ja-JP" sz="1100">
              <a:solidFill>
                <a:srgbClr val="FF0000"/>
              </a:solidFill>
              <a:effectLst/>
              <a:latin typeface="+mn-lt"/>
              <a:ea typeface="+mn-ea"/>
              <a:cs typeface="+mn-cs"/>
            </a:rPr>
            <a:t>が見込まれるため、介護予防の推進などにより、経費の縮減に努めていく。</a:t>
          </a:r>
          <a:r>
            <a:rPr kumimoji="1" lang="ja-JP" altLang="en-US" sz="1100">
              <a:solidFill>
                <a:srgbClr val="FF0000"/>
              </a:solidFill>
              <a:effectLst/>
              <a:latin typeface="+mn-lt"/>
              <a:ea typeface="+mn-ea"/>
              <a:cs typeface="+mn-cs"/>
            </a:rPr>
            <a:t>また、</a:t>
          </a:r>
          <a:r>
            <a:rPr kumimoji="1" lang="ja-JP" altLang="ja-JP" sz="1100">
              <a:solidFill>
                <a:srgbClr val="FF0000"/>
              </a:solidFill>
              <a:effectLst/>
              <a:latin typeface="+mn-lt"/>
              <a:ea typeface="+mn-ea"/>
              <a:cs typeface="+mn-cs"/>
            </a:rPr>
            <a:t>国民健康保険事業会計についても、国民健康保険料の適正化を図るため、保険料改定により特別会計の自立に努め、一般会計の負担を減らしていくよう努める。</a:t>
          </a:r>
          <a:endParaRPr lang="ja-JP" altLang="ja-JP" sz="1400">
            <a:solidFill>
              <a:srgbClr val="FF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6B40B73C-6289-4B21-993B-317239A94E07}"/>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BB806AE3-D970-4DBC-8466-FC5AA64EBCD9}"/>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FC877DBA-D83D-4F74-9E3B-8D34324427A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49E0F4D6-4A1C-488C-949C-6CA82D214DF4}"/>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6E71786C-40F9-4EF5-8AFF-D675DBC508E3}"/>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CD79CBDE-AAAD-4D49-AC77-80E7A07DACF5}"/>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3EC49A5F-D402-4017-A259-6C403FA94672}"/>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5624D96-2867-45B5-971E-13AA1D2632B1}"/>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25A8DBA2-816B-4591-9594-15F6E1AD3574}"/>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21E05673-EAB3-4C47-B9B0-1B582427406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3B92B74-7C6E-4240-BC42-214815B500BE}"/>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A56EAC66-73FB-4B07-A3A5-1ECAC5E9838F}"/>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EDB21E9B-61F2-45DB-80B3-828D68D83B01}"/>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F97752CB-8899-4269-956D-EFB470B84533}"/>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A5A4555A-B751-444A-8C6A-15340ED38E08}"/>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20B49EBF-E73F-4A11-B31C-1B6DF81C8343}"/>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xmlns="" id="{F3E50175-7F7D-4D59-82D5-754FA47625CD}"/>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xmlns="" id="{1F4B8F85-C13A-417A-A688-A32611133F92}"/>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xmlns="" id="{0B7E316E-FA77-4838-9BE5-9B7546B9D69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xmlns="" id="{262A6B9B-0E06-4032-8CFD-927B1E293531}"/>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xmlns="" id="{E575ABAD-028A-4795-9E2D-228B225273D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58</xdr:row>
      <xdr:rowOff>104140</xdr:rowOff>
    </xdr:to>
    <xdr:cxnSp macro="">
      <xdr:nvCxnSpPr>
        <xdr:cNvPr id="249" name="直線コネクタ 248">
          <a:extLst>
            <a:ext uri="{FF2B5EF4-FFF2-40B4-BE49-F238E27FC236}">
              <a16:creationId xmlns:a16="http://schemas.microsoft.com/office/drawing/2014/main" xmlns="" id="{8ABC25B0-6E14-4D53-8557-4ED6E329E357}"/>
            </a:ext>
          </a:extLst>
        </xdr:cNvPr>
        <xdr:cNvCxnSpPr/>
      </xdr:nvCxnSpPr>
      <xdr:spPr>
        <a:xfrm flipV="1">
          <a:off x="15671800" y="973582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xmlns="" id="{84C897B2-EAA0-498D-B6C8-DA5B7284ABE2}"/>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xmlns="" id="{618B5AE6-4B72-4A28-A0D9-A9939943E1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104140</xdr:rowOff>
    </xdr:to>
    <xdr:cxnSp macro="">
      <xdr:nvCxnSpPr>
        <xdr:cNvPr id="252" name="直線コネクタ 251">
          <a:extLst>
            <a:ext uri="{FF2B5EF4-FFF2-40B4-BE49-F238E27FC236}">
              <a16:creationId xmlns:a16="http://schemas.microsoft.com/office/drawing/2014/main" xmlns="" id="{8CC7338C-7196-43F2-A559-A24AC96EE5A8}"/>
            </a:ext>
          </a:extLst>
        </xdr:cNvPr>
        <xdr:cNvCxnSpPr/>
      </xdr:nvCxnSpPr>
      <xdr:spPr>
        <a:xfrm>
          <a:off x="14782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xmlns="" id="{E1AA21A3-84A1-4B66-A1F6-382CF192D872}"/>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xmlns="" id="{9181C62B-8E4A-4773-B7C4-58D643BA6782}"/>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104140</xdr:rowOff>
    </xdr:to>
    <xdr:cxnSp macro="">
      <xdr:nvCxnSpPr>
        <xdr:cNvPr id="255" name="直線コネクタ 254">
          <a:extLst>
            <a:ext uri="{FF2B5EF4-FFF2-40B4-BE49-F238E27FC236}">
              <a16:creationId xmlns:a16="http://schemas.microsoft.com/office/drawing/2014/main" xmlns="" id="{1AC90C8F-824E-4190-9E72-6587DBFE0A77}"/>
            </a:ext>
          </a:extLst>
        </xdr:cNvPr>
        <xdr:cNvCxnSpPr/>
      </xdr:nvCxnSpPr>
      <xdr:spPr>
        <a:xfrm flipV="1">
          <a:off x="13893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xmlns="" id="{6A8626F3-7787-4258-A3A6-70DDF96B3E55}"/>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a:extLst>
            <a:ext uri="{FF2B5EF4-FFF2-40B4-BE49-F238E27FC236}">
              <a16:creationId xmlns:a16="http://schemas.microsoft.com/office/drawing/2014/main" xmlns="" id="{064B070C-7929-4C5A-847F-B9F941264E3C}"/>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104140</xdr:rowOff>
    </xdr:to>
    <xdr:cxnSp macro="">
      <xdr:nvCxnSpPr>
        <xdr:cNvPr id="258" name="直線コネクタ 257">
          <a:extLst>
            <a:ext uri="{FF2B5EF4-FFF2-40B4-BE49-F238E27FC236}">
              <a16:creationId xmlns:a16="http://schemas.microsoft.com/office/drawing/2014/main" xmlns="" id="{D927D3CD-1198-4D09-9F6E-E6CAD6C43C6C}"/>
            </a:ext>
          </a:extLst>
        </xdr:cNvPr>
        <xdr:cNvCxnSpPr/>
      </xdr:nvCxnSpPr>
      <xdr:spPr>
        <a:xfrm>
          <a:off x="13004800" y="997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xmlns="" id="{4C939D43-400E-4CD8-86BD-3FB2F8480317}"/>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xmlns="" id="{BAF5BD1D-B15A-4117-ADE8-6C2B15759F59}"/>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xmlns="" id="{E985C80D-33F8-4427-8ECC-64FEBDF73EAA}"/>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xmlns="" id="{3A7D941B-92BC-4289-9E64-270E131A6DF4}"/>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F1E5135A-5DDB-4859-8805-B2F9D76567ED}"/>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A66E0C2B-A800-4983-B6A6-A5CDB6D1326B}"/>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4C6B9651-6D3E-438D-A605-0AD33BBDBC39}"/>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650C1AE1-B7B8-4C93-AEB5-2FF0132ACDF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54A146C1-477A-4B74-A319-D44E59FA0B43}"/>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8" name="楕円 267">
          <a:extLst>
            <a:ext uri="{FF2B5EF4-FFF2-40B4-BE49-F238E27FC236}">
              <a16:creationId xmlns:a16="http://schemas.microsoft.com/office/drawing/2014/main" xmlns="" id="{01A9A164-4B04-41EF-B018-077A69CC61A5}"/>
            </a:ext>
          </a:extLst>
        </xdr:cNvPr>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9" name="その他該当値テキスト">
          <a:extLst>
            <a:ext uri="{FF2B5EF4-FFF2-40B4-BE49-F238E27FC236}">
              <a16:creationId xmlns:a16="http://schemas.microsoft.com/office/drawing/2014/main" xmlns="" id="{DA3E6A89-C05F-4EFD-BEE1-117A493E7DC3}"/>
            </a:ext>
          </a:extLst>
        </xdr:cNvPr>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0" name="楕円 269">
          <a:extLst>
            <a:ext uri="{FF2B5EF4-FFF2-40B4-BE49-F238E27FC236}">
              <a16:creationId xmlns:a16="http://schemas.microsoft.com/office/drawing/2014/main" xmlns="" id="{3F495D3D-A02E-430F-A70B-E9CA40C4A77A}"/>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71" name="テキスト ボックス 270">
          <a:extLst>
            <a:ext uri="{FF2B5EF4-FFF2-40B4-BE49-F238E27FC236}">
              <a16:creationId xmlns:a16="http://schemas.microsoft.com/office/drawing/2014/main" xmlns="" id="{D61EFB56-F254-4C69-B983-58F17ABF3F64}"/>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2" name="楕円 271">
          <a:extLst>
            <a:ext uri="{FF2B5EF4-FFF2-40B4-BE49-F238E27FC236}">
              <a16:creationId xmlns:a16="http://schemas.microsoft.com/office/drawing/2014/main" xmlns="" id="{B717C62F-FA42-44E7-9B1B-8BC34F966565}"/>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3" name="テキスト ボックス 272">
          <a:extLst>
            <a:ext uri="{FF2B5EF4-FFF2-40B4-BE49-F238E27FC236}">
              <a16:creationId xmlns:a16="http://schemas.microsoft.com/office/drawing/2014/main" xmlns="" id="{A4B4370D-C8A8-4D8A-A9E8-53EB4F5B9877}"/>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4" name="楕円 273">
          <a:extLst>
            <a:ext uri="{FF2B5EF4-FFF2-40B4-BE49-F238E27FC236}">
              <a16:creationId xmlns:a16="http://schemas.microsoft.com/office/drawing/2014/main" xmlns="" id="{675E5807-0048-4AF6-8E7B-F30454111311}"/>
            </a:ext>
          </a:extLst>
        </xdr:cNvPr>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5" name="テキスト ボックス 274">
          <a:extLst>
            <a:ext uri="{FF2B5EF4-FFF2-40B4-BE49-F238E27FC236}">
              <a16:creationId xmlns:a16="http://schemas.microsoft.com/office/drawing/2014/main" xmlns="" id="{DC13FED0-6660-4216-8C32-206357483F2F}"/>
            </a:ext>
          </a:extLst>
        </xdr:cNvPr>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6" name="楕円 275">
          <a:extLst>
            <a:ext uri="{FF2B5EF4-FFF2-40B4-BE49-F238E27FC236}">
              <a16:creationId xmlns:a16="http://schemas.microsoft.com/office/drawing/2014/main" xmlns="" id="{43F4D89C-BDEA-4771-9B64-A61B0A1B4314}"/>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7" name="テキスト ボックス 276">
          <a:extLst>
            <a:ext uri="{FF2B5EF4-FFF2-40B4-BE49-F238E27FC236}">
              <a16:creationId xmlns:a16="http://schemas.microsoft.com/office/drawing/2014/main" xmlns="" id="{6EC1B93F-823E-4D8B-AA83-F7809DB0C89D}"/>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25821A38-5F27-49AC-A22F-8806CBDEF095}"/>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B5E2B1D6-B22A-4FBF-90F4-492D886CDF58}"/>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E827FCC8-A963-4DA9-B81D-9FA5094C165B}"/>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5D6381D0-3F99-4452-952E-710BFFEF3225}"/>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D372DBD3-D64D-4596-9042-8741DAF47351}"/>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9A055913-6C1B-4DC9-91E0-DC03D1B5B5DB}"/>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1AF88332-9938-45E3-ACD6-CD365F5B152D}"/>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AB607442-F5C6-4A14-A615-D6D4AEF3C21A}"/>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573C6E6-9180-4850-94F7-1A6E5BAEB3A2}"/>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3BD95C5F-E83E-4BD2-BE3C-6EA87CCA10FE}"/>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238591F5-CB8F-492E-9CB7-291E7F3CE3C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上回っている要因として、ごみ処理業務やし尿処理業務及び消防業務を一部事務組合で、介護保険事業や後期高齢者医療事業を広域連合で行っているため、負担金が大きくなっていることがあげられる。</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年度については、</a:t>
          </a:r>
          <a:r>
            <a:rPr kumimoji="0" lang="ja-JP" altLang="en-US" sz="1100">
              <a:solidFill>
                <a:schemeClr val="dk1"/>
              </a:solidFill>
              <a:effectLst/>
              <a:latin typeface="+mn-lt"/>
              <a:ea typeface="+mn-ea"/>
              <a:cs typeface="+mn-cs"/>
            </a:rPr>
            <a:t>下水道事業会計</a:t>
          </a:r>
          <a:r>
            <a:rPr lang="ja-JP" altLang="ja-JP" sz="1100">
              <a:solidFill>
                <a:schemeClr val="dk1"/>
              </a:solidFill>
              <a:effectLst/>
              <a:latin typeface="+mn-lt"/>
              <a:ea typeface="+mn-ea"/>
              <a:cs typeface="+mn-cs"/>
            </a:rPr>
            <a:t>への補助金</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が増となった</a:t>
          </a:r>
          <a:r>
            <a:rPr kumimoji="1" lang="ja-JP" altLang="ja-JP" sz="1100">
              <a:solidFill>
                <a:schemeClr val="dk1"/>
              </a:solidFill>
              <a:effectLst/>
              <a:latin typeface="+mn-lt"/>
              <a:ea typeface="+mn-ea"/>
              <a:cs typeface="+mn-cs"/>
            </a:rPr>
            <a:t>ため、昨年度より</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ポイント増加している。今後も第</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期遠賀町自立推進計画に基づき、補助事業・補助金額の見直しを検討し、経常経費の削減に努める。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8B18AA9E-FDD7-4D28-B405-13C3FE2CC641}"/>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AA2F3836-94B3-4826-948C-0305EFACFCED}"/>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DED35D67-9FED-4D65-9495-B2895B35E5C3}"/>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AD87C565-DCCE-4133-A293-5AE8EF52C21C}"/>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4F326F73-F755-4AA5-89BD-247262AE1A95}"/>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8FEA4A5A-AA47-4EB6-9F37-439980EB2FB4}"/>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B816778A-778E-4E87-AD2B-28C19F2AA1C5}"/>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6085F508-DE01-48E7-80D0-DAC1D6B084F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C24F2547-9862-4A59-8E3C-43C621A29C23}"/>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92ECBB4F-F537-493C-B071-CDED315C20E4}"/>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48E486F6-3D8B-4E6F-B333-D0920C9D4AFE}"/>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B5B161CC-E09E-494E-B6E8-6BB80853DB75}"/>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5E1FC149-B7B6-4AF3-961F-33CB76077316}"/>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xmlns="" id="{3DD650B8-FA24-4424-8CB7-D19070D34BAD}"/>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xmlns="" id="{A9CC48AA-B119-4887-94F3-F5B967043F1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xmlns="" id="{1BF2CC88-9542-435E-8581-74EDCFAC494A}"/>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xmlns="" id="{003F130E-DF7C-4A1D-ADB3-44E7E48B8734}"/>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xmlns="" id="{834A5C97-F4B0-4D4E-AD93-89365C2A3CF3}"/>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39</xdr:row>
      <xdr:rowOff>65278</xdr:rowOff>
    </xdr:to>
    <xdr:cxnSp macro="">
      <xdr:nvCxnSpPr>
        <xdr:cNvPr id="307" name="直線コネクタ 306">
          <a:extLst>
            <a:ext uri="{FF2B5EF4-FFF2-40B4-BE49-F238E27FC236}">
              <a16:creationId xmlns:a16="http://schemas.microsoft.com/office/drawing/2014/main" xmlns="" id="{82D60E59-7BAA-4314-87C8-1E07E0243704}"/>
            </a:ext>
          </a:extLst>
        </xdr:cNvPr>
        <xdr:cNvCxnSpPr/>
      </xdr:nvCxnSpPr>
      <xdr:spPr>
        <a:xfrm>
          <a:off x="15671800" y="657809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xmlns="" id="{9DD8EE5C-7741-411C-B24D-78BCCCC16265}"/>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xmlns="" id="{599202C9-6293-42F6-9C00-F48EED013CF9}"/>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62992</xdr:rowOff>
    </xdr:to>
    <xdr:cxnSp macro="">
      <xdr:nvCxnSpPr>
        <xdr:cNvPr id="310" name="直線コネクタ 309">
          <a:extLst>
            <a:ext uri="{FF2B5EF4-FFF2-40B4-BE49-F238E27FC236}">
              <a16:creationId xmlns:a16="http://schemas.microsoft.com/office/drawing/2014/main" xmlns="" id="{C08B57F8-2E6B-44EC-B09F-0C84A7438619}"/>
            </a:ext>
          </a:extLst>
        </xdr:cNvPr>
        <xdr:cNvCxnSpPr/>
      </xdr:nvCxnSpPr>
      <xdr:spPr>
        <a:xfrm>
          <a:off x="14782800" y="6546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xmlns="" id="{3EB4DB4E-95C2-4792-888E-AFD10B90026C}"/>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xmlns="" id="{944A46AE-C15B-491A-84FF-CD91E2B25081}"/>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30988</xdr:rowOff>
    </xdr:to>
    <xdr:cxnSp macro="">
      <xdr:nvCxnSpPr>
        <xdr:cNvPr id="313" name="直線コネクタ 312">
          <a:extLst>
            <a:ext uri="{FF2B5EF4-FFF2-40B4-BE49-F238E27FC236}">
              <a16:creationId xmlns:a16="http://schemas.microsoft.com/office/drawing/2014/main" xmlns="" id="{1039A617-A461-4CD7-B2C1-BD42683BC469}"/>
            </a:ext>
          </a:extLst>
        </xdr:cNvPr>
        <xdr:cNvCxnSpPr/>
      </xdr:nvCxnSpPr>
      <xdr:spPr>
        <a:xfrm>
          <a:off x="13893800" y="6541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xmlns="" id="{314E0E06-9930-4463-BF7A-FB28E44C469E}"/>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xmlns="" id="{75D8139E-FFED-464F-8B1A-E363BF22C367}"/>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26416</xdr:rowOff>
    </xdr:to>
    <xdr:cxnSp macro="">
      <xdr:nvCxnSpPr>
        <xdr:cNvPr id="316" name="直線コネクタ 315">
          <a:extLst>
            <a:ext uri="{FF2B5EF4-FFF2-40B4-BE49-F238E27FC236}">
              <a16:creationId xmlns:a16="http://schemas.microsoft.com/office/drawing/2014/main" xmlns="" id="{08DEFD97-4B87-4D57-9347-304A1F5B3FAA}"/>
            </a:ext>
          </a:extLst>
        </xdr:cNvPr>
        <xdr:cNvCxnSpPr/>
      </xdr:nvCxnSpPr>
      <xdr:spPr>
        <a:xfrm>
          <a:off x="13004800" y="65278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xmlns="" id="{629E75EA-BCAA-4118-8F5D-5821E4043477}"/>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xmlns="" id="{B3A08F5F-7425-4F5A-8982-7B07CBB302C2}"/>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xmlns="" id="{63F37FA4-5DA9-4962-8C9F-7C4DDA7B4381}"/>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xmlns="" id="{BD9982A1-1E5F-4D4C-991F-6D8E2E30AC3E}"/>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3CEB8219-E923-45FC-B52F-BEAE23C28FB6}"/>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8E2ECFDB-6D1D-4278-B0BF-74E6A37EBE4B}"/>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5A3E792F-5FC6-4B0E-B708-B971BB356C87}"/>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923FBBEF-C9F1-4F03-93D6-D52E661BF9FE}"/>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48F737AD-9321-4D0D-9203-41BA7CBEA28B}"/>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14478</xdr:rowOff>
    </xdr:from>
    <xdr:to>
      <xdr:col>82</xdr:col>
      <xdr:colOff>158750</xdr:colOff>
      <xdr:row>39</xdr:row>
      <xdr:rowOff>116078</xdr:rowOff>
    </xdr:to>
    <xdr:sp macro="" textlink="">
      <xdr:nvSpPr>
        <xdr:cNvPr id="326" name="楕円 325">
          <a:extLst>
            <a:ext uri="{FF2B5EF4-FFF2-40B4-BE49-F238E27FC236}">
              <a16:creationId xmlns:a16="http://schemas.microsoft.com/office/drawing/2014/main" xmlns="" id="{CF33CEBD-E0B5-49B1-B10F-51FFFC3758FD}"/>
            </a:ext>
          </a:extLst>
        </xdr:cNvPr>
        <xdr:cNvSpPr/>
      </xdr:nvSpPr>
      <xdr:spPr>
        <a:xfrm>
          <a:off x="16459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158005</xdr:rowOff>
    </xdr:from>
    <xdr:ext cx="762000" cy="259045"/>
    <xdr:sp macro="" textlink="">
      <xdr:nvSpPr>
        <xdr:cNvPr id="327" name="補助費等該当値テキスト">
          <a:extLst>
            <a:ext uri="{FF2B5EF4-FFF2-40B4-BE49-F238E27FC236}">
              <a16:creationId xmlns:a16="http://schemas.microsoft.com/office/drawing/2014/main" xmlns="" id="{6DA5DF71-9F60-44CD-A1D4-7E4B44C75536}"/>
            </a:ext>
          </a:extLst>
        </xdr:cNvPr>
        <xdr:cNvSpPr txBox="1"/>
      </xdr:nvSpPr>
      <xdr:spPr>
        <a:xfrm>
          <a:off x="16598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8" name="楕円 327">
          <a:extLst>
            <a:ext uri="{FF2B5EF4-FFF2-40B4-BE49-F238E27FC236}">
              <a16:creationId xmlns:a16="http://schemas.microsoft.com/office/drawing/2014/main" xmlns="" id="{C1135EEC-96B2-41AF-9DC4-3BFB76F27FD4}"/>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9" name="テキスト ボックス 328">
          <a:extLst>
            <a:ext uri="{FF2B5EF4-FFF2-40B4-BE49-F238E27FC236}">
              <a16:creationId xmlns:a16="http://schemas.microsoft.com/office/drawing/2014/main" xmlns="" id="{3600BF67-B002-4E35-85CC-78E0CDCC14FB}"/>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0" name="楕円 329">
          <a:extLst>
            <a:ext uri="{FF2B5EF4-FFF2-40B4-BE49-F238E27FC236}">
              <a16:creationId xmlns:a16="http://schemas.microsoft.com/office/drawing/2014/main" xmlns="" id="{94CFBA93-D5B6-4D12-9777-2B400F55AD8A}"/>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1" name="テキスト ボックス 330">
          <a:extLst>
            <a:ext uri="{FF2B5EF4-FFF2-40B4-BE49-F238E27FC236}">
              <a16:creationId xmlns:a16="http://schemas.microsoft.com/office/drawing/2014/main" xmlns="" id="{2598F6C0-9CEA-4BB7-B5B9-924E3456256B}"/>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2" name="楕円 331">
          <a:extLst>
            <a:ext uri="{FF2B5EF4-FFF2-40B4-BE49-F238E27FC236}">
              <a16:creationId xmlns:a16="http://schemas.microsoft.com/office/drawing/2014/main" xmlns="" id="{7252F4F0-12FF-44FB-8559-39080ACF0A01}"/>
            </a:ext>
          </a:extLst>
        </xdr:cNvPr>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3" name="テキスト ボックス 332">
          <a:extLst>
            <a:ext uri="{FF2B5EF4-FFF2-40B4-BE49-F238E27FC236}">
              <a16:creationId xmlns:a16="http://schemas.microsoft.com/office/drawing/2014/main" xmlns="" id="{5870726D-B3DD-4817-BDB0-E4C485BAE0ED}"/>
            </a:ext>
          </a:extLst>
        </xdr:cNvPr>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4" name="楕円 333">
          <a:extLst>
            <a:ext uri="{FF2B5EF4-FFF2-40B4-BE49-F238E27FC236}">
              <a16:creationId xmlns:a16="http://schemas.microsoft.com/office/drawing/2014/main" xmlns="" id="{3B9B20EA-31E9-4A07-836D-992523A99A1C}"/>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5" name="テキスト ボックス 334">
          <a:extLst>
            <a:ext uri="{FF2B5EF4-FFF2-40B4-BE49-F238E27FC236}">
              <a16:creationId xmlns:a16="http://schemas.microsoft.com/office/drawing/2014/main" xmlns="" id="{E2882801-A6A7-48F7-9106-2F3640131DC3}"/>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6205D510-B8C5-4BBA-A589-F60D363E2E5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3E3D7230-DC8C-418D-9194-67FCE2F792D1}"/>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B9E3DB0C-84C2-4E76-A73F-2E809B615B6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294F9A2B-CEF2-414B-BF50-A4046230A57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6F99B07-094E-4475-9CFA-230B36BCD751}"/>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4C9DF300-85E1-4C7E-BA4E-268715942F75}"/>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9F99B6BA-ACB6-495F-973A-CF1079A5EED8}"/>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BB124F5E-F515-4CA5-92C8-F115F75FB57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2A3880E9-530F-4344-A12C-DFE9A2F31DD5}"/>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E3EB9F81-3598-4ABC-ACFC-062D302AB5D9}"/>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2BAE9671-9CBD-4AEF-BAB4-F25F631E91C2}"/>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類似団体平均と比較して低い水準を維持しており、元利償還金の人口１人当たりの決算額も類似団体平均と比較して少ない状況にある。今後も、令和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年度予算で実施する中学校</a:t>
          </a:r>
          <a:r>
            <a:rPr kumimoji="1" lang="ja-JP" altLang="en-US" sz="1100">
              <a:solidFill>
                <a:schemeClr val="dk1"/>
              </a:solidFill>
              <a:effectLst/>
              <a:latin typeface="+mn-lt"/>
              <a:ea typeface="+mn-ea"/>
              <a:cs typeface="+mn-cs"/>
            </a:rPr>
            <a:t>体育館</a:t>
          </a:r>
          <a:r>
            <a:rPr kumimoji="1" lang="ja-JP" altLang="ja-JP" sz="1100">
              <a:solidFill>
                <a:schemeClr val="dk1"/>
              </a:solidFill>
              <a:effectLst/>
              <a:latin typeface="+mn-lt"/>
              <a:ea typeface="+mn-ea"/>
              <a:cs typeface="+mn-cs"/>
            </a:rPr>
            <a:t>トイレ改修事業や基幹道路整備事業などに伴う地方債の借入により、地方債残高が増加することが見込まれるため、事業の必要性を十分精査し、地方債の新規借入の抑制に努めていく必要がある。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793C0B7A-21FB-4909-86C4-CF400EAD4239}"/>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E0428F2E-203C-454B-916D-B482BE8352D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9EAAF2A8-116D-4FFE-A83F-C63DA6B54C66}"/>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xmlns="" id="{D9D79D4C-6911-4CD9-8C8C-B9AC12B65AF7}"/>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xmlns="" id="{DCB4BFA5-12B0-41A0-8588-3A76F56FDE37}"/>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xmlns="" id="{E0966840-94C6-4556-A271-9D50DBE0FF09}"/>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xmlns="" id="{EB8ED149-2B83-4B04-8BE0-F64419E0A391}"/>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xmlns="" id="{74A8DB89-03F4-479C-9C38-3E4DF6BEC68A}"/>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xmlns="" id="{90102932-CE19-4F80-89EA-F36976343894}"/>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xmlns="" id="{3DBFB7E9-D01E-4105-953A-5E82EF3AF318}"/>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xmlns="" id="{77AEAAB6-3EEC-4CA1-B1DD-4ABA1B1F7DED}"/>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C4DCCA9A-DA57-4180-85E4-28DD914D674B}"/>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F927C553-1188-470A-B8D8-37D1EDB47645}"/>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xmlns="" id="{2EE4562C-088B-425E-94DC-F5832FC1424F}"/>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xmlns="" id="{F9FE306F-F382-40D0-8752-23371F940396}"/>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xmlns="" id="{2FFD07F7-BFEC-4FB7-AF70-309CB2952E6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xmlns="" id="{27749C58-9D33-4DBC-8162-2155F1A43E0A}"/>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xmlns="" id="{644DFA4F-D79C-4FB8-9FCD-077BDAE88E6E}"/>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76</xdr:row>
      <xdr:rowOff>140715</xdr:rowOff>
    </xdr:to>
    <xdr:cxnSp macro="">
      <xdr:nvCxnSpPr>
        <xdr:cNvPr id="365" name="直線コネクタ 364">
          <a:extLst>
            <a:ext uri="{FF2B5EF4-FFF2-40B4-BE49-F238E27FC236}">
              <a16:creationId xmlns:a16="http://schemas.microsoft.com/office/drawing/2014/main" xmlns="" id="{69301791-AF70-426D-9C42-E0D7C92F8CB7}"/>
            </a:ext>
          </a:extLst>
        </xdr:cNvPr>
        <xdr:cNvCxnSpPr/>
      </xdr:nvCxnSpPr>
      <xdr:spPr>
        <a:xfrm>
          <a:off x="3987800" y="1317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xmlns="" id="{164BFF4D-7CC9-4902-A175-A235D49AA62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xmlns="" id="{65FF67AD-AE06-4319-B679-EE71AAE72309}"/>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140715</xdr:rowOff>
    </xdr:to>
    <xdr:cxnSp macro="">
      <xdr:nvCxnSpPr>
        <xdr:cNvPr id="368" name="直線コネクタ 367">
          <a:extLst>
            <a:ext uri="{FF2B5EF4-FFF2-40B4-BE49-F238E27FC236}">
              <a16:creationId xmlns:a16="http://schemas.microsoft.com/office/drawing/2014/main" xmlns="" id="{E36E0B18-4BA9-4828-A904-95CFC6415DE1}"/>
            </a:ext>
          </a:extLst>
        </xdr:cNvPr>
        <xdr:cNvCxnSpPr/>
      </xdr:nvCxnSpPr>
      <xdr:spPr>
        <a:xfrm>
          <a:off x="3098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xmlns="" id="{D10F7AA6-3487-44F5-BC02-51738998F63C}"/>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xmlns="" id="{9D90DA73-E18B-429F-9280-EF125568E09D}"/>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149861</xdr:rowOff>
    </xdr:to>
    <xdr:cxnSp macro="">
      <xdr:nvCxnSpPr>
        <xdr:cNvPr id="371" name="直線コネクタ 370">
          <a:extLst>
            <a:ext uri="{FF2B5EF4-FFF2-40B4-BE49-F238E27FC236}">
              <a16:creationId xmlns:a16="http://schemas.microsoft.com/office/drawing/2014/main" xmlns="" id="{EFE8113D-77B7-4759-B986-31759E98152D}"/>
            </a:ext>
          </a:extLst>
        </xdr:cNvPr>
        <xdr:cNvCxnSpPr/>
      </xdr:nvCxnSpPr>
      <xdr:spPr>
        <a:xfrm flipV="1">
          <a:off x="2209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xmlns="" id="{0DDF6623-E57A-495D-883F-1FF77C54F7F2}"/>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xmlns="" id="{77E40978-0594-4DFB-A5D1-0432C38B9F7B}"/>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149861</xdr:rowOff>
    </xdr:to>
    <xdr:cxnSp macro="">
      <xdr:nvCxnSpPr>
        <xdr:cNvPr id="374" name="直線コネクタ 373">
          <a:extLst>
            <a:ext uri="{FF2B5EF4-FFF2-40B4-BE49-F238E27FC236}">
              <a16:creationId xmlns:a16="http://schemas.microsoft.com/office/drawing/2014/main" xmlns="" id="{917C0AF2-8CD2-46CC-96F6-C594EF588FBC}"/>
            </a:ext>
          </a:extLst>
        </xdr:cNvPr>
        <xdr:cNvCxnSpPr/>
      </xdr:nvCxnSpPr>
      <xdr:spPr>
        <a:xfrm>
          <a:off x="1320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xmlns="" id="{C8E441E2-F0D1-4435-991E-6558E4FEA4AE}"/>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xmlns="" id="{47A8A668-1777-4A3B-8ADB-F902D9F9C27B}"/>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xmlns="" id="{A8984C6B-D7DB-4197-9514-63EF4C8AC24B}"/>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xmlns="" id="{44B7CE1D-D669-4781-842A-3E6DCFCA71FF}"/>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AF4CB231-ACCA-44BC-96A3-6C4A49D4EF7C}"/>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C1052AE1-AD10-4102-818C-624B6271BEC1}"/>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3666197D-1FF4-4A14-A2CB-C09DFF8019CB}"/>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11B80484-4DE1-4FDD-AB02-0D8278C4B3AD}"/>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C82630E8-FF0C-4EED-BB28-FE9616E9B5CA}"/>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4" name="楕円 383">
          <a:extLst>
            <a:ext uri="{FF2B5EF4-FFF2-40B4-BE49-F238E27FC236}">
              <a16:creationId xmlns:a16="http://schemas.microsoft.com/office/drawing/2014/main" xmlns="" id="{378B16FC-A872-4ED9-B198-48151DB16E2C}"/>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5" name="公債費該当値テキスト">
          <a:extLst>
            <a:ext uri="{FF2B5EF4-FFF2-40B4-BE49-F238E27FC236}">
              <a16:creationId xmlns:a16="http://schemas.microsoft.com/office/drawing/2014/main" xmlns="" id="{3FA21AD7-7BC6-4BC8-ABE2-ED524C1AE649}"/>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6" name="楕円 385">
          <a:extLst>
            <a:ext uri="{FF2B5EF4-FFF2-40B4-BE49-F238E27FC236}">
              <a16:creationId xmlns:a16="http://schemas.microsoft.com/office/drawing/2014/main" xmlns="" id="{857E9D10-7726-4788-BBEF-5F3BB5F591AB}"/>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7" name="テキスト ボックス 386">
          <a:extLst>
            <a:ext uri="{FF2B5EF4-FFF2-40B4-BE49-F238E27FC236}">
              <a16:creationId xmlns:a16="http://schemas.microsoft.com/office/drawing/2014/main" xmlns="" id="{9752D4B5-695D-40CC-B427-AAEF92A924DC}"/>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88" name="楕円 387">
          <a:extLst>
            <a:ext uri="{FF2B5EF4-FFF2-40B4-BE49-F238E27FC236}">
              <a16:creationId xmlns:a16="http://schemas.microsoft.com/office/drawing/2014/main" xmlns="" id="{ECB0B7B0-D04F-4351-9AA9-1F3E2DDF3A0A}"/>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9" name="テキスト ボックス 388">
          <a:extLst>
            <a:ext uri="{FF2B5EF4-FFF2-40B4-BE49-F238E27FC236}">
              <a16:creationId xmlns:a16="http://schemas.microsoft.com/office/drawing/2014/main" xmlns="" id="{6ACBC54E-566E-4AEB-8D45-AF8DC7AC7337}"/>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0" name="楕円 389">
          <a:extLst>
            <a:ext uri="{FF2B5EF4-FFF2-40B4-BE49-F238E27FC236}">
              <a16:creationId xmlns:a16="http://schemas.microsoft.com/office/drawing/2014/main" xmlns="" id="{BD197FAB-347E-4D03-9D48-23DE928FF197}"/>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1" name="テキスト ボックス 390">
          <a:extLst>
            <a:ext uri="{FF2B5EF4-FFF2-40B4-BE49-F238E27FC236}">
              <a16:creationId xmlns:a16="http://schemas.microsoft.com/office/drawing/2014/main" xmlns="" id="{84EA1642-3F2E-4F0C-A2BE-5A80B9051AE1}"/>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2" name="楕円 391">
          <a:extLst>
            <a:ext uri="{FF2B5EF4-FFF2-40B4-BE49-F238E27FC236}">
              <a16:creationId xmlns:a16="http://schemas.microsoft.com/office/drawing/2014/main" xmlns="" id="{655A14BC-5A50-44B9-8A1A-34489E85A294}"/>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3" name="テキスト ボックス 392">
          <a:extLst>
            <a:ext uri="{FF2B5EF4-FFF2-40B4-BE49-F238E27FC236}">
              <a16:creationId xmlns:a16="http://schemas.microsoft.com/office/drawing/2014/main" xmlns="" id="{CD4E449D-4DA1-4834-8CF2-3CA102AC7834}"/>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9751415F-C038-468E-AFA3-F585FB92120B}"/>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AEBC8EDB-5655-41D1-A4C2-BEAE253566D2}"/>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9F33E0D3-A60C-4685-86B0-99CE0EB2EFCD}"/>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BB2D33B4-1B96-4A7D-A17C-EDF5F5FDF922}"/>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7FE9166B-1AC6-4790-BE9C-1DB47C6E119E}"/>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9FFE34BE-56EA-45B3-B9A7-F22A88F34E69}"/>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CD062045-F9B6-4559-B6FB-3BDA2AAF43D1}"/>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ECFCD6B9-B683-4D72-8415-D0FF986DF085}"/>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F79D21E9-C42E-4FE3-AD31-A2E8EB8449B9}"/>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F1253AD5-BFDF-48BE-9D8A-BAC672853A1F}"/>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7ED9C9BF-9695-460E-B162-7D5EC5792D65}"/>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を上回っている要因として、一部事務組合で行っているごみ処理やし尿処理及び消防業務に対する負担金と介護給付費負担金など社会保障関係経費の増加による繰出金などに係る経常収支比率が高いことなどがあげられる。今後も高齢化の進展などにより負担金の増加が見込まれるため、介護予防の推進などにより、経費の縮減に努める。また、第</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期遠賀町自立推進計画に基づき補助事業の見直しを行い、経常経費の削減に努める。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88A9EB2B-489F-48CC-A037-92C53FD99E8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C45FBF76-E818-45AF-9F45-BC931F914A45}"/>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46BA7EC7-57B1-44DB-B241-1C736323FE72}"/>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xmlns="" id="{E229CC24-1B44-41F7-A132-5E24505359E1}"/>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xmlns="" id="{E72B0738-5B7F-4C66-BC93-25C305949CAA}"/>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xmlns="" id="{4C751961-BDF7-4DF1-A7B5-2D096AB58A3E}"/>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xmlns="" id="{F273C481-FAE1-4C6A-A7A6-D42F5C6C0B1C}"/>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xmlns="" id="{34BF207B-ED5D-4A0F-9730-E1F1BCE81803}"/>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xmlns="" id="{7E876A49-BD06-45C7-A22E-8F0D221F6057}"/>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xmlns="" id="{BC0419DC-854C-4184-A151-49926B0B4332}"/>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xmlns="" id="{00CED025-D29F-4421-9240-B73D2291246E}"/>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xmlns="" id="{2B05B2D3-595D-45F3-BBCF-FB51ACADCC9C}"/>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xmlns="" id="{2E31CE56-0FBF-4979-BBBB-43C982988E8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xmlns="" id="{676E9C93-1209-4FD0-BE14-C65988ADAA9E}"/>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xmlns="" id="{6110E08E-2B94-41D0-A4F2-963E978EE55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xmlns="" id="{D1CBFCC5-70C9-413F-9FC3-98E87E6A9B4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25FB9657-B2F8-4B65-9D8A-57AAD17A3FF7}"/>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xmlns="" id="{3520F5E2-3DA4-4342-892C-4116AB9E4844}"/>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xmlns="" id="{BF0C71AD-2AC9-4BD9-9033-C8BF1C17DDEE}"/>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xmlns="" id="{10DEF785-2DD0-44F6-BF6C-7A240614CCC5}"/>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xmlns="" id="{4FA8A0A8-8E42-474C-BA34-959039DCD377}"/>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xmlns="" id="{076BF9FB-8E14-4481-A26F-9174C492A7FC}"/>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xmlns="" id="{E2B78852-6CBE-429E-8643-4F7731FE5F38}"/>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87812</xdr:rowOff>
    </xdr:to>
    <xdr:cxnSp macro="">
      <xdr:nvCxnSpPr>
        <xdr:cNvPr id="428" name="直線コネクタ 427">
          <a:extLst>
            <a:ext uri="{FF2B5EF4-FFF2-40B4-BE49-F238E27FC236}">
              <a16:creationId xmlns:a16="http://schemas.microsoft.com/office/drawing/2014/main" xmlns="" id="{F9688B35-5504-4374-ADA6-D1DAA59052FC}"/>
            </a:ext>
          </a:extLst>
        </xdr:cNvPr>
        <xdr:cNvCxnSpPr/>
      </xdr:nvCxnSpPr>
      <xdr:spPr>
        <a:xfrm flipV="1">
          <a:off x="15671800" y="1343152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xmlns="" id="{D8415EFE-F0D7-4400-A48F-216ADA141286}"/>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xmlns="" id="{9D529A1F-A7C2-4CCA-93DD-28E68E4DC0F8}"/>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87812</xdr:rowOff>
    </xdr:from>
    <xdr:to>
      <xdr:col>78</xdr:col>
      <xdr:colOff>69850</xdr:colOff>
      <xdr:row>78</xdr:row>
      <xdr:rowOff>104139</xdr:rowOff>
    </xdr:to>
    <xdr:cxnSp macro="">
      <xdr:nvCxnSpPr>
        <xdr:cNvPr id="431" name="直線コネクタ 430">
          <a:extLst>
            <a:ext uri="{FF2B5EF4-FFF2-40B4-BE49-F238E27FC236}">
              <a16:creationId xmlns:a16="http://schemas.microsoft.com/office/drawing/2014/main" xmlns="" id="{BCB10FFE-CE8B-45DF-883E-7C7A94026D1D}"/>
            </a:ext>
          </a:extLst>
        </xdr:cNvPr>
        <xdr:cNvCxnSpPr/>
      </xdr:nvCxnSpPr>
      <xdr:spPr>
        <a:xfrm flipV="1">
          <a:off x="14782800" y="1346091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xmlns="" id="{9633AC95-B69B-4117-A1D3-EEC60BB60EE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xmlns="" id="{F10DB916-4B84-453C-B7E3-9CB3FA5D8554}"/>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78</xdr:row>
      <xdr:rowOff>140063</xdr:rowOff>
    </xdr:to>
    <xdr:cxnSp macro="">
      <xdr:nvCxnSpPr>
        <xdr:cNvPr id="434" name="直線コネクタ 433">
          <a:extLst>
            <a:ext uri="{FF2B5EF4-FFF2-40B4-BE49-F238E27FC236}">
              <a16:creationId xmlns:a16="http://schemas.microsoft.com/office/drawing/2014/main" xmlns="" id="{104F4DE4-276C-473E-9F73-C83B5015BD7C}"/>
            </a:ext>
          </a:extLst>
        </xdr:cNvPr>
        <xdr:cNvCxnSpPr/>
      </xdr:nvCxnSpPr>
      <xdr:spPr>
        <a:xfrm flipV="1">
          <a:off x="13893800" y="134772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xmlns="" id="{123A82D1-214C-4017-8861-1553B69D6E24}"/>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xmlns="" id="{F7951E8A-4B57-4D69-B28B-36466302538D}"/>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151493</xdr:rowOff>
    </xdr:from>
    <xdr:to>
      <xdr:col>69</xdr:col>
      <xdr:colOff>92075</xdr:colOff>
      <xdr:row>78</xdr:row>
      <xdr:rowOff>140063</xdr:rowOff>
    </xdr:to>
    <xdr:cxnSp macro="">
      <xdr:nvCxnSpPr>
        <xdr:cNvPr id="437" name="直線コネクタ 436">
          <a:extLst>
            <a:ext uri="{FF2B5EF4-FFF2-40B4-BE49-F238E27FC236}">
              <a16:creationId xmlns:a16="http://schemas.microsoft.com/office/drawing/2014/main" xmlns="" id="{65265D87-769C-4726-8AD0-176D19A393BC}"/>
            </a:ext>
          </a:extLst>
        </xdr:cNvPr>
        <xdr:cNvCxnSpPr/>
      </xdr:nvCxnSpPr>
      <xdr:spPr>
        <a:xfrm>
          <a:off x="13004800" y="1335314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xmlns="" id="{DF4B1AA6-8604-4D67-8158-2902EB7737D7}"/>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xmlns="" id="{9C9C72BC-F617-4862-9B23-7F7D2578A01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xmlns="" id="{09AB9A48-3837-457B-88B5-0420CD5CDEF1}"/>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xmlns="" id="{75736655-9385-43D4-9A84-360C301055A3}"/>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F04BFDE5-3DB0-4906-B3BC-DE297F70AC27}"/>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2B677B30-1EE6-4FD8-A7CA-A83E5B7D42C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7C5DC8BC-048C-40F4-A655-5F37566CEB64}"/>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23AE3DBE-77CC-4F0B-9D7C-55D798138A6A}"/>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2AFC65AA-5CE9-4787-B2CC-1C976561B22C}"/>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7" name="楕円 446">
          <a:extLst>
            <a:ext uri="{FF2B5EF4-FFF2-40B4-BE49-F238E27FC236}">
              <a16:creationId xmlns:a16="http://schemas.microsoft.com/office/drawing/2014/main" xmlns="" id="{E9897DAE-5AA8-4542-9640-AD28C7C30A84}"/>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8" name="公債費以外該当値テキスト">
          <a:extLst>
            <a:ext uri="{FF2B5EF4-FFF2-40B4-BE49-F238E27FC236}">
              <a16:creationId xmlns:a16="http://schemas.microsoft.com/office/drawing/2014/main" xmlns="" id="{E5460CF1-ECC4-49D9-AA35-CE4A04975C56}"/>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37012</xdr:rowOff>
    </xdr:from>
    <xdr:to>
      <xdr:col>78</xdr:col>
      <xdr:colOff>120650</xdr:colOff>
      <xdr:row>78</xdr:row>
      <xdr:rowOff>138612</xdr:rowOff>
    </xdr:to>
    <xdr:sp macro="" textlink="">
      <xdr:nvSpPr>
        <xdr:cNvPr id="449" name="楕円 448">
          <a:extLst>
            <a:ext uri="{FF2B5EF4-FFF2-40B4-BE49-F238E27FC236}">
              <a16:creationId xmlns:a16="http://schemas.microsoft.com/office/drawing/2014/main" xmlns="" id="{416D3B3B-6647-4A30-B2D0-80F9528C67BD}"/>
            </a:ext>
          </a:extLst>
        </xdr:cNvPr>
        <xdr:cNvSpPr/>
      </xdr:nvSpPr>
      <xdr:spPr>
        <a:xfrm>
          <a:off x="15621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123389</xdr:rowOff>
    </xdr:from>
    <xdr:ext cx="736600" cy="259045"/>
    <xdr:sp macro="" textlink="">
      <xdr:nvSpPr>
        <xdr:cNvPr id="450" name="テキスト ボックス 449">
          <a:extLst>
            <a:ext uri="{FF2B5EF4-FFF2-40B4-BE49-F238E27FC236}">
              <a16:creationId xmlns:a16="http://schemas.microsoft.com/office/drawing/2014/main" xmlns="" id="{7491C8B9-D12D-4105-B8B1-EE594192EF65}"/>
            </a:ext>
          </a:extLst>
        </xdr:cNvPr>
        <xdr:cNvSpPr txBox="1"/>
      </xdr:nvSpPr>
      <xdr:spPr>
        <a:xfrm>
          <a:off x="15290800" y="1349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1" name="楕円 450">
          <a:extLst>
            <a:ext uri="{FF2B5EF4-FFF2-40B4-BE49-F238E27FC236}">
              <a16:creationId xmlns:a16="http://schemas.microsoft.com/office/drawing/2014/main" xmlns="" id="{7664A1EC-52F0-4D10-ABF2-CC6F9D8342DB}"/>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2" name="テキスト ボックス 451">
          <a:extLst>
            <a:ext uri="{FF2B5EF4-FFF2-40B4-BE49-F238E27FC236}">
              <a16:creationId xmlns:a16="http://schemas.microsoft.com/office/drawing/2014/main" xmlns="" id="{B9688F93-635A-43F1-928C-F63E2B5B5C81}"/>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89263</xdr:rowOff>
    </xdr:from>
    <xdr:to>
      <xdr:col>69</xdr:col>
      <xdr:colOff>142875</xdr:colOff>
      <xdr:row>79</xdr:row>
      <xdr:rowOff>19413</xdr:rowOff>
    </xdr:to>
    <xdr:sp macro="" textlink="">
      <xdr:nvSpPr>
        <xdr:cNvPr id="453" name="楕円 452">
          <a:extLst>
            <a:ext uri="{FF2B5EF4-FFF2-40B4-BE49-F238E27FC236}">
              <a16:creationId xmlns:a16="http://schemas.microsoft.com/office/drawing/2014/main" xmlns="" id="{E925CBD5-DA7C-44BD-80D3-55388FD0C34F}"/>
            </a:ext>
          </a:extLst>
        </xdr:cNvPr>
        <xdr:cNvSpPr/>
      </xdr:nvSpPr>
      <xdr:spPr>
        <a:xfrm>
          <a:off x="13843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4190</xdr:rowOff>
    </xdr:from>
    <xdr:ext cx="762000" cy="259045"/>
    <xdr:sp macro="" textlink="">
      <xdr:nvSpPr>
        <xdr:cNvPr id="454" name="テキスト ボックス 453">
          <a:extLst>
            <a:ext uri="{FF2B5EF4-FFF2-40B4-BE49-F238E27FC236}">
              <a16:creationId xmlns:a16="http://schemas.microsoft.com/office/drawing/2014/main" xmlns="" id="{B8B6324B-9E84-4CE5-B598-7A76137E531D}"/>
            </a:ext>
          </a:extLst>
        </xdr:cNvPr>
        <xdr:cNvSpPr txBox="1"/>
      </xdr:nvSpPr>
      <xdr:spPr>
        <a:xfrm>
          <a:off x="13512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100693</xdr:rowOff>
    </xdr:from>
    <xdr:to>
      <xdr:col>65</xdr:col>
      <xdr:colOff>53975</xdr:colOff>
      <xdr:row>78</xdr:row>
      <xdr:rowOff>30843</xdr:rowOff>
    </xdr:to>
    <xdr:sp macro="" textlink="">
      <xdr:nvSpPr>
        <xdr:cNvPr id="455" name="楕円 454">
          <a:extLst>
            <a:ext uri="{FF2B5EF4-FFF2-40B4-BE49-F238E27FC236}">
              <a16:creationId xmlns:a16="http://schemas.microsoft.com/office/drawing/2014/main" xmlns="" id="{1E31AA22-53B0-4F5A-A92D-92AE43ABEB9C}"/>
            </a:ext>
          </a:extLst>
        </xdr:cNvPr>
        <xdr:cNvSpPr/>
      </xdr:nvSpPr>
      <xdr:spPr>
        <a:xfrm>
          <a:off x="12954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15620</xdr:rowOff>
    </xdr:from>
    <xdr:ext cx="762000" cy="259045"/>
    <xdr:sp macro="" textlink="">
      <xdr:nvSpPr>
        <xdr:cNvPr id="456" name="テキスト ボックス 455">
          <a:extLst>
            <a:ext uri="{FF2B5EF4-FFF2-40B4-BE49-F238E27FC236}">
              <a16:creationId xmlns:a16="http://schemas.microsoft.com/office/drawing/2014/main" xmlns="" id="{8C2E9603-0936-4512-907C-682EF9F659B8}"/>
            </a:ext>
          </a:extLst>
        </xdr:cNvPr>
        <xdr:cNvSpPr txBox="1"/>
      </xdr:nvSpPr>
      <xdr:spPr>
        <a:xfrm>
          <a:off x="12623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184CBF79-7281-4929-AA21-0E7ABF4C7E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1A46BAEA-C609-4CDC-9248-5A6A45EC9934}"/>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EE76A4BF-95C7-41C1-8C40-9A8728364C81}"/>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4CF7643B-B971-42A3-8031-CB96F7ADB54F}"/>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52FF9CBD-B869-44E2-891C-5DF2BE656C07}"/>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D6159690-A936-4778-936A-BB05E1310D3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492B84B2-92BF-495C-8DB0-965B18054D1F}"/>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EC70CAF9-350E-4CE2-95ED-587DC833E3B9}"/>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5F3B0969-1D7D-4284-9DC6-2BC456996762}"/>
            </a:ext>
          </a:extLst>
        </xdr:cNvPr>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37976E5-727A-456F-ABED-A3802841587B}"/>
            </a:ext>
          </a:extLst>
        </xdr:cNvPr>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D030BC0A-B1DA-4D25-90A4-92065BD4E422}"/>
            </a:ext>
          </a:extLst>
        </xdr:cNvPr>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389B42EE-932C-4E51-BB72-8E22DABA4E1F}"/>
            </a:ext>
          </a:extLst>
        </xdr:cNvPr>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9950616A-EE00-43EC-A884-1A11062D2539}"/>
            </a:ext>
          </a:extLst>
        </xdr:cNvPr>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73022D0D-76EF-4255-95F1-020A1F2E3E42}"/>
            </a:ext>
          </a:extLst>
        </xdr:cNvPr>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C48DE04C-6191-4152-9A84-BC006DD82790}"/>
            </a:ext>
          </a:extLst>
        </xdr:cNvPr>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252BA61C-E711-4B18-9D33-26041DFCF66D}"/>
            </a:ext>
          </a:extLst>
        </xdr:cNvPr>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D9E73D32-2AF1-4829-A89A-18E042AEB589}"/>
            </a:ext>
          </a:extLst>
        </xdr:cNvPr>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9AEAE3E2-87D2-4F4A-B071-182EAA41DA7A}"/>
            </a:ext>
          </a:extLst>
        </xdr:cNvPr>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4780016E-10D6-4696-8F90-66D14059537C}"/>
            </a:ext>
          </a:extLst>
        </xdr:cNvPr>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6CD98B73-93D4-4E8D-BA47-E333592A1F88}"/>
            </a:ext>
          </a:extLst>
        </xdr:cNvPr>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BADCAA1C-CE06-46C5-8E70-A49814393ADE}"/>
            </a:ext>
          </a:extLst>
        </xdr:cNvPr>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10460CE9-A233-490C-B8B6-264BACAA12BC}"/>
            </a:ext>
          </a:extLst>
        </xdr:cNvPr>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D574793C-CC32-4A3D-BEBB-8E09083F85B4}"/>
            </a:ext>
          </a:extLst>
        </xdr:cNvPr>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16E1B63D-38EA-49BE-9B87-C4323F181B58}"/>
            </a:ext>
          </a:extLst>
        </xdr:cNvPr>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1D1829CF-0F6C-48F0-9C25-A75D59462368}"/>
            </a:ext>
          </a:extLst>
        </xdr:cNvPr>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307055D-13F7-4CA1-A65E-3F742CAA54ED}"/>
            </a:ext>
          </a:extLst>
        </xdr:cNvPr>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6C02038F-8381-4628-86CA-24DC78EFB5D7}"/>
            </a:ext>
          </a:extLst>
        </xdr:cNvPr>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55B6AA3F-CC9D-4064-95D6-4A6F46CA1349}"/>
            </a:ext>
          </a:extLst>
        </xdr:cNvPr>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319D1A8C-FDDE-44ED-A45C-274B6D695EBB}"/>
            </a:ext>
          </a:extLst>
        </xdr:cNvPr>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6F966625-F7AF-4596-8947-E60876D0D572}"/>
            </a:ext>
          </a:extLst>
        </xdr:cNvPr>
        <xdr:cNvSpPr txBox="1"/>
      </xdr:nvSpPr>
      <xdr:spPr>
        <a:xfrm>
          <a:off x="13843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ECA61F1D-EBB3-45F8-A198-07054AFAA631}"/>
            </a:ext>
          </a:extLst>
        </xdr:cNvPr>
        <xdr:cNvCxnSpPr/>
      </xdr:nvCxnSpPr>
      <xdr:spPr bwMode="auto">
        <a:xfrm>
          <a:off x="2159000" y="356280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BFF26802-247A-46FB-B4B9-E26D71B8627F}"/>
            </a:ext>
          </a:extLst>
        </xdr:cNvPr>
        <xdr:cNvSpPr txBox="1"/>
      </xdr:nvSpPr>
      <xdr:spPr>
        <a:xfrm>
          <a:off x="1384300" y="342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34483558-4BAB-4F92-A156-4CDFB1DF7F15}"/>
            </a:ext>
          </a:extLst>
        </xdr:cNvPr>
        <xdr:cNvCxnSpPr/>
      </xdr:nvCxnSpPr>
      <xdr:spPr bwMode="auto">
        <a:xfrm>
          <a:off x="2159000" y="323623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F264F1EF-121B-4CF9-A026-3EFEA7FF30C4}"/>
            </a:ext>
          </a:extLst>
        </xdr:cNvPr>
        <xdr:cNvSpPr txBox="1"/>
      </xdr:nvSpPr>
      <xdr:spPr>
        <a:xfrm>
          <a:off x="1384300" y="309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9947482D-B3A3-45CD-912B-7B0F14787260}"/>
            </a:ext>
          </a:extLst>
        </xdr:cNvPr>
        <xdr:cNvCxnSpPr/>
      </xdr:nvCxnSpPr>
      <xdr:spPr bwMode="auto">
        <a:xfrm>
          <a:off x="2159000" y="290966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A29B2D4B-BAE2-492B-81B9-6457AFED14DA}"/>
            </a:ext>
          </a:extLst>
        </xdr:cNvPr>
        <xdr:cNvSpPr txBox="1"/>
      </xdr:nvSpPr>
      <xdr:spPr>
        <a:xfrm>
          <a:off x="1384300" y="276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F36D0004-DAF3-4504-8338-465C28A85397}"/>
            </a:ext>
          </a:extLst>
        </xdr:cNvPr>
        <xdr:cNvCxnSpPr/>
      </xdr:nvCxnSpPr>
      <xdr:spPr bwMode="auto">
        <a:xfrm>
          <a:off x="2159000" y="2583089"/>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8E9F8D2E-B57F-4478-9F50-5B39B72A604E}"/>
            </a:ext>
          </a:extLst>
        </xdr:cNvPr>
        <xdr:cNvSpPr txBox="1"/>
      </xdr:nvSpPr>
      <xdr:spPr>
        <a:xfrm>
          <a:off x="1384300" y="244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6DD5BAA4-7933-45FE-8E03-C09249978408}"/>
            </a:ext>
          </a:extLst>
        </xdr:cNvPr>
        <xdr:cNvCxnSpPr/>
      </xdr:nvCxnSpPr>
      <xdr:spPr bwMode="auto">
        <a:xfrm>
          <a:off x="2159000" y="225651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E0216DEB-0229-452D-896A-0227C8A3125F}"/>
            </a:ext>
          </a:extLst>
        </xdr:cNvPr>
        <xdr:cNvSpPr txBox="1"/>
      </xdr:nvSpPr>
      <xdr:spPr>
        <a:xfrm>
          <a:off x="1384300" y="211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4BE9BEED-A464-4BE3-BC4C-5D9ABBA4F683}"/>
            </a:ext>
          </a:extLst>
        </xdr:cNvPr>
        <xdr:cNvCxnSpPr/>
      </xdr:nvCxnSpPr>
      <xdr:spPr bwMode="auto">
        <a:xfrm>
          <a:off x="2159000" y="192994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467CBAE8-D98C-477E-B25D-536110F2E3F1}"/>
            </a:ext>
          </a:extLst>
        </xdr:cNvPr>
        <xdr:cNvSpPr txBox="1"/>
      </xdr:nvSpPr>
      <xdr:spPr>
        <a:xfrm>
          <a:off x="1384300" y="1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65755935-FCC1-42A8-95EA-A06A8CA6B88D}"/>
            </a:ext>
          </a:extLst>
        </xdr:cNvPr>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13B78102-BD8C-4584-8F5B-CE123C19BE1A}"/>
            </a:ext>
          </a:extLst>
        </xdr:cNvPr>
        <xdr:cNvSpPr txBox="1"/>
      </xdr:nvSpPr>
      <xdr:spPr>
        <a:xfrm>
          <a:off x="13843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4FD62C25-35AD-426E-AE5A-0DE5BD25F841}"/>
            </a:ext>
          </a:extLst>
        </xdr:cNvPr>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xmlns="" id="{6287D1C8-C40F-400B-AF06-7AAFBEA14452}"/>
            </a:ext>
          </a:extLst>
        </xdr:cNvPr>
        <xdr:cNvCxnSpPr/>
      </xdr:nvCxnSpPr>
      <xdr:spPr bwMode="auto">
        <a:xfrm flipV="1">
          <a:off x="5651500" y="1999702"/>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xmlns="" id="{29EA03BB-79AA-44E9-B3FB-DCFCC7050DDE}"/>
            </a:ext>
          </a:extLst>
        </xdr:cNvPr>
        <xdr:cNvSpPr txBox="1"/>
      </xdr:nvSpPr>
      <xdr:spPr>
        <a:xfrm>
          <a:off x="5740400" y="3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xmlns="" id="{1CF9D665-296B-4803-BEF0-B44338243C5B}"/>
            </a:ext>
          </a:extLst>
        </xdr:cNvPr>
        <xdr:cNvCxnSpPr/>
      </xdr:nvCxnSpPr>
      <xdr:spPr bwMode="auto">
        <a:xfrm>
          <a:off x="5562600" y="3600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xmlns="" id="{C49E689D-AB6D-4C72-9FA0-98B6B9ADC045}"/>
            </a:ext>
          </a:extLst>
        </xdr:cNvPr>
        <xdr:cNvSpPr txBox="1"/>
      </xdr:nvSpPr>
      <xdr:spPr>
        <a:xfrm>
          <a:off x="5740400" y="174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xmlns="" id="{F9EA479F-D412-4D74-99C4-7947AE465BAF}"/>
            </a:ext>
          </a:extLst>
        </xdr:cNvPr>
        <xdr:cNvCxnSpPr/>
      </xdr:nvCxnSpPr>
      <xdr:spPr bwMode="auto">
        <a:xfrm>
          <a:off x="5562600" y="19997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26329</xdr:rowOff>
    </xdr:from>
    <xdr:to>
      <xdr:col>29</xdr:col>
      <xdr:colOff>127000</xdr:colOff>
      <xdr:row>20</xdr:row>
      <xdr:rowOff>35163</xdr:rowOff>
    </xdr:to>
    <xdr:cxnSp macro="">
      <xdr:nvCxnSpPr>
        <xdr:cNvPr id="52" name="直線コネクタ 51">
          <a:extLst>
            <a:ext uri="{FF2B5EF4-FFF2-40B4-BE49-F238E27FC236}">
              <a16:creationId xmlns:a16="http://schemas.microsoft.com/office/drawing/2014/main" xmlns="" id="{361B78F5-6658-4E5F-A966-5EC186926560}"/>
            </a:ext>
          </a:extLst>
        </xdr:cNvPr>
        <xdr:cNvCxnSpPr/>
      </xdr:nvCxnSpPr>
      <xdr:spPr bwMode="auto">
        <a:xfrm flipV="1">
          <a:off x="5003800" y="3455329"/>
          <a:ext cx="647700" cy="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xmlns="" id="{F63F5A40-3480-4482-BBBB-D06FC9931D5C}"/>
            </a:ext>
          </a:extLst>
        </xdr:cNvPr>
        <xdr:cNvSpPr txBox="1"/>
      </xdr:nvSpPr>
      <xdr:spPr>
        <a:xfrm>
          <a:off x="5740400" y="266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xmlns="" id="{5A884528-091A-4E97-A48A-ECE15CFE3911}"/>
            </a:ext>
          </a:extLst>
        </xdr:cNvPr>
        <xdr:cNvSpPr/>
      </xdr:nvSpPr>
      <xdr:spPr bwMode="auto">
        <a:xfrm>
          <a:off x="5600700" y="2823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35163</xdr:rowOff>
    </xdr:from>
    <xdr:to>
      <xdr:col>26</xdr:col>
      <xdr:colOff>50800</xdr:colOff>
      <xdr:row>20</xdr:row>
      <xdr:rowOff>54153</xdr:rowOff>
    </xdr:to>
    <xdr:cxnSp macro="">
      <xdr:nvCxnSpPr>
        <xdr:cNvPr id="55" name="直線コネクタ 54">
          <a:extLst>
            <a:ext uri="{FF2B5EF4-FFF2-40B4-BE49-F238E27FC236}">
              <a16:creationId xmlns:a16="http://schemas.microsoft.com/office/drawing/2014/main" xmlns="" id="{5AB364C1-2E05-42B6-AF33-E3483430F7BF}"/>
            </a:ext>
          </a:extLst>
        </xdr:cNvPr>
        <xdr:cNvCxnSpPr/>
      </xdr:nvCxnSpPr>
      <xdr:spPr bwMode="auto">
        <a:xfrm flipV="1">
          <a:off x="4305300" y="3464163"/>
          <a:ext cx="698500" cy="1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xmlns="" id="{710F9441-DEAF-4CAE-BA29-28C743F67CE4}"/>
            </a:ext>
          </a:extLst>
        </xdr:cNvPr>
        <xdr:cNvSpPr/>
      </xdr:nvSpPr>
      <xdr:spPr bwMode="auto">
        <a:xfrm>
          <a:off x="4953000" y="2852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xmlns="" id="{C3766351-2120-4856-9146-1F2B10FD44BC}"/>
            </a:ext>
          </a:extLst>
        </xdr:cNvPr>
        <xdr:cNvSpPr txBox="1"/>
      </xdr:nvSpPr>
      <xdr:spPr>
        <a:xfrm>
          <a:off x="4622800" y="2621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43180</xdr:rowOff>
    </xdr:from>
    <xdr:to>
      <xdr:col>22</xdr:col>
      <xdr:colOff>114300</xdr:colOff>
      <xdr:row>20</xdr:row>
      <xdr:rowOff>54153</xdr:rowOff>
    </xdr:to>
    <xdr:cxnSp macro="">
      <xdr:nvCxnSpPr>
        <xdr:cNvPr id="58" name="直線コネクタ 57">
          <a:extLst>
            <a:ext uri="{FF2B5EF4-FFF2-40B4-BE49-F238E27FC236}">
              <a16:creationId xmlns:a16="http://schemas.microsoft.com/office/drawing/2014/main" xmlns="" id="{5D594CBD-72EE-438D-80EB-3887EAE653AF}"/>
            </a:ext>
          </a:extLst>
        </xdr:cNvPr>
        <xdr:cNvCxnSpPr/>
      </xdr:nvCxnSpPr>
      <xdr:spPr bwMode="auto">
        <a:xfrm>
          <a:off x="3606800" y="3472180"/>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xmlns="" id="{FEF40E3E-AFC1-4F62-A2CE-F8386EB9E366}"/>
            </a:ext>
          </a:extLst>
        </xdr:cNvPr>
        <xdr:cNvSpPr/>
      </xdr:nvSpPr>
      <xdr:spPr bwMode="auto">
        <a:xfrm>
          <a:off x="4254500" y="2880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xmlns="" id="{89C56211-10CE-4488-AB05-EB634EE5F069}"/>
            </a:ext>
          </a:extLst>
        </xdr:cNvPr>
        <xdr:cNvSpPr txBox="1"/>
      </xdr:nvSpPr>
      <xdr:spPr>
        <a:xfrm>
          <a:off x="3924300" y="264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43180</xdr:rowOff>
    </xdr:from>
    <xdr:to>
      <xdr:col>18</xdr:col>
      <xdr:colOff>177800</xdr:colOff>
      <xdr:row>20</xdr:row>
      <xdr:rowOff>61876</xdr:rowOff>
    </xdr:to>
    <xdr:cxnSp macro="">
      <xdr:nvCxnSpPr>
        <xdr:cNvPr id="61" name="直線コネクタ 60">
          <a:extLst>
            <a:ext uri="{FF2B5EF4-FFF2-40B4-BE49-F238E27FC236}">
              <a16:creationId xmlns:a16="http://schemas.microsoft.com/office/drawing/2014/main" xmlns="" id="{1C6BA11F-2567-4EC1-8B53-3CF134357A7B}"/>
            </a:ext>
          </a:extLst>
        </xdr:cNvPr>
        <xdr:cNvCxnSpPr/>
      </xdr:nvCxnSpPr>
      <xdr:spPr bwMode="auto">
        <a:xfrm flipV="1">
          <a:off x="2908300" y="3472180"/>
          <a:ext cx="698500" cy="1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xmlns="" id="{CFA9DD19-B529-4D6E-B0EA-CCE5E9649BE4}"/>
            </a:ext>
          </a:extLst>
        </xdr:cNvPr>
        <xdr:cNvSpPr/>
      </xdr:nvSpPr>
      <xdr:spPr bwMode="auto">
        <a:xfrm>
          <a:off x="3556000" y="2903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xmlns="" id="{99BB3202-F821-48CF-BD66-927471EB9BAD}"/>
            </a:ext>
          </a:extLst>
        </xdr:cNvPr>
        <xdr:cNvSpPr txBox="1"/>
      </xdr:nvSpPr>
      <xdr:spPr>
        <a:xfrm>
          <a:off x="3225800" y="26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xmlns="" id="{7C25D090-1ABC-4DB7-99C9-023A95E754ED}"/>
            </a:ext>
          </a:extLst>
        </xdr:cNvPr>
        <xdr:cNvSpPr/>
      </xdr:nvSpPr>
      <xdr:spPr bwMode="auto">
        <a:xfrm>
          <a:off x="2857500" y="2914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a:extLst>
            <a:ext uri="{FF2B5EF4-FFF2-40B4-BE49-F238E27FC236}">
              <a16:creationId xmlns:a16="http://schemas.microsoft.com/office/drawing/2014/main" xmlns="" id="{C062C9CE-EBBA-4B3C-A120-302F8BC370AD}"/>
            </a:ext>
          </a:extLst>
        </xdr:cNvPr>
        <xdr:cNvSpPr txBox="1"/>
      </xdr:nvSpPr>
      <xdr:spPr>
        <a:xfrm>
          <a:off x="2527300" y="268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FBCC13C8-22F6-4874-B408-E75AA3C58EC7}"/>
            </a:ext>
          </a:extLst>
        </xdr:cNvPr>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113F93EE-D18C-47A0-8CB7-05F821125729}"/>
            </a:ext>
          </a:extLst>
        </xdr:cNvPr>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A88AB4FB-53EC-4B86-8C1A-4005A129C7D0}"/>
            </a:ext>
          </a:extLst>
        </xdr:cNvPr>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F2C16261-3D70-466D-80ED-726458B012A6}"/>
            </a:ext>
          </a:extLst>
        </xdr:cNvPr>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610C9906-B4C7-4F2A-A6C2-A7E7A73E8076}"/>
            </a:ext>
          </a:extLst>
        </xdr:cNvPr>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146979</xdr:rowOff>
    </xdr:from>
    <xdr:to>
      <xdr:col>29</xdr:col>
      <xdr:colOff>177800</xdr:colOff>
      <xdr:row>20</xdr:row>
      <xdr:rowOff>77129</xdr:rowOff>
    </xdr:to>
    <xdr:sp macro="" textlink="">
      <xdr:nvSpPr>
        <xdr:cNvPr id="71" name="楕円 70">
          <a:extLst>
            <a:ext uri="{FF2B5EF4-FFF2-40B4-BE49-F238E27FC236}">
              <a16:creationId xmlns:a16="http://schemas.microsoft.com/office/drawing/2014/main" xmlns="" id="{A0E967A1-AAAA-4D01-A1C6-3F45209F2A61}"/>
            </a:ext>
          </a:extLst>
        </xdr:cNvPr>
        <xdr:cNvSpPr/>
      </xdr:nvSpPr>
      <xdr:spPr bwMode="auto">
        <a:xfrm>
          <a:off x="5600700" y="3404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119056</xdr:rowOff>
    </xdr:from>
    <xdr:ext cx="762000" cy="259045"/>
    <xdr:sp macro="" textlink="">
      <xdr:nvSpPr>
        <xdr:cNvPr id="72" name="人口1人当たり決算額の推移該当値テキスト130">
          <a:extLst>
            <a:ext uri="{FF2B5EF4-FFF2-40B4-BE49-F238E27FC236}">
              <a16:creationId xmlns:a16="http://schemas.microsoft.com/office/drawing/2014/main" xmlns="" id="{428D7138-74D6-4565-BC08-82DE1DE6FDDE}"/>
            </a:ext>
          </a:extLst>
        </xdr:cNvPr>
        <xdr:cNvSpPr txBox="1"/>
      </xdr:nvSpPr>
      <xdr:spPr>
        <a:xfrm>
          <a:off x="5740400" y="337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155813</xdr:rowOff>
    </xdr:from>
    <xdr:to>
      <xdr:col>26</xdr:col>
      <xdr:colOff>101600</xdr:colOff>
      <xdr:row>20</xdr:row>
      <xdr:rowOff>85963</xdr:rowOff>
    </xdr:to>
    <xdr:sp macro="" textlink="">
      <xdr:nvSpPr>
        <xdr:cNvPr id="73" name="楕円 72">
          <a:extLst>
            <a:ext uri="{FF2B5EF4-FFF2-40B4-BE49-F238E27FC236}">
              <a16:creationId xmlns:a16="http://schemas.microsoft.com/office/drawing/2014/main" xmlns="" id="{EB8763EB-D85D-4A1A-A754-16AC426561DC}"/>
            </a:ext>
          </a:extLst>
        </xdr:cNvPr>
        <xdr:cNvSpPr/>
      </xdr:nvSpPr>
      <xdr:spPr bwMode="auto">
        <a:xfrm>
          <a:off x="4953000" y="341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70740</xdr:rowOff>
    </xdr:from>
    <xdr:ext cx="736600" cy="259045"/>
    <xdr:sp macro="" textlink="">
      <xdr:nvSpPr>
        <xdr:cNvPr id="74" name="テキスト ボックス 73">
          <a:extLst>
            <a:ext uri="{FF2B5EF4-FFF2-40B4-BE49-F238E27FC236}">
              <a16:creationId xmlns:a16="http://schemas.microsoft.com/office/drawing/2014/main" xmlns="" id="{60A4DAC6-BA3B-4B89-9B80-4EF9E5BDD037}"/>
            </a:ext>
          </a:extLst>
        </xdr:cNvPr>
        <xdr:cNvSpPr txBox="1"/>
      </xdr:nvSpPr>
      <xdr:spPr>
        <a:xfrm>
          <a:off x="4622800" y="349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3353</xdr:rowOff>
    </xdr:from>
    <xdr:to>
      <xdr:col>22</xdr:col>
      <xdr:colOff>165100</xdr:colOff>
      <xdr:row>20</xdr:row>
      <xdr:rowOff>104953</xdr:rowOff>
    </xdr:to>
    <xdr:sp macro="" textlink="">
      <xdr:nvSpPr>
        <xdr:cNvPr id="75" name="楕円 74">
          <a:extLst>
            <a:ext uri="{FF2B5EF4-FFF2-40B4-BE49-F238E27FC236}">
              <a16:creationId xmlns:a16="http://schemas.microsoft.com/office/drawing/2014/main" xmlns="" id="{ABE61EE0-DF9A-4BA3-BE83-FE87A08961DB}"/>
            </a:ext>
          </a:extLst>
        </xdr:cNvPr>
        <xdr:cNvSpPr/>
      </xdr:nvSpPr>
      <xdr:spPr bwMode="auto">
        <a:xfrm>
          <a:off x="4254500" y="343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89730</xdr:rowOff>
    </xdr:from>
    <xdr:ext cx="762000" cy="259045"/>
    <xdr:sp macro="" textlink="">
      <xdr:nvSpPr>
        <xdr:cNvPr id="76" name="テキスト ボックス 75">
          <a:extLst>
            <a:ext uri="{FF2B5EF4-FFF2-40B4-BE49-F238E27FC236}">
              <a16:creationId xmlns:a16="http://schemas.microsoft.com/office/drawing/2014/main" xmlns="" id="{C6E9002A-D9BE-46EE-B180-43DD26FCF3CE}"/>
            </a:ext>
          </a:extLst>
        </xdr:cNvPr>
        <xdr:cNvSpPr txBox="1"/>
      </xdr:nvSpPr>
      <xdr:spPr>
        <a:xfrm>
          <a:off x="3924300" y="35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163830</xdr:rowOff>
    </xdr:from>
    <xdr:to>
      <xdr:col>19</xdr:col>
      <xdr:colOff>38100</xdr:colOff>
      <xdr:row>20</xdr:row>
      <xdr:rowOff>93980</xdr:rowOff>
    </xdr:to>
    <xdr:sp macro="" textlink="">
      <xdr:nvSpPr>
        <xdr:cNvPr id="77" name="楕円 76">
          <a:extLst>
            <a:ext uri="{FF2B5EF4-FFF2-40B4-BE49-F238E27FC236}">
              <a16:creationId xmlns:a16="http://schemas.microsoft.com/office/drawing/2014/main" xmlns="" id="{2273AC8D-E33C-4E04-93B3-6404B765FD15}"/>
            </a:ext>
          </a:extLst>
        </xdr:cNvPr>
        <xdr:cNvSpPr/>
      </xdr:nvSpPr>
      <xdr:spPr bwMode="auto">
        <a:xfrm>
          <a:off x="3556000" y="342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78757</xdr:rowOff>
    </xdr:from>
    <xdr:ext cx="762000" cy="259045"/>
    <xdr:sp macro="" textlink="">
      <xdr:nvSpPr>
        <xdr:cNvPr id="78" name="テキスト ボックス 77">
          <a:extLst>
            <a:ext uri="{FF2B5EF4-FFF2-40B4-BE49-F238E27FC236}">
              <a16:creationId xmlns:a16="http://schemas.microsoft.com/office/drawing/2014/main" xmlns="" id="{D6E4FCCD-D360-417D-9751-7EAFFAE5EF15}"/>
            </a:ext>
          </a:extLst>
        </xdr:cNvPr>
        <xdr:cNvSpPr txBox="1"/>
      </xdr:nvSpPr>
      <xdr:spPr>
        <a:xfrm>
          <a:off x="3225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11076</xdr:rowOff>
    </xdr:from>
    <xdr:to>
      <xdr:col>15</xdr:col>
      <xdr:colOff>101600</xdr:colOff>
      <xdr:row>20</xdr:row>
      <xdr:rowOff>112676</xdr:rowOff>
    </xdr:to>
    <xdr:sp macro="" textlink="">
      <xdr:nvSpPr>
        <xdr:cNvPr id="79" name="楕円 78">
          <a:extLst>
            <a:ext uri="{FF2B5EF4-FFF2-40B4-BE49-F238E27FC236}">
              <a16:creationId xmlns:a16="http://schemas.microsoft.com/office/drawing/2014/main" xmlns="" id="{7D0E0F53-6C8D-404B-98E7-6CBA2511F6B5}"/>
            </a:ext>
          </a:extLst>
        </xdr:cNvPr>
        <xdr:cNvSpPr/>
      </xdr:nvSpPr>
      <xdr:spPr bwMode="auto">
        <a:xfrm>
          <a:off x="2857500" y="3440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97453</xdr:rowOff>
    </xdr:from>
    <xdr:ext cx="762000" cy="259045"/>
    <xdr:sp macro="" textlink="">
      <xdr:nvSpPr>
        <xdr:cNvPr id="80" name="テキスト ボックス 79">
          <a:extLst>
            <a:ext uri="{FF2B5EF4-FFF2-40B4-BE49-F238E27FC236}">
              <a16:creationId xmlns:a16="http://schemas.microsoft.com/office/drawing/2014/main" xmlns="" id="{C731520E-7B50-4246-8960-BA0E3CE03E25}"/>
            </a:ext>
          </a:extLst>
        </xdr:cNvPr>
        <xdr:cNvSpPr txBox="1"/>
      </xdr:nvSpPr>
      <xdr:spPr>
        <a:xfrm>
          <a:off x="2527300" y="352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CEBA0286-FE51-4DC1-9A83-599BB868E25D}"/>
            </a:ext>
          </a:extLst>
        </xdr:cNvPr>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5A52EEFC-DBA0-468F-80F8-C8EF5924AD3A}"/>
            </a:ext>
          </a:extLst>
        </xdr:cNvPr>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20718F22-68EF-4FE6-BC5D-3EE402982E37}"/>
            </a:ext>
          </a:extLst>
        </xdr:cNvPr>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809A1169-962E-45B7-BF15-3D1F1CB16807}"/>
            </a:ext>
          </a:extLst>
        </xdr:cNvPr>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B26F1F4C-7A56-4885-AEB6-89BC521E7D56}"/>
            </a:ext>
          </a:extLst>
        </xdr:cNvPr>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8D0D8F2E-903E-4F18-ACE1-A74828B6B706}"/>
            </a:ext>
          </a:extLst>
        </xdr:cNvPr>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A8E2FBBE-19FB-4F79-857F-BEC5737D9155}"/>
            </a:ext>
          </a:extLst>
        </xdr:cNvPr>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3BBA7256-CB83-49FE-9D97-04994EA5827C}"/>
            </a:ext>
          </a:extLst>
        </xdr:cNvPr>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1B1917CA-8F2C-4680-8782-07B9D38DE522}"/>
            </a:ext>
          </a:extLst>
        </xdr:cNvPr>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C897C571-8FE7-43A7-A00F-0834684B97C6}"/>
            </a:ext>
          </a:extLst>
        </xdr:cNvPr>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52A1E8DE-5612-4FD9-86A2-D82E27E7F664}"/>
            </a:ext>
          </a:extLst>
        </xdr:cNvPr>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DECFC265-1BC7-4E5D-A2C9-CB975DDE2B5D}"/>
            </a:ext>
          </a:extLst>
        </xdr:cNvPr>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6952FC6F-E46C-456E-A861-CB300A69FB79}"/>
            </a:ext>
          </a:extLst>
        </xdr:cNvPr>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9400E52F-A779-4EBE-AEFA-9108C8EE48D8}"/>
            </a:ext>
          </a:extLst>
        </xdr:cNvPr>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32417DB0-01C0-4D57-B567-F1CD4125C22B}"/>
            </a:ext>
          </a:extLst>
        </xdr:cNvPr>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7C01360-B4BD-49B9-9F61-3F08C380A0BD}"/>
            </a:ext>
          </a:extLst>
        </xdr:cNvPr>
        <xdr:cNvCxnSpPr/>
      </xdr:nvCxnSpPr>
      <xdr:spPr bwMode="auto">
        <a:xfrm>
          <a:off x="2159000" y="660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BC87248D-D6F3-4095-9B19-4FB0E7B0A759}"/>
            </a:ext>
          </a:extLst>
        </xdr:cNvPr>
        <xdr:cNvCxnSpPr/>
      </xdr:nvCxnSpPr>
      <xdr:spPr bwMode="auto">
        <a:xfrm>
          <a:off x="2159000" y="63944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27C4D515-3C24-4AB6-9717-37E83892B82B}"/>
            </a:ext>
          </a:extLst>
        </xdr:cNvPr>
        <xdr:cNvSpPr txBox="1"/>
      </xdr:nvSpPr>
      <xdr:spPr>
        <a:xfrm>
          <a:off x="13843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4AB41060-2F62-4448-B415-48FF59CF6B93}"/>
            </a:ext>
          </a:extLst>
        </xdr:cNvPr>
        <xdr:cNvCxnSpPr/>
      </xdr:nvCxnSpPr>
      <xdr:spPr bwMode="auto">
        <a:xfrm>
          <a:off x="2159000" y="617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D8FCB0E1-C8D8-4386-B5D3-03CBE60008A5}"/>
            </a:ext>
          </a:extLst>
        </xdr:cNvPr>
        <xdr:cNvSpPr txBox="1"/>
      </xdr:nvSpPr>
      <xdr:spPr>
        <a:xfrm>
          <a:off x="13843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EE689A30-4E7C-4456-96E0-6B5A1CD2A2E8}"/>
            </a:ext>
          </a:extLst>
        </xdr:cNvPr>
        <xdr:cNvCxnSpPr/>
      </xdr:nvCxnSpPr>
      <xdr:spPr bwMode="auto">
        <a:xfrm>
          <a:off x="2159000" y="59753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80998DF6-978C-4EE7-82D5-E2D954CA7E63}"/>
            </a:ext>
          </a:extLst>
        </xdr:cNvPr>
        <xdr:cNvSpPr txBox="1"/>
      </xdr:nvSpPr>
      <xdr:spPr>
        <a:xfrm>
          <a:off x="1384300" y="583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8CDD33B-6511-41CE-B817-A1CCA9BB5E96}"/>
            </a:ext>
          </a:extLst>
        </xdr:cNvPr>
        <xdr:cNvCxnSpPr/>
      </xdr:nvCxnSpPr>
      <xdr:spPr bwMode="auto">
        <a:xfrm>
          <a:off x="2159000" y="5765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46632949-B7A3-4BBB-958E-E320C15E7860}"/>
            </a:ext>
          </a:extLst>
        </xdr:cNvPr>
        <xdr:cNvSpPr txBox="1"/>
      </xdr:nvSpPr>
      <xdr:spPr>
        <a:xfrm>
          <a:off x="13843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BAFECA6E-9254-49F9-A5DE-4BE7C636DDA7}"/>
            </a:ext>
          </a:extLst>
        </xdr:cNvPr>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4F7A94E0-6F04-4B56-A14A-C6A285B15555}"/>
            </a:ext>
          </a:extLst>
        </xdr:cNvPr>
        <xdr:cNvSpPr txBox="1"/>
      </xdr:nvSpPr>
      <xdr:spPr>
        <a:xfrm>
          <a:off x="13843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3A81A72C-C7A7-43A2-9FC7-1251E8B0EF70}"/>
            </a:ext>
          </a:extLst>
        </xdr:cNvPr>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xmlns="" id="{06C0333F-3BC3-4499-AE73-D22D3B1FCA0C}"/>
            </a:ext>
          </a:extLst>
        </xdr:cNvPr>
        <xdr:cNvCxnSpPr/>
      </xdr:nvCxnSpPr>
      <xdr:spPr bwMode="auto">
        <a:xfrm flipV="1">
          <a:off x="5651500" y="5831522"/>
          <a:ext cx="0" cy="6843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xmlns="" id="{7B101B92-4ACF-4873-95B4-CEC473FF1E25}"/>
            </a:ext>
          </a:extLst>
        </xdr:cNvPr>
        <xdr:cNvSpPr txBox="1"/>
      </xdr:nvSpPr>
      <xdr:spPr>
        <a:xfrm>
          <a:off x="5740400" y="651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xmlns="" id="{D2A3401D-F9A6-4876-816F-2C41B8B61194}"/>
            </a:ext>
          </a:extLst>
        </xdr:cNvPr>
        <xdr:cNvCxnSpPr/>
      </xdr:nvCxnSpPr>
      <xdr:spPr bwMode="auto">
        <a:xfrm>
          <a:off x="5562600" y="6515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xmlns="" id="{52F64AA7-07AF-4BAD-B9DB-012A2E1E7FB2}"/>
            </a:ext>
          </a:extLst>
        </xdr:cNvPr>
        <xdr:cNvSpPr txBox="1"/>
      </xdr:nvSpPr>
      <xdr:spPr>
        <a:xfrm>
          <a:off x="5740400" y="566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xmlns="" id="{D9B121CD-3F3F-4717-A05E-A608FCB98263}"/>
            </a:ext>
          </a:extLst>
        </xdr:cNvPr>
        <xdr:cNvCxnSpPr/>
      </xdr:nvCxnSpPr>
      <xdr:spPr bwMode="auto">
        <a:xfrm>
          <a:off x="5562600" y="583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291688</xdr:rowOff>
    </xdr:from>
    <xdr:to>
      <xdr:col>29</xdr:col>
      <xdr:colOff>127000</xdr:colOff>
      <xdr:row>35</xdr:row>
      <xdr:rowOff>315671</xdr:rowOff>
    </xdr:to>
    <xdr:cxnSp macro="">
      <xdr:nvCxnSpPr>
        <xdr:cNvPr id="113" name="直線コネクタ 112">
          <a:extLst>
            <a:ext uri="{FF2B5EF4-FFF2-40B4-BE49-F238E27FC236}">
              <a16:creationId xmlns:a16="http://schemas.microsoft.com/office/drawing/2014/main" xmlns="" id="{3DCEEAD3-4ACA-4936-A773-3A4FA9849D2D}"/>
            </a:ext>
          </a:extLst>
        </xdr:cNvPr>
        <xdr:cNvCxnSpPr/>
      </xdr:nvCxnSpPr>
      <xdr:spPr bwMode="auto">
        <a:xfrm>
          <a:off x="5003800" y="6168613"/>
          <a:ext cx="647700" cy="4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xmlns="" id="{11D3E6F6-0893-4CB6-9A7E-EF0EB7B26F0C}"/>
            </a:ext>
          </a:extLst>
        </xdr:cNvPr>
        <xdr:cNvSpPr txBox="1"/>
      </xdr:nvSpPr>
      <xdr:spPr>
        <a:xfrm>
          <a:off x="5740400" y="5998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xmlns="" id="{D38EDEFD-312E-4E99-8178-A41C9901A14A}"/>
            </a:ext>
          </a:extLst>
        </xdr:cNvPr>
        <xdr:cNvSpPr/>
      </xdr:nvSpPr>
      <xdr:spPr bwMode="auto">
        <a:xfrm>
          <a:off x="5600700" y="6143511"/>
          <a:ext cx="101600" cy="254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291688</xdr:rowOff>
    </xdr:from>
    <xdr:to>
      <xdr:col>26</xdr:col>
      <xdr:colOff>50800</xdr:colOff>
      <xdr:row>35</xdr:row>
      <xdr:rowOff>339807</xdr:rowOff>
    </xdr:to>
    <xdr:cxnSp macro="">
      <xdr:nvCxnSpPr>
        <xdr:cNvPr id="116" name="直線コネクタ 115">
          <a:extLst>
            <a:ext uri="{FF2B5EF4-FFF2-40B4-BE49-F238E27FC236}">
              <a16:creationId xmlns:a16="http://schemas.microsoft.com/office/drawing/2014/main" xmlns="" id="{292BD68D-C6BC-4EE8-B586-D9E28A106263}"/>
            </a:ext>
          </a:extLst>
        </xdr:cNvPr>
        <xdr:cNvCxnSpPr/>
      </xdr:nvCxnSpPr>
      <xdr:spPr bwMode="auto">
        <a:xfrm flipV="1">
          <a:off x="4305300" y="6168613"/>
          <a:ext cx="698500" cy="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xmlns="" id="{F8EADA2A-939C-4078-BF5F-EAFFC990E2B4}"/>
            </a:ext>
          </a:extLst>
        </xdr:cNvPr>
        <xdr:cNvSpPr/>
      </xdr:nvSpPr>
      <xdr:spPr bwMode="auto">
        <a:xfrm>
          <a:off x="4953000" y="6141358"/>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xmlns="" id="{C2F99388-8408-4D27-96FA-1501516CE20B}"/>
            </a:ext>
          </a:extLst>
        </xdr:cNvPr>
        <xdr:cNvSpPr txBox="1"/>
      </xdr:nvSpPr>
      <xdr:spPr>
        <a:xfrm>
          <a:off x="4622800" y="600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318224</xdr:rowOff>
    </xdr:from>
    <xdr:to>
      <xdr:col>22</xdr:col>
      <xdr:colOff>114300</xdr:colOff>
      <xdr:row>35</xdr:row>
      <xdr:rowOff>339807</xdr:rowOff>
    </xdr:to>
    <xdr:cxnSp macro="">
      <xdr:nvCxnSpPr>
        <xdr:cNvPr id="119" name="直線コネクタ 118">
          <a:extLst>
            <a:ext uri="{FF2B5EF4-FFF2-40B4-BE49-F238E27FC236}">
              <a16:creationId xmlns:a16="http://schemas.microsoft.com/office/drawing/2014/main" xmlns="" id="{ED54B532-E65D-46F6-9C86-99FEF8312352}"/>
            </a:ext>
          </a:extLst>
        </xdr:cNvPr>
        <xdr:cNvCxnSpPr/>
      </xdr:nvCxnSpPr>
      <xdr:spPr bwMode="auto">
        <a:xfrm>
          <a:off x="3606800" y="6176099"/>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xmlns="" id="{4D7B7CE3-75C8-4C46-9570-91D839731C13}"/>
            </a:ext>
          </a:extLst>
        </xdr:cNvPr>
        <xdr:cNvSpPr/>
      </xdr:nvSpPr>
      <xdr:spPr bwMode="auto">
        <a:xfrm>
          <a:off x="4254500" y="6137301"/>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xmlns="" id="{4268E533-83CE-4DD7-BF44-040C59F8B3BF}"/>
            </a:ext>
          </a:extLst>
        </xdr:cNvPr>
        <xdr:cNvSpPr txBox="1"/>
      </xdr:nvSpPr>
      <xdr:spPr>
        <a:xfrm>
          <a:off x="3924300" y="600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318224</xdr:rowOff>
    </xdr:from>
    <xdr:to>
      <xdr:col>18</xdr:col>
      <xdr:colOff>177800</xdr:colOff>
      <xdr:row>36</xdr:row>
      <xdr:rowOff>2737</xdr:rowOff>
    </xdr:to>
    <xdr:cxnSp macro="">
      <xdr:nvCxnSpPr>
        <xdr:cNvPr id="122" name="直線コネクタ 121">
          <a:extLst>
            <a:ext uri="{FF2B5EF4-FFF2-40B4-BE49-F238E27FC236}">
              <a16:creationId xmlns:a16="http://schemas.microsoft.com/office/drawing/2014/main" xmlns="" id="{0A20B143-8764-4AA3-8BFD-79F3BF8F7E7D}"/>
            </a:ext>
          </a:extLst>
        </xdr:cNvPr>
        <xdr:cNvCxnSpPr/>
      </xdr:nvCxnSpPr>
      <xdr:spPr bwMode="auto">
        <a:xfrm flipV="1">
          <a:off x="2908300" y="6176099"/>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xmlns="" id="{D560B993-D861-40C8-AAA5-54B975C4B73C}"/>
            </a:ext>
          </a:extLst>
        </xdr:cNvPr>
        <xdr:cNvSpPr/>
      </xdr:nvSpPr>
      <xdr:spPr bwMode="auto">
        <a:xfrm>
          <a:off x="3556000" y="6134424"/>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xmlns="" id="{87979B3D-6752-43BE-86BD-7E028B6E776C}"/>
            </a:ext>
          </a:extLst>
        </xdr:cNvPr>
        <xdr:cNvSpPr txBox="1"/>
      </xdr:nvSpPr>
      <xdr:spPr>
        <a:xfrm>
          <a:off x="3225800" y="599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xmlns="" id="{7BFF83BA-F893-4251-928F-32DCE69C3C50}"/>
            </a:ext>
          </a:extLst>
        </xdr:cNvPr>
        <xdr:cNvSpPr/>
      </xdr:nvSpPr>
      <xdr:spPr bwMode="auto">
        <a:xfrm>
          <a:off x="2857500" y="6121108"/>
          <a:ext cx="101600" cy="539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a16="http://schemas.microsoft.com/office/drawing/2014/main" xmlns="" id="{CEF445E8-8FC4-4899-9F79-EF4A22B494B2}"/>
            </a:ext>
          </a:extLst>
        </xdr:cNvPr>
        <xdr:cNvSpPr txBox="1"/>
      </xdr:nvSpPr>
      <xdr:spPr>
        <a:xfrm>
          <a:off x="2527300" y="600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3442D989-155D-4442-A1BB-2504C465245A}"/>
            </a:ext>
          </a:extLst>
        </xdr:cNvPr>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E3428398-6F70-42F4-B22D-60B5BC172AE4}"/>
            </a:ext>
          </a:extLst>
        </xdr:cNvPr>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AFB8C5FB-FDCB-41E2-A3C1-F236C867FC0D}"/>
            </a:ext>
          </a:extLst>
        </xdr:cNvPr>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2CFA269A-6A5B-4644-8DB3-316298F26593}"/>
            </a:ext>
          </a:extLst>
        </xdr:cNvPr>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53B1AB8B-1A55-42B1-8DC0-3DAE921E0AC0}"/>
            </a:ext>
          </a:extLst>
        </xdr:cNvPr>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264871</xdr:rowOff>
    </xdr:from>
    <xdr:to>
      <xdr:col>29</xdr:col>
      <xdr:colOff>177800</xdr:colOff>
      <xdr:row>36</xdr:row>
      <xdr:rowOff>23571</xdr:rowOff>
    </xdr:to>
    <xdr:sp macro="" textlink="">
      <xdr:nvSpPr>
        <xdr:cNvPr id="132" name="楕円 131">
          <a:extLst>
            <a:ext uri="{FF2B5EF4-FFF2-40B4-BE49-F238E27FC236}">
              <a16:creationId xmlns:a16="http://schemas.microsoft.com/office/drawing/2014/main" xmlns="" id="{C31A2776-A951-424A-98C4-F5042D546B59}"/>
            </a:ext>
          </a:extLst>
        </xdr:cNvPr>
        <xdr:cNvSpPr/>
      </xdr:nvSpPr>
      <xdr:spPr bwMode="auto">
        <a:xfrm>
          <a:off x="5600700" y="6170371"/>
          <a:ext cx="101600" cy="254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236948</xdr:rowOff>
    </xdr:from>
    <xdr:ext cx="762000" cy="259045"/>
    <xdr:sp macro="" textlink="">
      <xdr:nvSpPr>
        <xdr:cNvPr id="133" name="人口1人当たり決算額の推移該当値テキスト445">
          <a:extLst>
            <a:ext uri="{FF2B5EF4-FFF2-40B4-BE49-F238E27FC236}">
              <a16:creationId xmlns:a16="http://schemas.microsoft.com/office/drawing/2014/main" xmlns="" id="{2AD482FC-D2F6-4819-870A-754458982E75}"/>
            </a:ext>
          </a:extLst>
        </xdr:cNvPr>
        <xdr:cNvSpPr txBox="1"/>
      </xdr:nvSpPr>
      <xdr:spPr>
        <a:xfrm>
          <a:off x="5740400" y="6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240888</xdr:rowOff>
    </xdr:from>
    <xdr:to>
      <xdr:col>26</xdr:col>
      <xdr:colOff>101600</xdr:colOff>
      <xdr:row>35</xdr:row>
      <xdr:rowOff>342488</xdr:rowOff>
    </xdr:to>
    <xdr:sp macro="" textlink="">
      <xdr:nvSpPr>
        <xdr:cNvPr id="134" name="楕円 133">
          <a:extLst>
            <a:ext uri="{FF2B5EF4-FFF2-40B4-BE49-F238E27FC236}">
              <a16:creationId xmlns:a16="http://schemas.microsoft.com/office/drawing/2014/main" xmlns="" id="{8A810A29-8289-47A0-8E29-D1A3FC942A7F}"/>
            </a:ext>
          </a:extLst>
        </xdr:cNvPr>
        <xdr:cNvSpPr/>
      </xdr:nvSpPr>
      <xdr:spPr bwMode="auto">
        <a:xfrm>
          <a:off x="4953000" y="6174963"/>
          <a:ext cx="101600" cy="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327265</xdr:rowOff>
    </xdr:from>
    <xdr:ext cx="736600" cy="259045"/>
    <xdr:sp macro="" textlink="">
      <xdr:nvSpPr>
        <xdr:cNvPr id="135" name="テキスト ボックス 134">
          <a:extLst>
            <a:ext uri="{FF2B5EF4-FFF2-40B4-BE49-F238E27FC236}">
              <a16:creationId xmlns:a16="http://schemas.microsoft.com/office/drawing/2014/main" xmlns="" id="{6F0E56B2-E2D5-456D-8806-E1F62EA9C66E}"/>
            </a:ext>
          </a:extLst>
        </xdr:cNvPr>
        <xdr:cNvSpPr txBox="1"/>
      </xdr:nvSpPr>
      <xdr:spPr>
        <a:xfrm>
          <a:off x="4622800" y="6175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289007</xdr:rowOff>
    </xdr:from>
    <xdr:to>
      <xdr:col>22</xdr:col>
      <xdr:colOff>165100</xdr:colOff>
      <xdr:row>36</xdr:row>
      <xdr:rowOff>47707</xdr:rowOff>
    </xdr:to>
    <xdr:sp macro="" textlink="">
      <xdr:nvSpPr>
        <xdr:cNvPr id="136" name="楕円 135">
          <a:extLst>
            <a:ext uri="{FF2B5EF4-FFF2-40B4-BE49-F238E27FC236}">
              <a16:creationId xmlns:a16="http://schemas.microsoft.com/office/drawing/2014/main" xmlns="" id="{4560FD02-EC37-450B-BCB4-D8A621913C8F}"/>
            </a:ext>
          </a:extLst>
        </xdr:cNvPr>
        <xdr:cNvSpPr/>
      </xdr:nvSpPr>
      <xdr:spPr bwMode="auto">
        <a:xfrm>
          <a:off x="4254500" y="6175457"/>
          <a:ext cx="101600" cy="444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32484</xdr:rowOff>
    </xdr:from>
    <xdr:ext cx="762000" cy="259045"/>
    <xdr:sp macro="" textlink="">
      <xdr:nvSpPr>
        <xdr:cNvPr id="137" name="テキスト ボックス 136">
          <a:extLst>
            <a:ext uri="{FF2B5EF4-FFF2-40B4-BE49-F238E27FC236}">
              <a16:creationId xmlns:a16="http://schemas.microsoft.com/office/drawing/2014/main" xmlns="" id="{3D7356E9-9EB4-404B-B85E-1D5AB8BFDFCA}"/>
            </a:ext>
          </a:extLst>
        </xdr:cNvPr>
        <xdr:cNvSpPr txBox="1"/>
      </xdr:nvSpPr>
      <xdr:spPr>
        <a:xfrm>
          <a:off x="3924300" y="620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267424</xdr:rowOff>
    </xdr:from>
    <xdr:to>
      <xdr:col>19</xdr:col>
      <xdr:colOff>38100</xdr:colOff>
      <xdr:row>36</xdr:row>
      <xdr:rowOff>26124</xdr:rowOff>
    </xdr:to>
    <xdr:sp macro="" textlink="">
      <xdr:nvSpPr>
        <xdr:cNvPr id="138" name="楕円 137">
          <a:extLst>
            <a:ext uri="{FF2B5EF4-FFF2-40B4-BE49-F238E27FC236}">
              <a16:creationId xmlns:a16="http://schemas.microsoft.com/office/drawing/2014/main" xmlns="" id="{85569F15-7C98-4C98-80EB-49E1FDABBF48}"/>
            </a:ext>
          </a:extLst>
        </xdr:cNvPr>
        <xdr:cNvSpPr/>
      </xdr:nvSpPr>
      <xdr:spPr bwMode="auto">
        <a:xfrm>
          <a:off x="3556000" y="6172924"/>
          <a:ext cx="101600" cy="254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10901</xdr:rowOff>
    </xdr:from>
    <xdr:ext cx="762000" cy="259045"/>
    <xdr:sp macro="" textlink="">
      <xdr:nvSpPr>
        <xdr:cNvPr id="139" name="テキスト ボックス 138">
          <a:extLst>
            <a:ext uri="{FF2B5EF4-FFF2-40B4-BE49-F238E27FC236}">
              <a16:creationId xmlns:a16="http://schemas.microsoft.com/office/drawing/2014/main" xmlns="" id="{7A3BE98A-5080-485D-825B-9642B1A1C371}"/>
            </a:ext>
          </a:extLst>
        </xdr:cNvPr>
        <xdr:cNvSpPr txBox="1"/>
      </xdr:nvSpPr>
      <xdr:spPr>
        <a:xfrm>
          <a:off x="3225800" y="618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294837</xdr:rowOff>
    </xdr:from>
    <xdr:to>
      <xdr:col>15</xdr:col>
      <xdr:colOff>101600</xdr:colOff>
      <xdr:row>36</xdr:row>
      <xdr:rowOff>53537</xdr:rowOff>
    </xdr:to>
    <xdr:sp macro="" textlink="">
      <xdr:nvSpPr>
        <xdr:cNvPr id="140" name="楕円 139">
          <a:extLst>
            <a:ext uri="{FF2B5EF4-FFF2-40B4-BE49-F238E27FC236}">
              <a16:creationId xmlns:a16="http://schemas.microsoft.com/office/drawing/2014/main" xmlns="" id="{E0C0B0BD-6134-4DCD-BF7B-DF7930A94557}"/>
            </a:ext>
          </a:extLst>
        </xdr:cNvPr>
        <xdr:cNvSpPr/>
      </xdr:nvSpPr>
      <xdr:spPr bwMode="auto">
        <a:xfrm>
          <a:off x="2857500" y="6171762"/>
          <a:ext cx="101600" cy="539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38314</xdr:rowOff>
    </xdr:from>
    <xdr:ext cx="762000" cy="259045"/>
    <xdr:sp macro="" textlink="">
      <xdr:nvSpPr>
        <xdr:cNvPr id="141" name="テキスト ボックス 140">
          <a:extLst>
            <a:ext uri="{FF2B5EF4-FFF2-40B4-BE49-F238E27FC236}">
              <a16:creationId xmlns:a16="http://schemas.microsoft.com/office/drawing/2014/main" xmlns="" id="{AA0FD160-8962-42C5-8FF4-28D7B60E5CE3}"/>
            </a:ext>
          </a:extLst>
        </xdr:cNvPr>
        <xdr:cNvSpPr txBox="1"/>
      </xdr:nvSpPr>
      <xdr:spPr>
        <a:xfrm>
          <a:off x="2527300" y="621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F115304-3B86-4CF0-879A-E21F47809B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E81BF06E-7B4F-43C3-9575-97F9C089A85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9ED11739-B648-4CB1-8A76-7A1D86D4974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9A901409-2BAE-4EEC-91A8-ED729B281606}"/>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90D2FAF-9C1D-4719-A98C-35EB43415D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0E76F38-5AB8-4C17-B896-AD080ED64A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7EEC387-A556-4676-8855-A54700EC59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760CD2B-C2EB-4EEC-9C37-D2FBDED98E2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6DFAB0E-9A71-42A2-B983-8334F0B542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57C3238A-6459-4E6A-8421-CC403E3A396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19,307
19,060
22.15
7,462,989
7,188,828
193,269
4,174,290
6,588,697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1F119EF-0CC3-4F6D-8C0D-380D466F91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61FDCB4-1A18-4F60-A622-25F6FD10562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384DF86-72F8-40DF-940A-6810420C995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ABA8D5F-8892-4E95-A0FF-237F03490F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746D118-D4DC-4BAB-9FD1-C1C7453DD7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3F785E6-2875-438F-8A05-7BF87DAD042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9B6B0A9B-F528-4043-93A9-501802484DF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83B433AC-AB33-4E68-A46B-02583C74B87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6ECBB1AF-8F6D-470A-BB8E-79126F3DE15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3A941A6-C9FD-4F24-9C9D-369A36655E1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9C1FEA56-DCA2-41D7-9D1C-7E89548DE739}"/>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666C4049-8248-4424-9321-994914AE5C3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27165B15-7EF4-4C25-A2B0-D80289FE5CDD}"/>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8CE3E934-9490-45CB-8623-7DAC05D8E325}"/>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85924B9-96D0-4B4D-B07B-EFAFE879ABC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4BE35657-8914-4C4A-B6AC-0A7B94291A08}"/>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9277B31-16DB-4871-8D80-C8BCE75ACB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FB6F2B1C-C9CB-4003-B171-2B6DDAAB713C}"/>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A9823674-CDFC-431C-9E63-390A5445B185}"/>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C6ECE856-1D78-4552-B4A6-23C54C6651D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621C5AD7-E6BD-429B-9044-26BE5A53774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44795BC4-5A33-46BB-9752-7DCDA5C2A21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F9EBF014-37B6-4961-AAE9-1248A7CE315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2D77D091-E662-4D61-AE9F-0EF10D0343A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9C4F1122-B642-4504-B3A5-89E5B9E8449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607758CA-FE42-44DE-B249-D2845DC2A3E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8374E19D-B45A-4420-B4B1-5F6BE3CB0DA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3CC71C4F-1D19-41C1-B369-D770148329C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AFAF92CD-830D-4361-A7CC-3F8138ADBC9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32E6578-08B9-47AC-B918-F06BEA9E6AB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1CDC0A39-246A-4D0E-B50A-BD5220C7DC18}"/>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22187B92-B853-49DD-85FE-33499FEFBF6A}"/>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468CADA3-83D5-44AF-BDE4-5DA2651C4FC6}"/>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5A87B6C0-26D8-4E02-9E96-5B1FCE6B8315}"/>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E2CA817D-0BA4-4F9B-80DE-49E3381A4889}"/>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40080C9D-112E-4FB3-B1B0-0861C27297D1}"/>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FA3511CE-5EF8-4FBD-9C32-548DF7B4B1B7}"/>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7A0DD295-2B17-4386-A7C9-70E1DE1C0B38}"/>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D0A75BE3-B040-4FCD-B66D-C63943BDDB31}"/>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EF933E62-08ED-4DA0-A8C8-C43EA77B3C1A}"/>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DCF0EF94-36C6-44BF-AFEB-2138B64FA5A1}"/>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39586A55-5A82-42A3-9D89-9B3A37889FE5}"/>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140C733E-4B79-4765-B6E5-A42213EC8DD1}"/>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A9679B49-6AF8-4C59-9FB2-96EE01B73F3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AA4E0538-7FF1-4FB9-B039-3DD8A4A73349}"/>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C49339AC-43E0-4A4C-9766-3503806EA31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xmlns="" id="{2D08CC52-D016-4F24-9214-E2005CD1F856}"/>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xmlns="" id="{5DE3D1C7-91E5-4431-9638-4391A503E06E}"/>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xmlns="" id="{51C3CA81-63C1-4243-9ABB-5896B1600BD6}"/>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xmlns="" id="{C0754696-4AD5-42B7-BC3A-C55414B5E66E}"/>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xmlns="" id="{1EB6F9D2-D141-4219-A4E4-42BB9062B14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59053</xdr:rowOff>
    </xdr:from>
    <xdr:to>
      <xdr:col>24</xdr:col>
      <xdr:colOff>63500</xdr:colOff>
      <xdr:row>38</xdr:row>
      <xdr:rowOff>95123</xdr:rowOff>
    </xdr:to>
    <xdr:cxnSp macro="">
      <xdr:nvCxnSpPr>
        <xdr:cNvPr id="63" name="直線コネクタ 62">
          <a:extLst>
            <a:ext uri="{FF2B5EF4-FFF2-40B4-BE49-F238E27FC236}">
              <a16:creationId xmlns:a16="http://schemas.microsoft.com/office/drawing/2014/main" xmlns="" id="{FAA183D3-B44A-4942-8FA3-7721BB241177}"/>
            </a:ext>
          </a:extLst>
        </xdr:cNvPr>
        <xdr:cNvCxnSpPr/>
      </xdr:nvCxnSpPr>
      <xdr:spPr>
        <a:xfrm>
          <a:off x="3797300" y="6574153"/>
          <a:ext cx="838200" cy="3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xmlns="" id="{EA4D2294-B841-4F3B-BA10-D05307E5A978}"/>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xmlns="" id="{B85D94DB-062E-4739-A340-A96F7EF31DA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52963</xdr:rowOff>
    </xdr:from>
    <xdr:to>
      <xdr:col>19</xdr:col>
      <xdr:colOff>177800</xdr:colOff>
      <xdr:row>38</xdr:row>
      <xdr:rowOff>59053</xdr:rowOff>
    </xdr:to>
    <xdr:cxnSp macro="">
      <xdr:nvCxnSpPr>
        <xdr:cNvPr id="66" name="直線コネクタ 65">
          <a:extLst>
            <a:ext uri="{FF2B5EF4-FFF2-40B4-BE49-F238E27FC236}">
              <a16:creationId xmlns:a16="http://schemas.microsoft.com/office/drawing/2014/main" xmlns="" id="{5BC1A1A3-BCD4-48C1-A10D-D88BC3AE7D80}"/>
            </a:ext>
          </a:extLst>
        </xdr:cNvPr>
        <xdr:cNvCxnSpPr/>
      </xdr:nvCxnSpPr>
      <xdr:spPr>
        <a:xfrm>
          <a:off x="2908300" y="6568063"/>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xmlns="" id="{7B617A3F-AA79-43FA-AA94-8CACC2634378}"/>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xmlns="" id="{001DE300-137C-4E04-ADFC-2D8DBE86F81B}"/>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31033</xdr:rowOff>
    </xdr:from>
    <xdr:to>
      <xdr:col>15</xdr:col>
      <xdr:colOff>50800</xdr:colOff>
      <xdr:row>38</xdr:row>
      <xdr:rowOff>52963</xdr:rowOff>
    </xdr:to>
    <xdr:cxnSp macro="">
      <xdr:nvCxnSpPr>
        <xdr:cNvPr id="69" name="直線コネクタ 68">
          <a:extLst>
            <a:ext uri="{FF2B5EF4-FFF2-40B4-BE49-F238E27FC236}">
              <a16:creationId xmlns:a16="http://schemas.microsoft.com/office/drawing/2014/main" xmlns="" id="{F80CDDB3-0219-4570-911E-1E72023FAFD9}"/>
            </a:ext>
          </a:extLst>
        </xdr:cNvPr>
        <xdr:cNvCxnSpPr/>
      </xdr:nvCxnSpPr>
      <xdr:spPr>
        <a:xfrm>
          <a:off x="2019300" y="6546133"/>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xmlns="" id="{4A59242A-CF65-4032-98A5-09B746D56784}"/>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xmlns="" id="{B32A2D30-61E7-42D9-B11E-5E7BA4655EF4}"/>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31033</xdr:rowOff>
    </xdr:from>
    <xdr:to>
      <xdr:col>10</xdr:col>
      <xdr:colOff>114300</xdr:colOff>
      <xdr:row>38</xdr:row>
      <xdr:rowOff>104251</xdr:rowOff>
    </xdr:to>
    <xdr:cxnSp macro="">
      <xdr:nvCxnSpPr>
        <xdr:cNvPr id="72" name="直線コネクタ 71">
          <a:extLst>
            <a:ext uri="{FF2B5EF4-FFF2-40B4-BE49-F238E27FC236}">
              <a16:creationId xmlns:a16="http://schemas.microsoft.com/office/drawing/2014/main" xmlns="" id="{AD7D871E-F584-47A1-A53C-0B15D5FFA031}"/>
            </a:ext>
          </a:extLst>
        </xdr:cNvPr>
        <xdr:cNvCxnSpPr/>
      </xdr:nvCxnSpPr>
      <xdr:spPr>
        <a:xfrm flipV="1">
          <a:off x="1130300" y="6546133"/>
          <a:ext cx="889000" cy="7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xmlns="" id="{30006A28-40A1-44E4-AC2A-6FCA6D5412C6}"/>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xmlns="" id="{CBC02822-C993-4415-8873-7A055062B07B}"/>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xmlns="" id="{2141B321-7ECE-4E48-902B-C297351A63F1}"/>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a16="http://schemas.microsoft.com/office/drawing/2014/main" xmlns="" id="{5D0F4AB9-6421-4F64-89D4-B91C889863B3}"/>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CF1B1779-AFC5-42C0-9078-0811A7EA776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8137E27C-FD18-4120-9E8B-5E5DDCA132D7}"/>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C8CC455E-692D-4CCF-9CC4-0BCD1C97632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631C9FE7-C9A8-4B10-9B2C-4AE91E5C3B6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72FA5A25-A465-4610-A901-BE030E9313D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44323</xdr:rowOff>
    </xdr:from>
    <xdr:to>
      <xdr:col>24</xdr:col>
      <xdr:colOff>114300</xdr:colOff>
      <xdr:row>38</xdr:row>
      <xdr:rowOff>145923</xdr:rowOff>
    </xdr:to>
    <xdr:sp macro="" textlink="">
      <xdr:nvSpPr>
        <xdr:cNvPr id="82" name="楕円 81">
          <a:extLst>
            <a:ext uri="{FF2B5EF4-FFF2-40B4-BE49-F238E27FC236}">
              <a16:creationId xmlns:a16="http://schemas.microsoft.com/office/drawing/2014/main" xmlns="" id="{056382B3-E9C4-4A6B-B871-1B78ACFED511}"/>
            </a:ext>
          </a:extLst>
        </xdr:cNvPr>
        <xdr:cNvSpPr/>
      </xdr:nvSpPr>
      <xdr:spPr>
        <a:xfrm>
          <a:off x="45847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22750</xdr:rowOff>
    </xdr:from>
    <xdr:ext cx="534377" cy="259045"/>
    <xdr:sp macro="" textlink="">
      <xdr:nvSpPr>
        <xdr:cNvPr id="83" name="人件費該当値テキスト">
          <a:extLst>
            <a:ext uri="{FF2B5EF4-FFF2-40B4-BE49-F238E27FC236}">
              <a16:creationId xmlns:a16="http://schemas.microsoft.com/office/drawing/2014/main" xmlns="" id="{4421B795-B272-4833-9635-A490E060883B}"/>
            </a:ext>
          </a:extLst>
        </xdr:cNvPr>
        <xdr:cNvSpPr txBox="1"/>
      </xdr:nvSpPr>
      <xdr:spPr>
        <a:xfrm>
          <a:off x="4686300" y="65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8253</xdr:rowOff>
    </xdr:from>
    <xdr:to>
      <xdr:col>20</xdr:col>
      <xdr:colOff>38100</xdr:colOff>
      <xdr:row>38</xdr:row>
      <xdr:rowOff>109853</xdr:rowOff>
    </xdr:to>
    <xdr:sp macro="" textlink="">
      <xdr:nvSpPr>
        <xdr:cNvPr id="84" name="楕円 83">
          <a:extLst>
            <a:ext uri="{FF2B5EF4-FFF2-40B4-BE49-F238E27FC236}">
              <a16:creationId xmlns:a16="http://schemas.microsoft.com/office/drawing/2014/main" xmlns="" id="{6484E84A-0D1B-4714-9598-3C69E03EE399}"/>
            </a:ext>
          </a:extLst>
        </xdr:cNvPr>
        <xdr:cNvSpPr/>
      </xdr:nvSpPr>
      <xdr:spPr>
        <a:xfrm>
          <a:off x="3746500" y="65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100980</xdr:rowOff>
    </xdr:from>
    <xdr:ext cx="534377" cy="259045"/>
    <xdr:sp macro="" textlink="">
      <xdr:nvSpPr>
        <xdr:cNvPr id="85" name="テキスト ボックス 84">
          <a:extLst>
            <a:ext uri="{FF2B5EF4-FFF2-40B4-BE49-F238E27FC236}">
              <a16:creationId xmlns:a16="http://schemas.microsoft.com/office/drawing/2014/main" xmlns="" id="{8E0AEA51-AF6A-4D4A-9257-92675E71DC89}"/>
            </a:ext>
          </a:extLst>
        </xdr:cNvPr>
        <xdr:cNvSpPr txBox="1"/>
      </xdr:nvSpPr>
      <xdr:spPr>
        <a:xfrm>
          <a:off x="3530111" y="661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2163</xdr:rowOff>
    </xdr:from>
    <xdr:to>
      <xdr:col>15</xdr:col>
      <xdr:colOff>101600</xdr:colOff>
      <xdr:row>38</xdr:row>
      <xdr:rowOff>103763</xdr:rowOff>
    </xdr:to>
    <xdr:sp macro="" textlink="">
      <xdr:nvSpPr>
        <xdr:cNvPr id="86" name="楕円 85">
          <a:extLst>
            <a:ext uri="{FF2B5EF4-FFF2-40B4-BE49-F238E27FC236}">
              <a16:creationId xmlns:a16="http://schemas.microsoft.com/office/drawing/2014/main" xmlns="" id="{3F70E090-E1F5-4074-B2BA-11BA258BD84C}"/>
            </a:ext>
          </a:extLst>
        </xdr:cNvPr>
        <xdr:cNvSpPr/>
      </xdr:nvSpPr>
      <xdr:spPr>
        <a:xfrm>
          <a:off x="2857500" y="65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94890</xdr:rowOff>
    </xdr:from>
    <xdr:ext cx="534377" cy="259045"/>
    <xdr:sp macro="" textlink="">
      <xdr:nvSpPr>
        <xdr:cNvPr id="87" name="テキスト ボックス 86">
          <a:extLst>
            <a:ext uri="{FF2B5EF4-FFF2-40B4-BE49-F238E27FC236}">
              <a16:creationId xmlns:a16="http://schemas.microsoft.com/office/drawing/2014/main" xmlns="" id="{E874739E-8424-4871-ADA5-D34A7193533B}"/>
            </a:ext>
          </a:extLst>
        </xdr:cNvPr>
        <xdr:cNvSpPr txBox="1"/>
      </xdr:nvSpPr>
      <xdr:spPr>
        <a:xfrm>
          <a:off x="2641111" y="66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151683</xdr:rowOff>
    </xdr:from>
    <xdr:to>
      <xdr:col>10</xdr:col>
      <xdr:colOff>165100</xdr:colOff>
      <xdr:row>38</xdr:row>
      <xdr:rowOff>81834</xdr:rowOff>
    </xdr:to>
    <xdr:sp macro="" textlink="">
      <xdr:nvSpPr>
        <xdr:cNvPr id="88" name="楕円 87">
          <a:extLst>
            <a:ext uri="{FF2B5EF4-FFF2-40B4-BE49-F238E27FC236}">
              <a16:creationId xmlns:a16="http://schemas.microsoft.com/office/drawing/2014/main" xmlns="" id="{2F3504A9-F388-4DBD-A632-E3C23E767CDB}"/>
            </a:ext>
          </a:extLst>
        </xdr:cNvPr>
        <xdr:cNvSpPr/>
      </xdr:nvSpPr>
      <xdr:spPr>
        <a:xfrm>
          <a:off x="1968500" y="64953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72960</xdr:rowOff>
    </xdr:from>
    <xdr:ext cx="534377" cy="259045"/>
    <xdr:sp macro="" textlink="">
      <xdr:nvSpPr>
        <xdr:cNvPr id="89" name="テキスト ボックス 88">
          <a:extLst>
            <a:ext uri="{FF2B5EF4-FFF2-40B4-BE49-F238E27FC236}">
              <a16:creationId xmlns:a16="http://schemas.microsoft.com/office/drawing/2014/main" xmlns="" id="{ACD5FF21-F832-4E58-A654-FC34D234C554}"/>
            </a:ext>
          </a:extLst>
        </xdr:cNvPr>
        <xdr:cNvSpPr txBox="1"/>
      </xdr:nvSpPr>
      <xdr:spPr>
        <a:xfrm>
          <a:off x="1752111" y="6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53451</xdr:rowOff>
    </xdr:from>
    <xdr:to>
      <xdr:col>6</xdr:col>
      <xdr:colOff>38100</xdr:colOff>
      <xdr:row>38</xdr:row>
      <xdr:rowOff>155051</xdr:rowOff>
    </xdr:to>
    <xdr:sp macro="" textlink="">
      <xdr:nvSpPr>
        <xdr:cNvPr id="90" name="楕円 89">
          <a:extLst>
            <a:ext uri="{FF2B5EF4-FFF2-40B4-BE49-F238E27FC236}">
              <a16:creationId xmlns:a16="http://schemas.microsoft.com/office/drawing/2014/main" xmlns="" id="{43A27C99-1B05-4D54-8157-32BED8AFA09A}"/>
            </a:ext>
          </a:extLst>
        </xdr:cNvPr>
        <xdr:cNvSpPr/>
      </xdr:nvSpPr>
      <xdr:spPr>
        <a:xfrm>
          <a:off x="1079500" y="65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146178</xdr:rowOff>
    </xdr:from>
    <xdr:ext cx="534377" cy="259045"/>
    <xdr:sp macro="" textlink="">
      <xdr:nvSpPr>
        <xdr:cNvPr id="91" name="テキスト ボックス 90">
          <a:extLst>
            <a:ext uri="{FF2B5EF4-FFF2-40B4-BE49-F238E27FC236}">
              <a16:creationId xmlns:a16="http://schemas.microsoft.com/office/drawing/2014/main" xmlns="" id="{1C9F9BC6-9218-4C64-8180-9A86A5D6C490}"/>
            </a:ext>
          </a:extLst>
        </xdr:cNvPr>
        <xdr:cNvSpPr txBox="1"/>
      </xdr:nvSpPr>
      <xdr:spPr>
        <a:xfrm>
          <a:off x="863111" y="66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DF3374D-FC0A-4F2F-AFE9-D6A705868B99}"/>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BB1D4FC5-9180-45E8-AF7B-3C227C72EAF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5CA63D7E-E20F-499E-BEA7-F6C60BE4F36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925855A1-DE85-4003-8022-49C02A4B924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17186B56-25E6-4C47-9AE7-BA76D39C1C4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AB89A3E5-EF77-418B-B00F-761C56D5697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2F0C8984-8649-4D36-BADB-94072494FAF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7B8271F2-BA59-4172-B076-71B6428D29C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287876D7-E63C-4F61-84AB-FCEA82E5D8EF}"/>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96F435B5-CDBA-4C01-9EB8-52DED9B4903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593432BC-DA89-4A2D-BFF4-6065A764E4A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CD0BBEE1-ACF3-4882-B909-6450D1F19972}"/>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48227708-711E-4B6F-876C-6F44DE7CB2F8}"/>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B27D39F2-124C-40EC-BD0D-B8829881AC5F}"/>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A8815D80-2AAB-4600-A00D-9FB92708C903}"/>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C4C9095D-3A8D-4907-8127-4A7B04024E0D}"/>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51E6AB3B-4CFF-4204-9D42-A9425BD6787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76A28CA1-0A4E-493D-92A5-75B9F675309B}"/>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69A19F5C-F684-4040-AD8F-28FFAF8DAAD4}"/>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EBE66BC8-C25B-48C7-9715-3EED4EE1F4BE}"/>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C55C3CE8-24ED-413C-874C-0F88C4820564}"/>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ABFC090F-019A-491C-AF8A-E219A5611493}"/>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AFD57ACA-5BE3-43C4-B3F7-F25DF3913AFF}"/>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E00E34A2-037A-4AE1-AC26-7BDB8101E05C}"/>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EC2A95B8-8C62-4FEA-9CD8-C98ABEDA9B65}"/>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5BC87ACE-7C59-4237-9052-D6279126B25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xmlns="" id="{9BFFA08B-0776-4DE8-B253-A351494666C1}"/>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xmlns="" id="{FB5ADC8A-2F49-45C4-A062-CABB4DB591D4}"/>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xmlns="" id="{C945BD3D-B7E6-4104-A0DC-C6B03CE02BC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xmlns="" id="{EF302ADB-EBD0-42C8-BBFC-54BC33C251BE}"/>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xmlns="" id="{1C826BE2-D1CD-480D-816A-48AAB7C08C29}"/>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127601</xdr:rowOff>
    </xdr:from>
    <xdr:to>
      <xdr:col>24</xdr:col>
      <xdr:colOff>63500</xdr:colOff>
      <xdr:row>57</xdr:row>
      <xdr:rowOff>137953</xdr:rowOff>
    </xdr:to>
    <xdr:cxnSp macro="">
      <xdr:nvCxnSpPr>
        <xdr:cNvPr id="123" name="直線コネクタ 122">
          <a:extLst>
            <a:ext uri="{FF2B5EF4-FFF2-40B4-BE49-F238E27FC236}">
              <a16:creationId xmlns:a16="http://schemas.microsoft.com/office/drawing/2014/main" xmlns="" id="{4C9E5C4E-C4F4-4BBE-8B6B-92751BE22CB4}"/>
            </a:ext>
          </a:extLst>
        </xdr:cNvPr>
        <xdr:cNvCxnSpPr/>
      </xdr:nvCxnSpPr>
      <xdr:spPr>
        <a:xfrm>
          <a:off x="3797300" y="9900251"/>
          <a:ext cx="8382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xmlns="" id="{FF3B8951-45A5-4D54-A2D3-5CA4E492751D}"/>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xmlns="" id="{041738A8-C42D-4E60-86D6-DD8E4F5E6F2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127225</xdr:rowOff>
    </xdr:from>
    <xdr:to>
      <xdr:col>19</xdr:col>
      <xdr:colOff>177800</xdr:colOff>
      <xdr:row>57</xdr:row>
      <xdr:rowOff>127601</xdr:rowOff>
    </xdr:to>
    <xdr:cxnSp macro="">
      <xdr:nvCxnSpPr>
        <xdr:cNvPr id="126" name="直線コネクタ 125">
          <a:extLst>
            <a:ext uri="{FF2B5EF4-FFF2-40B4-BE49-F238E27FC236}">
              <a16:creationId xmlns:a16="http://schemas.microsoft.com/office/drawing/2014/main" xmlns="" id="{5BE3277F-31D3-4796-AA18-FF175174F64C}"/>
            </a:ext>
          </a:extLst>
        </xdr:cNvPr>
        <xdr:cNvCxnSpPr/>
      </xdr:nvCxnSpPr>
      <xdr:spPr>
        <a:xfrm>
          <a:off x="2908300" y="9899875"/>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xmlns="" id="{EECA6317-BFDF-4000-8046-815C987DBC96}"/>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xmlns="" id="{B180C28F-DCFF-4CDE-8941-773CC3925466}"/>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61715</xdr:rowOff>
    </xdr:from>
    <xdr:to>
      <xdr:col>15</xdr:col>
      <xdr:colOff>50800</xdr:colOff>
      <xdr:row>57</xdr:row>
      <xdr:rowOff>127225</xdr:rowOff>
    </xdr:to>
    <xdr:cxnSp macro="">
      <xdr:nvCxnSpPr>
        <xdr:cNvPr id="129" name="直線コネクタ 128">
          <a:extLst>
            <a:ext uri="{FF2B5EF4-FFF2-40B4-BE49-F238E27FC236}">
              <a16:creationId xmlns:a16="http://schemas.microsoft.com/office/drawing/2014/main" xmlns="" id="{4957622B-8870-4804-807A-7E8B63A46030}"/>
            </a:ext>
          </a:extLst>
        </xdr:cNvPr>
        <xdr:cNvCxnSpPr/>
      </xdr:nvCxnSpPr>
      <xdr:spPr>
        <a:xfrm>
          <a:off x="2019300" y="9834365"/>
          <a:ext cx="889000" cy="6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xmlns="" id="{578AAC22-1B25-4A92-8911-7C6142DD2F39}"/>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xmlns="" id="{C89D30A3-C3C4-49E6-8514-6C5939D5FB91}"/>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61715</xdr:rowOff>
    </xdr:from>
    <xdr:to>
      <xdr:col>10</xdr:col>
      <xdr:colOff>114300</xdr:colOff>
      <xdr:row>57</xdr:row>
      <xdr:rowOff>121053</xdr:rowOff>
    </xdr:to>
    <xdr:cxnSp macro="">
      <xdr:nvCxnSpPr>
        <xdr:cNvPr id="132" name="直線コネクタ 131">
          <a:extLst>
            <a:ext uri="{FF2B5EF4-FFF2-40B4-BE49-F238E27FC236}">
              <a16:creationId xmlns:a16="http://schemas.microsoft.com/office/drawing/2014/main" xmlns="" id="{0AE5466B-216F-4996-A88F-ACDDE235E736}"/>
            </a:ext>
          </a:extLst>
        </xdr:cNvPr>
        <xdr:cNvCxnSpPr/>
      </xdr:nvCxnSpPr>
      <xdr:spPr>
        <a:xfrm flipV="1">
          <a:off x="1130300" y="9834365"/>
          <a:ext cx="889000" cy="5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xmlns="" id="{D687DD67-8A73-420A-BC0D-6032AAEA6113}"/>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xmlns="" id="{1BEF5979-C08A-4BA9-93DD-3295D0C44E0F}"/>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xmlns="" id="{E25CA2AE-72A7-4CE2-A6BE-11069E5C20A9}"/>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a16="http://schemas.microsoft.com/office/drawing/2014/main" xmlns="" id="{5CC43DDA-4238-4D5E-8084-13CE78646AA8}"/>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C2BE3C09-C480-47DB-A4E3-981C4814018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7D656DA9-45EE-45C1-B256-DD5F91F3AAC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A4596BF3-FF07-4A2F-931E-F23D944CE7E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FAC5E5D0-ED8F-43E7-8B69-26FF0057456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3D70FF86-CE2E-46F1-A851-A9B2F33AD92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87153</xdr:rowOff>
    </xdr:from>
    <xdr:to>
      <xdr:col>24</xdr:col>
      <xdr:colOff>114300</xdr:colOff>
      <xdr:row>58</xdr:row>
      <xdr:rowOff>17303</xdr:rowOff>
    </xdr:to>
    <xdr:sp macro="" textlink="">
      <xdr:nvSpPr>
        <xdr:cNvPr id="142" name="楕円 141">
          <a:extLst>
            <a:ext uri="{FF2B5EF4-FFF2-40B4-BE49-F238E27FC236}">
              <a16:creationId xmlns:a16="http://schemas.microsoft.com/office/drawing/2014/main" xmlns="" id="{AF527B7E-6C95-4F63-BD12-EB3113D1B1FD}"/>
            </a:ext>
          </a:extLst>
        </xdr:cNvPr>
        <xdr:cNvSpPr/>
      </xdr:nvSpPr>
      <xdr:spPr>
        <a:xfrm>
          <a:off x="4584700" y="98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65580</xdr:rowOff>
    </xdr:from>
    <xdr:ext cx="534377" cy="259045"/>
    <xdr:sp macro="" textlink="">
      <xdr:nvSpPr>
        <xdr:cNvPr id="143" name="物件費該当値テキスト">
          <a:extLst>
            <a:ext uri="{FF2B5EF4-FFF2-40B4-BE49-F238E27FC236}">
              <a16:creationId xmlns:a16="http://schemas.microsoft.com/office/drawing/2014/main" xmlns="" id="{05AA13F0-8E3B-45E8-8A23-92D2F875EC17}"/>
            </a:ext>
          </a:extLst>
        </xdr:cNvPr>
        <xdr:cNvSpPr txBox="1"/>
      </xdr:nvSpPr>
      <xdr:spPr>
        <a:xfrm>
          <a:off x="4686300" y="983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76801</xdr:rowOff>
    </xdr:from>
    <xdr:to>
      <xdr:col>20</xdr:col>
      <xdr:colOff>38100</xdr:colOff>
      <xdr:row>58</xdr:row>
      <xdr:rowOff>6951</xdr:rowOff>
    </xdr:to>
    <xdr:sp macro="" textlink="">
      <xdr:nvSpPr>
        <xdr:cNvPr id="144" name="楕円 143">
          <a:extLst>
            <a:ext uri="{FF2B5EF4-FFF2-40B4-BE49-F238E27FC236}">
              <a16:creationId xmlns:a16="http://schemas.microsoft.com/office/drawing/2014/main" xmlns="" id="{17890124-5234-4874-AF7E-56BF8349F778}"/>
            </a:ext>
          </a:extLst>
        </xdr:cNvPr>
        <xdr:cNvSpPr/>
      </xdr:nvSpPr>
      <xdr:spPr>
        <a:xfrm>
          <a:off x="3746500" y="98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169528</xdr:rowOff>
    </xdr:from>
    <xdr:ext cx="534377" cy="259045"/>
    <xdr:sp macro="" textlink="">
      <xdr:nvSpPr>
        <xdr:cNvPr id="145" name="テキスト ボックス 144">
          <a:extLst>
            <a:ext uri="{FF2B5EF4-FFF2-40B4-BE49-F238E27FC236}">
              <a16:creationId xmlns:a16="http://schemas.microsoft.com/office/drawing/2014/main" xmlns="" id="{CBC1A45D-06C1-4B73-940D-A0E04ED87012}"/>
            </a:ext>
          </a:extLst>
        </xdr:cNvPr>
        <xdr:cNvSpPr txBox="1"/>
      </xdr:nvSpPr>
      <xdr:spPr>
        <a:xfrm>
          <a:off x="3530111" y="994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76425</xdr:rowOff>
    </xdr:from>
    <xdr:to>
      <xdr:col>15</xdr:col>
      <xdr:colOff>101600</xdr:colOff>
      <xdr:row>58</xdr:row>
      <xdr:rowOff>6575</xdr:rowOff>
    </xdr:to>
    <xdr:sp macro="" textlink="">
      <xdr:nvSpPr>
        <xdr:cNvPr id="146" name="楕円 145">
          <a:extLst>
            <a:ext uri="{FF2B5EF4-FFF2-40B4-BE49-F238E27FC236}">
              <a16:creationId xmlns:a16="http://schemas.microsoft.com/office/drawing/2014/main" xmlns="" id="{6E86B915-5246-440D-8041-41FD6EE3CCA8}"/>
            </a:ext>
          </a:extLst>
        </xdr:cNvPr>
        <xdr:cNvSpPr/>
      </xdr:nvSpPr>
      <xdr:spPr>
        <a:xfrm>
          <a:off x="2857500" y="98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169152</xdr:rowOff>
    </xdr:from>
    <xdr:ext cx="534377" cy="259045"/>
    <xdr:sp macro="" textlink="">
      <xdr:nvSpPr>
        <xdr:cNvPr id="147" name="テキスト ボックス 146">
          <a:extLst>
            <a:ext uri="{FF2B5EF4-FFF2-40B4-BE49-F238E27FC236}">
              <a16:creationId xmlns:a16="http://schemas.microsoft.com/office/drawing/2014/main" xmlns="" id="{2E1253F8-CCC7-4BC2-9C51-724182C25F1B}"/>
            </a:ext>
          </a:extLst>
        </xdr:cNvPr>
        <xdr:cNvSpPr txBox="1"/>
      </xdr:nvSpPr>
      <xdr:spPr>
        <a:xfrm>
          <a:off x="2641111" y="99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10915</xdr:rowOff>
    </xdr:from>
    <xdr:to>
      <xdr:col>10</xdr:col>
      <xdr:colOff>165100</xdr:colOff>
      <xdr:row>57</xdr:row>
      <xdr:rowOff>112515</xdr:rowOff>
    </xdr:to>
    <xdr:sp macro="" textlink="">
      <xdr:nvSpPr>
        <xdr:cNvPr id="148" name="楕円 147">
          <a:extLst>
            <a:ext uri="{FF2B5EF4-FFF2-40B4-BE49-F238E27FC236}">
              <a16:creationId xmlns:a16="http://schemas.microsoft.com/office/drawing/2014/main" xmlns="" id="{6B61ECB4-EFB6-4FB1-AD3B-0CDD533AE0A9}"/>
            </a:ext>
          </a:extLst>
        </xdr:cNvPr>
        <xdr:cNvSpPr/>
      </xdr:nvSpPr>
      <xdr:spPr>
        <a:xfrm>
          <a:off x="1968500" y="97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103642</xdr:rowOff>
    </xdr:from>
    <xdr:ext cx="534377" cy="259045"/>
    <xdr:sp macro="" textlink="">
      <xdr:nvSpPr>
        <xdr:cNvPr id="149" name="テキスト ボックス 148">
          <a:extLst>
            <a:ext uri="{FF2B5EF4-FFF2-40B4-BE49-F238E27FC236}">
              <a16:creationId xmlns:a16="http://schemas.microsoft.com/office/drawing/2014/main" xmlns="" id="{467CA5EB-D540-4BA4-8CBA-9CD277913F9F}"/>
            </a:ext>
          </a:extLst>
        </xdr:cNvPr>
        <xdr:cNvSpPr txBox="1"/>
      </xdr:nvSpPr>
      <xdr:spPr>
        <a:xfrm>
          <a:off x="1752111" y="98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70253</xdr:rowOff>
    </xdr:from>
    <xdr:to>
      <xdr:col>6</xdr:col>
      <xdr:colOff>38100</xdr:colOff>
      <xdr:row>58</xdr:row>
      <xdr:rowOff>403</xdr:rowOff>
    </xdr:to>
    <xdr:sp macro="" textlink="">
      <xdr:nvSpPr>
        <xdr:cNvPr id="150" name="楕円 149">
          <a:extLst>
            <a:ext uri="{FF2B5EF4-FFF2-40B4-BE49-F238E27FC236}">
              <a16:creationId xmlns:a16="http://schemas.microsoft.com/office/drawing/2014/main" xmlns="" id="{1917BC67-B438-40E4-BFD8-19B4361738C1}"/>
            </a:ext>
          </a:extLst>
        </xdr:cNvPr>
        <xdr:cNvSpPr/>
      </xdr:nvSpPr>
      <xdr:spPr>
        <a:xfrm>
          <a:off x="1079500" y="984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162980</xdr:rowOff>
    </xdr:from>
    <xdr:ext cx="534377" cy="259045"/>
    <xdr:sp macro="" textlink="">
      <xdr:nvSpPr>
        <xdr:cNvPr id="151" name="テキスト ボックス 150">
          <a:extLst>
            <a:ext uri="{FF2B5EF4-FFF2-40B4-BE49-F238E27FC236}">
              <a16:creationId xmlns:a16="http://schemas.microsoft.com/office/drawing/2014/main" xmlns="" id="{F52FE02B-AE74-4751-8B24-A6B4E484AD95}"/>
            </a:ext>
          </a:extLst>
        </xdr:cNvPr>
        <xdr:cNvSpPr txBox="1"/>
      </xdr:nvSpPr>
      <xdr:spPr>
        <a:xfrm>
          <a:off x="863111" y="993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5972CF96-DAC2-4D4C-9A42-E35FBAACF9B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F94B3B5F-FB57-44CA-A9FB-36C6686073A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987EC3A8-BC1D-4E61-94A1-EA8942192B5C}"/>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C5560C08-AC94-4591-B9E6-3D94CFF4D90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6DA05823-88A1-4E62-867E-303DB9A4FDD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FEAB945-7CA9-485B-87FB-6A6FA5247EC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45EC8AFE-839B-4018-A75E-1A054516250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8604DD14-55E1-4977-B99B-6F8AEAD9FCD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1C6D1969-AD07-45BB-A4C1-9E75232EB98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B66C3FA2-382C-4FF7-9AFC-543139A272BA}"/>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AEF3D12E-4C36-4D9E-9DAB-A0AE427ED87E}"/>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xmlns="" id="{1C6ED0FD-E4CB-47A6-960F-A5B1EE73F74B}"/>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5DE00598-7C8B-44F9-AB3B-ECD8174422F4}"/>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xmlns="" id="{C004F229-70EF-4517-8BAF-BEC9540E06D1}"/>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70E499F2-0DE3-4920-96CA-4D587718C7F6}"/>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xmlns="" id="{919B89FF-FA1A-436D-9ADB-8C2FBF5CA86F}"/>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73736C06-F637-479D-A238-01601B7610B3}"/>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xmlns="" id="{0A29BE20-A42A-49FD-AE03-4EC9336F21E5}"/>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2076B523-3EE6-4D46-A34E-1D722D7428B3}"/>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xmlns="" id="{A07BB597-BE12-4B21-8E9B-9124D3834C2D}"/>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5DDB0BF5-4235-4648-AE6F-3F8315CA045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D9E581F8-2380-4D6E-BD31-C5A007BF85CC}"/>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5F1DA783-5E7B-4E17-9503-17F48F1D872E}"/>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xmlns="" id="{36650842-5FFF-40FE-AF57-FA02EBF424A2}"/>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xmlns="" id="{B04D9B27-3D95-42F4-8E1B-0327B681622E}"/>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xmlns="" id="{D6FC0CEC-ED72-47B8-8CE5-2E6BC86FD412}"/>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xmlns="" id="{AE55D974-DA93-4B7D-B57C-9357A96FF945}"/>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xmlns="" id="{3F766A78-7A24-421B-877F-0A465A299873}"/>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160959</xdr:rowOff>
    </xdr:from>
    <xdr:to>
      <xdr:col>24</xdr:col>
      <xdr:colOff>63500</xdr:colOff>
      <xdr:row>78</xdr:row>
      <xdr:rowOff>166790</xdr:rowOff>
    </xdr:to>
    <xdr:cxnSp macro="">
      <xdr:nvCxnSpPr>
        <xdr:cNvPr id="180" name="直線コネクタ 179">
          <a:extLst>
            <a:ext uri="{FF2B5EF4-FFF2-40B4-BE49-F238E27FC236}">
              <a16:creationId xmlns:a16="http://schemas.microsoft.com/office/drawing/2014/main" xmlns="" id="{254AFD68-652B-4F82-8818-09FF488850BB}"/>
            </a:ext>
          </a:extLst>
        </xdr:cNvPr>
        <xdr:cNvCxnSpPr/>
      </xdr:nvCxnSpPr>
      <xdr:spPr>
        <a:xfrm flipV="1">
          <a:off x="3797300" y="13534059"/>
          <a:ext cx="8382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xmlns="" id="{5BBAD79D-1199-419C-9907-01A7D8FE3ED5}"/>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xmlns="" id="{AE641AAC-2FEF-446F-9B9B-4A8AEC3F9EB5}"/>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161798</xdr:rowOff>
    </xdr:from>
    <xdr:to>
      <xdr:col>19</xdr:col>
      <xdr:colOff>177800</xdr:colOff>
      <xdr:row>78</xdr:row>
      <xdr:rowOff>166790</xdr:rowOff>
    </xdr:to>
    <xdr:cxnSp macro="">
      <xdr:nvCxnSpPr>
        <xdr:cNvPr id="183" name="直線コネクタ 182">
          <a:extLst>
            <a:ext uri="{FF2B5EF4-FFF2-40B4-BE49-F238E27FC236}">
              <a16:creationId xmlns:a16="http://schemas.microsoft.com/office/drawing/2014/main" xmlns="" id="{99BE964A-7D48-40BE-8D79-BD28DE153F00}"/>
            </a:ext>
          </a:extLst>
        </xdr:cNvPr>
        <xdr:cNvCxnSpPr/>
      </xdr:nvCxnSpPr>
      <xdr:spPr>
        <a:xfrm>
          <a:off x="2908300" y="13534898"/>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xmlns="" id="{ACD14D3A-FADF-4241-A43A-E6329DF7A42F}"/>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xmlns="" id="{B3527A54-E2D6-4CE7-956A-79AC6791DCA4}"/>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158369</xdr:rowOff>
    </xdr:from>
    <xdr:to>
      <xdr:col>15</xdr:col>
      <xdr:colOff>50800</xdr:colOff>
      <xdr:row>78</xdr:row>
      <xdr:rowOff>161798</xdr:rowOff>
    </xdr:to>
    <xdr:cxnSp macro="">
      <xdr:nvCxnSpPr>
        <xdr:cNvPr id="186" name="直線コネクタ 185">
          <a:extLst>
            <a:ext uri="{FF2B5EF4-FFF2-40B4-BE49-F238E27FC236}">
              <a16:creationId xmlns:a16="http://schemas.microsoft.com/office/drawing/2014/main" xmlns="" id="{68AC1F8F-C1A7-47B7-9A83-57CE725168E2}"/>
            </a:ext>
          </a:extLst>
        </xdr:cNvPr>
        <xdr:cNvCxnSpPr/>
      </xdr:nvCxnSpPr>
      <xdr:spPr>
        <a:xfrm>
          <a:off x="2019300" y="1353146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xmlns="" id="{D25CF050-4DC4-4E4E-978E-3EA8CBB11169}"/>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xmlns="" id="{68388CA3-CF70-4C3E-9841-B7749EDDA2BA}"/>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130060</xdr:rowOff>
    </xdr:from>
    <xdr:to>
      <xdr:col>10</xdr:col>
      <xdr:colOff>114300</xdr:colOff>
      <xdr:row>78</xdr:row>
      <xdr:rowOff>158369</xdr:rowOff>
    </xdr:to>
    <xdr:cxnSp macro="">
      <xdr:nvCxnSpPr>
        <xdr:cNvPr id="189" name="直線コネクタ 188">
          <a:extLst>
            <a:ext uri="{FF2B5EF4-FFF2-40B4-BE49-F238E27FC236}">
              <a16:creationId xmlns:a16="http://schemas.microsoft.com/office/drawing/2014/main" xmlns="" id="{E4482BE6-61FF-42E6-887F-0DF1E12C260E}"/>
            </a:ext>
          </a:extLst>
        </xdr:cNvPr>
        <xdr:cNvCxnSpPr/>
      </xdr:nvCxnSpPr>
      <xdr:spPr>
        <a:xfrm>
          <a:off x="1130300" y="13503160"/>
          <a:ext cx="889000" cy="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xmlns="" id="{82ACB4FB-CDFC-4FD0-91D6-5E54F918FED2}"/>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xmlns="" id="{B9B0935A-BC18-4F83-81CF-17E8487DB44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xmlns="" id="{E74CC562-FB37-44CF-BCDE-3181E08153D6}"/>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xmlns="" id="{7A58ED1F-553F-417A-ADE7-73CF6E559311}"/>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6C09A703-486B-4C5D-969A-9A829E8BE8C6}"/>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AC240BF0-2ECC-4497-BE9C-98652C897D8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47EE4F07-F614-4180-B842-2560612ABEC6}"/>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4A91385A-CEFA-4299-80DA-B734F5BCC9C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A5034F29-BC0F-49EB-AE42-73CF08B604D5}"/>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110159</xdr:rowOff>
    </xdr:from>
    <xdr:to>
      <xdr:col>24</xdr:col>
      <xdr:colOff>114300</xdr:colOff>
      <xdr:row>79</xdr:row>
      <xdr:rowOff>40309</xdr:rowOff>
    </xdr:to>
    <xdr:sp macro="" textlink="">
      <xdr:nvSpPr>
        <xdr:cNvPr id="199" name="楕円 198">
          <a:extLst>
            <a:ext uri="{FF2B5EF4-FFF2-40B4-BE49-F238E27FC236}">
              <a16:creationId xmlns:a16="http://schemas.microsoft.com/office/drawing/2014/main" xmlns="" id="{E54BF490-AB8F-4558-89F5-070F345C7A65}"/>
            </a:ext>
          </a:extLst>
        </xdr:cNvPr>
        <xdr:cNvSpPr/>
      </xdr:nvSpPr>
      <xdr:spPr>
        <a:xfrm>
          <a:off x="4584700" y="134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25086</xdr:rowOff>
    </xdr:from>
    <xdr:ext cx="469744" cy="259045"/>
    <xdr:sp macro="" textlink="">
      <xdr:nvSpPr>
        <xdr:cNvPr id="200" name="維持補修費該当値テキスト">
          <a:extLst>
            <a:ext uri="{FF2B5EF4-FFF2-40B4-BE49-F238E27FC236}">
              <a16:creationId xmlns:a16="http://schemas.microsoft.com/office/drawing/2014/main" xmlns="" id="{452ED712-F95C-4FD0-8883-B8A8F3AA9DED}"/>
            </a:ext>
          </a:extLst>
        </xdr:cNvPr>
        <xdr:cNvSpPr txBox="1"/>
      </xdr:nvSpPr>
      <xdr:spPr>
        <a:xfrm>
          <a:off x="4686300" y="1339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115990</xdr:rowOff>
    </xdr:from>
    <xdr:to>
      <xdr:col>20</xdr:col>
      <xdr:colOff>38100</xdr:colOff>
      <xdr:row>79</xdr:row>
      <xdr:rowOff>46140</xdr:rowOff>
    </xdr:to>
    <xdr:sp macro="" textlink="">
      <xdr:nvSpPr>
        <xdr:cNvPr id="201" name="楕円 200">
          <a:extLst>
            <a:ext uri="{FF2B5EF4-FFF2-40B4-BE49-F238E27FC236}">
              <a16:creationId xmlns:a16="http://schemas.microsoft.com/office/drawing/2014/main" xmlns="" id="{02C1F570-AB8C-4DA5-9793-56A183BA846D}"/>
            </a:ext>
          </a:extLst>
        </xdr:cNvPr>
        <xdr:cNvSpPr/>
      </xdr:nvSpPr>
      <xdr:spPr>
        <a:xfrm>
          <a:off x="3746500" y="134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37267</xdr:rowOff>
    </xdr:from>
    <xdr:ext cx="469744" cy="259045"/>
    <xdr:sp macro="" textlink="">
      <xdr:nvSpPr>
        <xdr:cNvPr id="202" name="テキスト ボックス 201">
          <a:extLst>
            <a:ext uri="{FF2B5EF4-FFF2-40B4-BE49-F238E27FC236}">
              <a16:creationId xmlns:a16="http://schemas.microsoft.com/office/drawing/2014/main" xmlns="" id="{0DC433B7-5CF3-49A0-85FB-C465A8DE776F}"/>
            </a:ext>
          </a:extLst>
        </xdr:cNvPr>
        <xdr:cNvSpPr txBox="1"/>
      </xdr:nvSpPr>
      <xdr:spPr>
        <a:xfrm>
          <a:off x="3562428" y="135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110998</xdr:rowOff>
    </xdr:from>
    <xdr:to>
      <xdr:col>15</xdr:col>
      <xdr:colOff>101600</xdr:colOff>
      <xdr:row>79</xdr:row>
      <xdr:rowOff>41148</xdr:rowOff>
    </xdr:to>
    <xdr:sp macro="" textlink="">
      <xdr:nvSpPr>
        <xdr:cNvPr id="203" name="楕円 202">
          <a:extLst>
            <a:ext uri="{FF2B5EF4-FFF2-40B4-BE49-F238E27FC236}">
              <a16:creationId xmlns:a16="http://schemas.microsoft.com/office/drawing/2014/main" xmlns="" id="{DBA9A244-8207-46A7-BC77-0888DA05B7BC}"/>
            </a:ext>
          </a:extLst>
        </xdr:cNvPr>
        <xdr:cNvSpPr/>
      </xdr:nvSpPr>
      <xdr:spPr>
        <a:xfrm>
          <a:off x="2857500" y="134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32275</xdr:rowOff>
    </xdr:from>
    <xdr:ext cx="469744" cy="259045"/>
    <xdr:sp macro="" textlink="">
      <xdr:nvSpPr>
        <xdr:cNvPr id="204" name="テキスト ボックス 203">
          <a:extLst>
            <a:ext uri="{FF2B5EF4-FFF2-40B4-BE49-F238E27FC236}">
              <a16:creationId xmlns:a16="http://schemas.microsoft.com/office/drawing/2014/main" xmlns="" id="{61C14C0D-EE3C-45DC-A9DE-B754193582B4}"/>
            </a:ext>
          </a:extLst>
        </xdr:cNvPr>
        <xdr:cNvSpPr txBox="1"/>
      </xdr:nvSpPr>
      <xdr:spPr>
        <a:xfrm>
          <a:off x="2673428" y="1357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107569</xdr:rowOff>
    </xdr:from>
    <xdr:to>
      <xdr:col>10</xdr:col>
      <xdr:colOff>165100</xdr:colOff>
      <xdr:row>79</xdr:row>
      <xdr:rowOff>37719</xdr:rowOff>
    </xdr:to>
    <xdr:sp macro="" textlink="">
      <xdr:nvSpPr>
        <xdr:cNvPr id="205" name="楕円 204">
          <a:extLst>
            <a:ext uri="{FF2B5EF4-FFF2-40B4-BE49-F238E27FC236}">
              <a16:creationId xmlns:a16="http://schemas.microsoft.com/office/drawing/2014/main" xmlns="" id="{225E236A-AAFD-4192-8957-31C604428FCD}"/>
            </a:ext>
          </a:extLst>
        </xdr:cNvPr>
        <xdr:cNvSpPr/>
      </xdr:nvSpPr>
      <xdr:spPr>
        <a:xfrm>
          <a:off x="1968500" y="134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28846</xdr:rowOff>
    </xdr:from>
    <xdr:ext cx="469744" cy="259045"/>
    <xdr:sp macro="" textlink="">
      <xdr:nvSpPr>
        <xdr:cNvPr id="206" name="テキスト ボックス 205">
          <a:extLst>
            <a:ext uri="{FF2B5EF4-FFF2-40B4-BE49-F238E27FC236}">
              <a16:creationId xmlns:a16="http://schemas.microsoft.com/office/drawing/2014/main" xmlns="" id="{2162D0C9-CC99-43E5-A03D-88FC08FAC108}"/>
            </a:ext>
          </a:extLst>
        </xdr:cNvPr>
        <xdr:cNvSpPr txBox="1"/>
      </xdr:nvSpPr>
      <xdr:spPr>
        <a:xfrm>
          <a:off x="1784428" y="1357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79260</xdr:rowOff>
    </xdr:from>
    <xdr:to>
      <xdr:col>6</xdr:col>
      <xdr:colOff>38100</xdr:colOff>
      <xdr:row>79</xdr:row>
      <xdr:rowOff>9410</xdr:rowOff>
    </xdr:to>
    <xdr:sp macro="" textlink="">
      <xdr:nvSpPr>
        <xdr:cNvPr id="207" name="楕円 206">
          <a:extLst>
            <a:ext uri="{FF2B5EF4-FFF2-40B4-BE49-F238E27FC236}">
              <a16:creationId xmlns:a16="http://schemas.microsoft.com/office/drawing/2014/main" xmlns="" id="{D0600497-DD79-4207-84DE-73E3DAD2D3C3}"/>
            </a:ext>
          </a:extLst>
        </xdr:cNvPr>
        <xdr:cNvSpPr/>
      </xdr:nvSpPr>
      <xdr:spPr>
        <a:xfrm>
          <a:off x="1079500" y="134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537</xdr:rowOff>
    </xdr:from>
    <xdr:ext cx="469744" cy="259045"/>
    <xdr:sp macro="" textlink="">
      <xdr:nvSpPr>
        <xdr:cNvPr id="208" name="テキスト ボックス 207">
          <a:extLst>
            <a:ext uri="{FF2B5EF4-FFF2-40B4-BE49-F238E27FC236}">
              <a16:creationId xmlns:a16="http://schemas.microsoft.com/office/drawing/2014/main" xmlns="" id="{6877D0C6-E87F-49FE-A88A-6CA43D9D2859}"/>
            </a:ext>
          </a:extLst>
        </xdr:cNvPr>
        <xdr:cNvSpPr txBox="1"/>
      </xdr:nvSpPr>
      <xdr:spPr>
        <a:xfrm>
          <a:off x="895428" y="1354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C203947-821A-4022-9AA7-4AA47F63E60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4A840E85-44E9-4634-A39D-62956B01DD1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57807158-D382-4981-87D1-FDDC8B453A3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1576982-F79F-4AE4-A899-AE15C6FC7D7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32B6FB5C-2D39-42F6-92F6-3DD45256A6F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45B3AE41-2E9C-4AB5-9D80-FC03F788A6A1}"/>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37BBC928-F8A0-443F-AFB8-20BB8B5E7157}"/>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DAB9CB1A-C5EC-4511-93F5-55DAE21593D8}"/>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EFBF636E-5E3F-42F5-9BBB-238573B2B71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EFDA48BC-A487-415A-B9CA-797FA0FD998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3D9798DC-E2C0-450D-BF9A-1465C45F991B}"/>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xmlns="" id="{72030908-F216-4C29-86B3-29DEB28C7789}"/>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xmlns="" id="{98BBC9DA-E62A-4D6B-B92B-A4F56E236221}"/>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xmlns="" id="{ED95E183-9A9F-4A6F-843D-40E92AE80F3F}"/>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xmlns="" id="{EBF0B9D8-8C93-4C42-AAA0-C3F69B2C2163}"/>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xmlns="" id="{65A6D292-C6B9-4BD7-9534-D475CFEE252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xmlns="" id="{9957C61F-8E5A-414D-B85B-8D83ED43B293}"/>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xmlns="" id="{3C3CAD7C-4681-45DD-9B97-F6A8EE32CDBE}"/>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xmlns="" id="{63F467B2-15D2-41CE-B0F5-6F35E0C528A8}"/>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xmlns="" id="{75BEB624-DDC9-4403-B307-4CA7E1012A4E}"/>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xmlns="" id="{EF31427C-8697-4B0C-8392-56A715DA43D1}"/>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xmlns="" id="{4A1EC5EE-C496-4ADB-9D13-05BE3889598F}"/>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6BE65108-7E3A-4A56-915E-E4B70E267DDB}"/>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95BB1B83-88D1-4D7F-A3F0-F388AF525A9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2502390E-72AC-4430-B08C-3F2D0E844F1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C34893F6-530B-4956-944C-0C87B6A70B18}"/>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xmlns="" id="{F590EEE5-45AF-4B39-91BB-3FBB84D8DA6B}"/>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xmlns="" id="{66B2EF77-8F91-4101-9998-3D43112DF127}"/>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xmlns="" id="{A4DFA1FC-D25F-4CF6-9410-8C1CBF9F6834}"/>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xmlns="" id="{ADE93B39-F1C7-43AB-BCB6-0844CC02C928}"/>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xmlns="" id="{D68C46C3-49A0-43B0-A8B3-0926B36F022B}"/>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154820</xdr:rowOff>
    </xdr:from>
    <xdr:to>
      <xdr:col>24</xdr:col>
      <xdr:colOff>63500</xdr:colOff>
      <xdr:row>94</xdr:row>
      <xdr:rowOff>47248</xdr:rowOff>
    </xdr:to>
    <xdr:cxnSp macro="">
      <xdr:nvCxnSpPr>
        <xdr:cNvPr id="240" name="直線コネクタ 239">
          <a:extLst>
            <a:ext uri="{FF2B5EF4-FFF2-40B4-BE49-F238E27FC236}">
              <a16:creationId xmlns:a16="http://schemas.microsoft.com/office/drawing/2014/main" xmlns="" id="{9896292F-C646-49F4-9D2C-EAA85CFFE27D}"/>
            </a:ext>
          </a:extLst>
        </xdr:cNvPr>
        <xdr:cNvCxnSpPr/>
      </xdr:nvCxnSpPr>
      <xdr:spPr>
        <a:xfrm flipV="1">
          <a:off x="3797300" y="16099670"/>
          <a:ext cx="838200" cy="6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a:extLst>
            <a:ext uri="{FF2B5EF4-FFF2-40B4-BE49-F238E27FC236}">
              <a16:creationId xmlns:a16="http://schemas.microsoft.com/office/drawing/2014/main" xmlns="" id="{9F590556-A018-4C12-9BA5-3A949AF3D591}"/>
            </a:ext>
          </a:extLst>
        </xdr:cNvPr>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xmlns="" id="{618F4C5B-8E73-41A3-A7ED-0791C2F58CE8}"/>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47248</xdr:rowOff>
    </xdr:from>
    <xdr:to>
      <xdr:col>19</xdr:col>
      <xdr:colOff>177800</xdr:colOff>
      <xdr:row>94</xdr:row>
      <xdr:rowOff>56392</xdr:rowOff>
    </xdr:to>
    <xdr:cxnSp macro="">
      <xdr:nvCxnSpPr>
        <xdr:cNvPr id="243" name="直線コネクタ 242">
          <a:extLst>
            <a:ext uri="{FF2B5EF4-FFF2-40B4-BE49-F238E27FC236}">
              <a16:creationId xmlns:a16="http://schemas.microsoft.com/office/drawing/2014/main" xmlns="" id="{1A9EE9C6-949B-4590-8D51-F432754372DD}"/>
            </a:ext>
          </a:extLst>
        </xdr:cNvPr>
        <xdr:cNvCxnSpPr/>
      </xdr:nvCxnSpPr>
      <xdr:spPr>
        <a:xfrm flipV="1">
          <a:off x="2908300" y="16163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xmlns="" id="{8545B22A-CD43-47E7-A867-3C036F89FDCB}"/>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a:extLst>
            <a:ext uri="{FF2B5EF4-FFF2-40B4-BE49-F238E27FC236}">
              <a16:creationId xmlns:a16="http://schemas.microsoft.com/office/drawing/2014/main" xmlns="" id="{81DFC6FB-5C49-4A8D-B0EE-FD1FAAA9399D}"/>
            </a:ext>
          </a:extLst>
        </xdr:cNvPr>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56392</xdr:rowOff>
    </xdr:from>
    <xdr:to>
      <xdr:col>15</xdr:col>
      <xdr:colOff>50800</xdr:colOff>
      <xdr:row>94</xdr:row>
      <xdr:rowOff>102095</xdr:rowOff>
    </xdr:to>
    <xdr:cxnSp macro="">
      <xdr:nvCxnSpPr>
        <xdr:cNvPr id="246" name="直線コネクタ 245">
          <a:extLst>
            <a:ext uri="{FF2B5EF4-FFF2-40B4-BE49-F238E27FC236}">
              <a16:creationId xmlns:a16="http://schemas.microsoft.com/office/drawing/2014/main" xmlns="" id="{982FAD30-55EB-44D9-B63E-719A8C445DD2}"/>
            </a:ext>
          </a:extLst>
        </xdr:cNvPr>
        <xdr:cNvCxnSpPr/>
      </xdr:nvCxnSpPr>
      <xdr:spPr>
        <a:xfrm flipV="1">
          <a:off x="2019300" y="16172692"/>
          <a:ext cx="889000" cy="4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xmlns="" id="{D7FC6199-1F52-4984-A23C-FA4F38F817BE}"/>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a:extLst>
            <a:ext uri="{FF2B5EF4-FFF2-40B4-BE49-F238E27FC236}">
              <a16:creationId xmlns:a16="http://schemas.microsoft.com/office/drawing/2014/main" xmlns="" id="{8709E44A-8171-425C-AC08-EB35135A72C1}"/>
            </a:ext>
          </a:extLst>
        </xdr:cNvPr>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102095</xdr:rowOff>
    </xdr:from>
    <xdr:to>
      <xdr:col>10</xdr:col>
      <xdr:colOff>114300</xdr:colOff>
      <xdr:row>95</xdr:row>
      <xdr:rowOff>13889</xdr:rowOff>
    </xdr:to>
    <xdr:cxnSp macro="">
      <xdr:nvCxnSpPr>
        <xdr:cNvPr id="249" name="直線コネクタ 248">
          <a:extLst>
            <a:ext uri="{FF2B5EF4-FFF2-40B4-BE49-F238E27FC236}">
              <a16:creationId xmlns:a16="http://schemas.microsoft.com/office/drawing/2014/main" xmlns="" id="{1D1B0840-5248-42EB-989B-E5C4E2D4EEE1}"/>
            </a:ext>
          </a:extLst>
        </xdr:cNvPr>
        <xdr:cNvCxnSpPr/>
      </xdr:nvCxnSpPr>
      <xdr:spPr>
        <a:xfrm flipV="1">
          <a:off x="1130300" y="16218395"/>
          <a:ext cx="889000" cy="8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xmlns="" id="{45B737C9-BFAE-49E8-BE80-2B3231EF0A96}"/>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a:extLst>
            <a:ext uri="{FF2B5EF4-FFF2-40B4-BE49-F238E27FC236}">
              <a16:creationId xmlns:a16="http://schemas.microsoft.com/office/drawing/2014/main" xmlns="" id="{D3215214-31B9-4E9C-A534-761CD6AA917B}"/>
            </a:ext>
          </a:extLst>
        </xdr:cNvPr>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xmlns="" id="{38E96855-332E-499C-BD94-F75A811EC0C9}"/>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a:extLst>
            <a:ext uri="{FF2B5EF4-FFF2-40B4-BE49-F238E27FC236}">
              <a16:creationId xmlns:a16="http://schemas.microsoft.com/office/drawing/2014/main" xmlns="" id="{74C70621-435F-4654-A043-D67372F2ABA1}"/>
            </a:ext>
          </a:extLst>
        </xdr:cNvPr>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8FA7EC8-32CC-4015-8A4C-22BF2CBE0A2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BA20CB91-26CF-4339-920B-D884DADAA19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3DD9C324-1770-4C80-BC72-BD7403193EE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9AB4B8AD-2292-445C-B8D6-7950615F904D}"/>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10848D90-5704-4AE5-961A-A02C6320015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104020</xdr:rowOff>
    </xdr:from>
    <xdr:to>
      <xdr:col>24</xdr:col>
      <xdr:colOff>114300</xdr:colOff>
      <xdr:row>94</xdr:row>
      <xdr:rowOff>34170</xdr:rowOff>
    </xdr:to>
    <xdr:sp macro="" textlink="">
      <xdr:nvSpPr>
        <xdr:cNvPr id="259" name="楕円 258">
          <a:extLst>
            <a:ext uri="{FF2B5EF4-FFF2-40B4-BE49-F238E27FC236}">
              <a16:creationId xmlns:a16="http://schemas.microsoft.com/office/drawing/2014/main" xmlns="" id="{7918A280-C31C-4BE2-8782-DF57604F8575}"/>
            </a:ext>
          </a:extLst>
        </xdr:cNvPr>
        <xdr:cNvSpPr/>
      </xdr:nvSpPr>
      <xdr:spPr>
        <a:xfrm>
          <a:off x="4584700" y="160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126897</xdr:rowOff>
    </xdr:from>
    <xdr:ext cx="534377" cy="259045"/>
    <xdr:sp macro="" textlink="">
      <xdr:nvSpPr>
        <xdr:cNvPr id="260" name="扶助費該当値テキスト">
          <a:extLst>
            <a:ext uri="{FF2B5EF4-FFF2-40B4-BE49-F238E27FC236}">
              <a16:creationId xmlns:a16="http://schemas.microsoft.com/office/drawing/2014/main" xmlns="" id="{7750260E-5FD3-4AC3-8016-1D8B1929BD4E}"/>
            </a:ext>
          </a:extLst>
        </xdr:cNvPr>
        <xdr:cNvSpPr txBox="1"/>
      </xdr:nvSpPr>
      <xdr:spPr>
        <a:xfrm>
          <a:off x="4686300" y="1590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167898</xdr:rowOff>
    </xdr:from>
    <xdr:to>
      <xdr:col>20</xdr:col>
      <xdr:colOff>38100</xdr:colOff>
      <xdr:row>94</xdr:row>
      <xdr:rowOff>98048</xdr:rowOff>
    </xdr:to>
    <xdr:sp macro="" textlink="">
      <xdr:nvSpPr>
        <xdr:cNvPr id="261" name="楕円 260">
          <a:extLst>
            <a:ext uri="{FF2B5EF4-FFF2-40B4-BE49-F238E27FC236}">
              <a16:creationId xmlns:a16="http://schemas.microsoft.com/office/drawing/2014/main" xmlns="" id="{72F84577-4F22-41CE-93FF-C40B64C470B5}"/>
            </a:ext>
          </a:extLst>
        </xdr:cNvPr>
        <xdr:cNvSpPr/>
      </xdr:nvSpPr>
      <xdr:spPr>
        <a:xfrm>
          <a:off x="3746500" y="161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114575</xdr:rowOff>
    </xdr:from>
    <xdr:ext cx="534377" cy="259045"/>
    <xdr:sp macro="" textlink="">
      <xdr:nvSpPr>
        <xdr:cNvPr id="262" name="テキスト ボックス 261">
          <a:extLst>
            <a:ext uri="{FF2B5EF4-FFF2-40B4-BE49-F238E27FC236}">
              <a16:creationId xmlns:a16="http://schemas.microsoft.com/office/drawing/2014/main" xmlns="" id="{C6EF9BBD-5ABD-45EF-B38A-F26E1E32EB82}"/>
            </a:ext>
          </a:extLst>
        </xdr:cNvPr>
        <xdr:cNvSpPr txBox="1"/>
      </xdr:nvSpPr>
      <xdr:spPr>
        <a:xfrm>
          <a:off x="3530111" y="1588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5592</xdr:rowOff>
    </xdr:from>
    <xdr:to>
      <xdr:col>15</xdr:col>
      <xdr:colOff>101600</xdr:colOff>
      <xdr:row>94</xdr:row>
      <xdr:rowOff>107192</xdr:rowOff>
    </xdr:to>
    <xdr:sp macro="" textlink="">
      <xdr:nvSpPr>
        <xdr:cNvPr id="263" name="楕円 262">
          <a:extLst>
            <a:ext uri="{FF2B5EF4-FFF2-40B4-BE49-F238E27FC236}">
              <a16:creationId xmlns:a16="http://schemas.microsoft.com/office/drawing/2014/main" xmlns="" id="{3D824E5F-0990-4996-8A8D-580B419C93EE}"/>
            </a:ext>
          </a:extLst>
        </xdr:cNvPr>
        <xdr:cNvSpPr/>
      </xdr:nvSpPr>
      <xdr:spPr>
        <a:xfrm>
          <a:off x="2857500" y="161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123719</xdr:rowOff>
    </xdr:from>
    <xdr:ext cx="534377" cy="259045"/>
    <xdr:sp macro="" textlink="">
      <xdr:nvSpPr>
        <xdr:cNvPr id="264" name="テキスト ボックス 263">
          <a:extLst>
            <a:ext uri="{FF2B5EF4-FFF2-40B4-BE49-F238E27FC236}">
              <a16:creationId xmlns:a16="http://schemas.microsoft.com/office/drawing/2014/main" xmlns="" id="{8DEBE595-F1DC-48D2-9BB7-F5CEE8C821C4}"/>
            </a:ext>
          </a:extLst>
        </xdr:cNvPr>
        <xdr:cNvSpPr txBox="1"/>
      </xdr:nvSpPr>
      <xdr:spPr>
        <a:xfrm>
          <a:off x="2641111" y="158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51295</xdr:rowOff>
    </xdr:from>
    <xdr:to>
      <xdr:col>10</xdr:col>
      <xdr:colOff>165100</xdr:colOff>
      <xdr:row>94</xdr:row>
      <xdr:rowOff>152895</xdr:rowOff>
    </xdr:to>
    <xdr:sp macro="" textlink="">
      <xdr:nvSpPr>
        <xdr:cNvPr id="265" name="楕円 264">
          <a:extLst>
            <a:ext uri="{FF2B5EF4-FFF2-40B4-BE49-F238E27FC236}">
              <a16:creationId xmlns:a16="http://schemas.microsoft.com/office/drawing/2014/main" xmlns="" id="{613BAD0A-CEDA-448F-8D3A-4568B669BA0E}"/>
            </a:ext>
          </a:extLst>
        </xdr:cNvPr>
        <xdr:cNvSpPr/>
      </xdr:nvSpPr>
      <xdr:spPr>
        <a:xfrm>
          <a:off x="1968500" y="161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169422</xdr:rowOff>
    </xdr:from>
    <xdr:ext cx="534377" cy="259045"/>
    <xdr:sp macro="" textlink="">
      <xdr:nvSpPr>
        <xdr:cNvPr id="266" name="テキスト ボックス 265">
          <a:extLst>
            <a:ext uri="{FF2B5EF4-FFF2-40B4-BE49-F238E27FC236}">
              <a16:creationId xmlns:a16="http://schemas.microsoft.com/office/drawing/2014/main" xmlns="" id="{93D307EF-5E02-4BA2-B742-9169729B7F93}"/>
            </a:ext>
          </a:extLst>
        </xdr:cNvPr>
        <xdr:cNvSpPr txBox="1"/>
      </xdr:nvSpPr>
      <xdr:spPr>
        <a:xfrm>
          <a:off x="1752111" y="159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134539</xdr:rowOff>
    </xdr:from>
    <xdr:to>
      <xdr:col>6</xdr:col>
      <xdr:colOff>38100</xdr:colOff>
      <xdr:row>95</xdr:row>
      <xdr:rowOff>64689</xdr:rowOff>
    </xdr:to>
    <xdr:sp macro="" textlink="">
      <xdr:nvSpPr>
        <xdr:cNvPr id="267" name="楕円 266">
          <a:extLst>
            <a:ext uri="{FF2B5EF4-FFF2-40B4-BE49-F238E27FC236}">
              <a16:creationId xmlns:a16="http://schemas.microsoft.com/office/drawing/2014/main" xmlns="" id="{2392FC8D-22AE-482C-B676-F56F7F4CCE74}"/>
            </a:ext>
          </a:extLst>
        </xdr:cNvPr>
        <xdr:cNvSpPr/>
      </xdr:nvSpPr>
      <xdr:spPr>
        <a:xfrm>
          <a:off x="1079500" y="162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81216</xdr:rowOff>
    </xdr:from>
    <xdr:ext cx="534377" cy="259045"/>
    <xdr:sp macro="" textlink="">
      <xdr:nvSpPr>
        <xdr:cNvPr id="268" name="テキスト ボックス 267">
          <a:extLst>
            <a:ext uri="{FF2B5EF4-FFF2-40B4-BE49-F238E27FC236}">
              <a16:creationId xmlns:a16="http://schemas.microsoft.com/office/drawing/2014/main" xmlns="" id="{7DE26BD6-629B-40B3-8BF4-0EC069F7595F}"/>
            </a:ext>
          </a:extLst>
        </xdr:cNvPr>
        <xdr:cNvSpPr txBox="1"/>
      </xdr:nvSpPr>
      <xdr:spPr>
        <a:xfrm>
          <a:off x="863111" y="160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D9DADA8D-75F2-4707-A81B-A9D6B866E3A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EC626F00-FA90-49F7-9E36-B6AE5935FBBB}"/>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AFED7BDC-DE09-47BC-AAE0-3FF7F6900C8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2D072E-57C5-446F-8431-CB6B5379A28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1BAA537F-92A0-4063-8A7B-65E53169325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55D0ACE1-2EFE-4887-B3DE-EECE0B25326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1F76A5EE-4E59-4911-84AE-2D2F64922F3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723756FB-4EB0-40D7-A72F-6CE44429CC0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3DE26B93-CA1F-41B7-9621-EE73ADD7EB3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B2E63289-EF64-4C1C-A011-DA3B744EF1E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xmlns="" id="{DAD49126-E42F-4E86-A580-A0D83593F1CE}"/>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xmlns="" id="{19FDA463-43E0-4BC7-B08E-71461F79FD42}"/>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xmlns="" id="{66363D7D-1195-4F8C-9C52-2747015E44F5}"/>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xmlns="" id="{C7104F10-2584-4F80-841D-296ADFA5292B}"/>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xmlns="" id="{83E65FFE-1D12-45F4-AD50-DD3496BAF229}"/>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xmlns="" id="{36867FD1-FD50-4DA8-9653-974E2F43AA73}"/>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xmlns="" id="{36063E2C-547F-447B-93DF-B1CC1B554408}"/>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xmlns="" id="{61A905C9-C04D-45CB-824C-CB53A178226B}"/>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xmlns="" id="{97921166-35B5-4370-B814-9A68401F9304}"/>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xmlns="" id="{A324F32F-5374-4D1F-81B2-35BA8655CB81}"/>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xmlns="" id="{DDF42086-744C-4D7B-AF16-6C86CADC942D}"/>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xmlns="" id="{DD9DC258-4CD6-4906-95A6-231E140BBE43}"/>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xmlns="" id="{AF87BCE7-4E14-470C-9B7C-B0382D939C8F}"/>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xmlns="" id="{A7BFF2C7-F8CF-4B05-AB90-66A5C6DFD184}"/>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xmlns="" id="{0F106D2C-482B-46FD-87E3-ECFF83EE804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xmlns="" id="{6C6439E9-54A1-4836-9120-31E86F8C730F}"/>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xmlns="" id="{31893608-C642-4CA9-A924-0C8B82C58B91}"/>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xmlns="" id="{28BACE40-F10F-4E87-B4A8-208C163A730F}"/>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xmlns="" id="{E273CAC4-4ABD-438F-BA41-5B51AF98D4ED}"/>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xmlns="" id="{C5D94E8E-CF69-4F00-88A2-CB2A576DC295}"/>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97420</xdr:rowOff>
    </xdr:from>
    <xdr:to>
      <xdr:col>55</xdr:col>
      <xdr:colOff>0</xdr:colOff>
      <xdr:row>36</xdr:row>
      <xdr:rowOff>72415</xdr:rowOff>
    </xdr:to>
    <xdr:cxnSp macro="">
      <xdr:nvCxnSpPr>
        <xdr:cNvPr id="299" name="直線コネクタ 298">
          <a:extLst>
            <a:ext uri="{FF2B5EF4-FFF2-40B4-BE49-F238E27FC236}">
              <a16:creationId xmlns:a16="http://schemas.microsoft.com/office/drawing/2014/main" xmlns="" id="{194861F3-EBBA-4321-B283-DCD5830DCF28}"/>
            </a:ext>
          </a:extLst>
        </xdr:cNvPr>
        <xdr:cNvCxnSpPr/>
      </xdr:nvCxnSpPr>
      <xdr:spPr>
        <a:xfrm flipV="1">
          <a:off x="9639300" y="6098170"/>
          <a:ext cx="838200" cy="14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xmlns="" id="{C08ACF51-A7C4-45EB-BC7A-97DDA7E8FB73}"/>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xmlns="" id="{22788F93-6F66-4479-A299-81C75BD9096D}"/>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72296</xdr:rowOff>
    </xdr:from>
    <xdr:to>
      <xdr:col>50</xdr:col>
      <xdr:colOff>114300</xdr:colOff>
      <xdr:row>36</xdr:row>
      <xdr:rowOff>72415</xdr:rowOff>
    </xdr:to>
    <xdr:cxnSp macro="">
      <xdr:nvCxnSpPr>
        <xdr:cNvPr id="302" name="直線コネクタ 301">
          <a:extLst>
            <a:ext uri="{FF2B5EF4-FFF2-40B4-BE49-F238E27FC236}">
              <a16:creationId xmlns:a16="http://schemas.microsoft.com/office/drawing/2014/main" xmlns="" id="{F308B3F4-72A1-44BF-9917-FA90E8091959}"/>
            </a:ext>
          </a:extLst>
        </xdr:cNvPr>
        <xdr:cNvCxnSpPr/>
      </xdr:nvCxnSpPr>
      <xdr:spPr>
        <a:xfrm>
          <a:off x="8750300" y="6244496"/>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xmlns="" id="{A41E60D3-411F-47EB-A891-2EEE8748A299}"/>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xmlns="" id="{B3A695A6-2E63-4D70-8A70-4D9E6A38C972}"/>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72296</xdr:rowOff>
    </xdr:from>
    <xdr:to>
      <xdr:col>45</xdr:col>
      <xdr:colOff>177800</xdr:colOff>
      <xdr:row>36</xdr:row>
      <xdr:rowOff>85957</xdr:rowOff>
    </xdr:to>
    <xdr:cxnSp macro="">
      <xdr:nvCxnSpPr>
        <xdr:cNvPr id="305" name="直線コネクタ 304">
          <a:extLst>
            <a:ext uri="{FF2B5EF4-FFF2-40B4-BE49-F238E27FC236}">
              <a16:creationId xmlns:a16="http://schemas.microsoft.com/office/drawing/2014/main" xmlns="" id="{A489607A-6C3A-4568-B7D7-FD3CC6E9D4D7}"/>
            </a:ext>
          </a:extLst>
        </xdr:cNvPr>
        <xdr:cNvCxnSpPr/>
      </xdr:nvCxnSpPr>
      <xdr:spPr>
        <a:xfrm flipV="1">
          <a:off x="7861300" y="6244496"/>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xmlns="" id="{67343417-4DE8-4EC1-BEA4-C473F42B3D54}"/>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xmlns="" id="{AA55ED0B-C1E2-4D47-88CE-E190D92BAFC2}"/>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84847</xdr:rowOff>
    </xdr:from>
    <xdr:to>
      <xdr:col>41</xdr:col>
      <xdr:colOff>50800</xdr:colOff>
      <xdr:row>36</xdr:row>
      <xdr:rowOff>85957</xdr:rowOff>
    </xdr:to>
    <xdr:cxnSp macro="">
      <xdr:nvCxnSpPr>
        <xdr:cNvPr id="308" name="直線コネクタ 307">
          <a:extLst>
            <a:ext uri="{FF2B5EF4-FFF2-40B4-BE49-F238E27FC236}">
              <a16:creationId xmlns:a16="http://schemas.microsoft.com/office/drawing/2014/main" xmlns="" id="{C891B2B0-6BE4-4092-958F-ADE0CC22FAE7}"/>
            </a:ext>
          </a:extLst>
        </xdr:cNvPr>
        <xdr:cNvCxnSpPr/>
      </xdr:nvCxnSpPr>
      <xdr:spPr>
        <a:xfrm>
          <a:off x="6972300" y="625704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xmlns="" id="{6A8FC1C7-C8C3-4893-B48C-87C9496BB21B}"/>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xmlns="" id="{6E1EF6DD-3A5C-42A6-8B0F-5D6D117A243E}"/>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xmlns="" id="{C1093989-F4DC-4B5F-8CFC-A2FF8C48311B}"/>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xmlns="" id="{D980C07A-FD75-46C8-9F14-3CF1D0E3BD5C}"/>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74D57DFA-3805-45A2-87DA-2F3AE019020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36E61B6D-0AC2-4C79-A9D9-7C9B344D3CD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7B426469-936A-4F89-9C3B-2C5ADBDCBDE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1EAFDE9C-26F7-4031-89B7-936100241E7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816C048B-30C5-43E7-82F6-D2A3B351439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46620</xdr:rowOff>
    </xdr:from>
    <xdr:to>
      <xdr:col>55</xdr:col>
      <xdr:colOff>50800</xdr:colOff>
      <xdr:row>35</xdr:row>
      <xdr:rowOff>148220</xdr:rowOff>
    </xdr:to>
    <xdr:sp macro="" textlink="">
      <xdr:nvSpPr>
        <xdr:cNvPr id="318" name="楕円 317">
          <a:extLst>
            <a:ext uri="{FF2B5EF4-FFF2-40B4-BE49-F238E27FC236}">
              <a16:creationId xmlns:a16="http://schemas.microsoft.com/office/drawing/2014/main" xmlns="" id="{2F99C30E-917F-45F4-A721-1B6B2C77E02F}"/>
            </a:ext>
          </a:extLst>
        </xdr:cNvPr>
        <xdr:cNvSpPr/>
      </xdr:nvSpPr>
      <xdr:spPr>
        <a:xfrm>
          <a:off x="10426700" y="60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25047</xdr:rowOff>
    </xdr:from>
    <xdr:ext cx="534377" cy="259045"/>
    <xdr:sp macro="" textlink="">
      <xdr:nvSpPr>
        <xdr:cNvPr id="319" name="補助費等該当値テキスト">
          <a:extLst>
            <a:ext uri="{FF2B5EF4-FFF2-40B4-BE49-F238E27FC236}">
              <a16:creationId xmlns:a16="http://schemas.microsoft.com/office/drawing/2014/main" xmlns="" id="{9407F669-4876-456A-AA08-3F0E7F9EF921}"/>
            </a:ext>
          </a:extLst>
        </xdr:cNvPr>
        <xdr:cNvSpPr txBox="1"/>
      </xdr:nvSpPr>
      <xdr:spPr>
        <a:xfrm>
          <a:off x="10528300" y="602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21615</xdr:rowOff>
    </xdr:from>
    <xdr:to>
      <xdr:col>50</xdr:col>
      <xdr:colOff>165100</xdr:colOff>
      <xdr:row>36</xdr:row>
      <xdr:rowOff>123215</xdr:rowOff>
    </xdr:to>
    <xdr:sp macro="" textlink="">
      <xdr:nvSpPr>
        <xdr:cNvPr id="320" name="楕円 319">
          <a:extLst>
            <a:ext uri="{FF2B5EF4-FFF2-40B4-BE49-F238E27FC236}">
              <a16:creationId xmlns:a16="http://schemas.microsoft.com/office/drawing/2014/main" xmlns="" id="{43946D44-3CEB-4FD1-8A95-83802FCD76B6}"/>
            </a:ext>
          </a:extLst>
        </xdr:cNvPr>
        <xdr:cNvSpPr/>
      </xdr:nvSpPr>
      <xdr:spPr>
        <a:xfrm>
          <a:off x="9588500" y="61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114342</xdr:rowOff>
    </xdr:from>
    <xdr:ext cx="534377" cy="259045"/>
    <xdr:sp macro="" textlink="">
      <xdr:nvSpPr>
        <xdr:cNvPr id="321" name="テキスト ボックス 320">
          <a:extLst>
            <a:ext uri="{FF2B5EF4-FFF2-40B4-BE49-F238E27FC236}">
              <a16:creationId xmlns:a16="http://schemas.microsoft.com/office/drawing/2014/main" xmlns="" id="{FA6E9DAD-7897-4633-B3CD-E886235477B0}"/>
            </a:ext>
          </a:extLst>
        </xdr:cNvPr>
        <xdr:cNvSpPr txBox="1"/>
      </xdr:nvSpPr>
      <xdr:spPr>
        <a:xfrm>
          <a:off x="9372111" y="62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21496</xdr:rowOff>
    </xdr:from>
    <xdr:to>
      <xdr:col>46</xdr:col>
      <xdr:colOff>38100</xdr:colOff>
      <xdr:row>36</xdr:row>
      <xdr:rowOff>123096</xdr:rowOff>
    </xdr:to>
    <xdr:sp macro="" textlink="">
      <xdr:nvSpPr>
        <xdr:cNvPr id="322" name="楕円 321">
          <a:extLst>
            <a:ext uri="{FF2B5EF4-FFF2-40B4-BE49-F238E27FC236}">
              <a16:creationId xmlns:a16="http://schemas.microsoft.com/office/drawing/2014/main" xmlns="" id="{82C24B03-6643-4557-B5A6-EA7D2E0FDCB4}"/>
            </a:ext>
          </a:extLst>
        </xdr:cNvPr>
        <xdr:cNvSpPr/>
      </xdr:nvSpPr>
      <xdr:spPr>
        <a:xfrm>
          <a:off x="8699500" y="61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114223</xdr:rowOff>
    </xdr:from>
    <xdr:ext cx="534377" cy="259045"/>
    <xdr:sp macro="" textlink="">
      <xdr:nvSpPr>
        <xdr:cNvPr id="323" name="テキスト ボックス 322">
          <a:extLst>
            <a:ext uri="{FF2B5EF4-FFF2-40B4-BE49-F238E27FC236}">
              <a16:creationId xmlns:a16="http://schemas.microsoft.com/office/drawing/2014/main" xmlns="" id="{4A7270D7-12CC-4783-AF6F-CFB70C0E0665}"/>
            </a:ext>
          </a:extLst>
        </xdr:cNvPr>
        <xdr:cNvSpPr txBox="1"/>
      </xdr:nvSpPr>
      <xdr:spPr>
        <a:xfrm>
          <a:off x="8483111" y="628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35157</xdr:rowOff>
    </xdr:from>
    <xdr:to>
      <xdr:col>41</xdr:col>
      <xdr:colOff>101600</xdr:colOff>
      <xdr:row>36</xdr:row>
      <xdr:rowOff>136757</xdr:rowOff>
    </xdr:to>
    <xdr:sp macro="" textlink="">
      <xdr:nvSpPr>
        <xdr:cNvPr id="324" name="楕円 323">
          <a:extLst>
            <a:ext uri="{FF2B5EF4-FFF2-40B4-BE49-F238E27FC236}">
              <a16:creationId xmlns:a16="http://schemas.microsoft.com/office/drawing/2014/main" xmlns="" id="{B302251D-1CBA-47C3-9DB9-397DE09DDC17}"/>
            </a:ext>
          </a:extLst>
        </xdr:cNvPr>
        <xdr:cNvSpPr/>
      </xdr:nvSpPr>
      <xdr:spPr>
        <a:xfrm>
          <a:off x="7810500" y="62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127884</xdr:rowOff>
    </xdr:from>
    <xdr:ext cx="534377" cy="259045"/>
    <xdr:sp macro="" textlink="">
      <xdr:nvSpPr>
        <xdr:cNvPr id="325" name="テキスト ボックス 324">
          <a:extLst>
            <a:ext uri="{FF2B5EF4-FFF2-40B4-BE49-F238E27FC236}">
              <a16:creationId xmlns:a16="http://schemas.microsoft.com/office/drawing/2014/main" xmlns="" id="{56706962-FF47-44BC-B255-FE5ACB5589BF}"/>
            </a:ext>
          </a:extLst>
        </xdr:cNvPr>
        <xdr:cNvSpPr txBox="1"/>
      </xdr:nvSpPr>
      <xdr:spPr>
        <a:xfrm>
          <a:off x="7594111" y="63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34047</xdr:rowOff>
    </xdr:from>
    <xdr:to>
      <xdr:col>36</xdr:col>
      <xdr:colOff>165100</xdr:colOff>
      <xdr:row>36</xdr:row>
      <xdr:rowOff>135647</xdr:rowOff>
    </xdr:to>
    <xdr:sp macro="" textlink="">
      <xdr:nvSpPr>
        <xdr:cNvPr id="326" name="楕円 325">
          <a:extLst>
            <a:ext uri="{FF2B5EF4-FFF2-40B4-BE49-F238E27FC236}">
              <a16:creationId xmlns:a16="http://schemas.microsoft.com/office/drawing/2014/main" xmlns="" id="{3469AD14-3F7F-4231-8400-DA251206148D}"/>
            </a:ext>
          </a:extLst>
        </xdr:cNvPr>
        <xdr:cNvSpPr/>
      </xdr:nvSpPr>
      <xdr:spPr>
        <a:xfrm>
          <a:off x="6921500" y="62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126774</xdr:rowOff>
    </xdr:from>
    <xdr:ext cx="534377" cy="259045"/>
    <xdr:sp macro="" textlink="">
      <xdr:nvSpPr>
        <xdr:cNvPr id="327" name="テキスト ボックス 326">
          <a:extLst>
            <a:ext uri="{FF2B5EF4-FFF2-40B4-BE49-F238E27FC236}">
              <a16:creationId xmlns:a16="http://schemas.microsoft.com/office/drawing/2014/main" xmlns="" id="{3DE85571-B1D6-4E31-8343-3D159032FF0D}"/>
            </a:ext>
          </a:extLst>
        </xdr:cNvPr>
        <xdr:cNvSpPr txBox="1"/>
      </xdr:nvSpPr>
      <xdr:spPr>
        <a:xfrm>
          <a:off x="6705111" y="62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xmlns="" id="{D0C1204C-DCD0-45B8-8890-33C807B2898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xmlns="" id="{3E171912-2B84-4C26-AF77-CE997B8855F8}"/>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xmlns="" id="{00B75E10-FC82-4A48-A1ED-A28D6FF6C16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xmlns="" id="{FA9D4EBD-F3EF-4C92-92B1-AED3CC733BA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xmlns="" id="{12242B36-12D1-48ED-856E-8070772F4F11}"/>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xmlns="" id="{483E04BF-7829-4A23-9D83-BB0AA49F0D2F}"/>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xmlns="" id="{C7CC2A59-9A91-4457-BB7A-70FC769CBEC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xmlns="" id="{3978265E-E985-4822-AED0-DDCA60CDEB3C}"/>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xmlns="" id="{46232C67-17C9-4C22-A872-D1161C1927B9}"/>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xmlns="" id="{88595B52-DDC9-4CD5-A4BF-9062A6D5764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xmlns="" id="{41380483-1760-444F-8886-AF9F748228F3}"/>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xmlns="" id="{D22730C3-6D3A-469A-8B79-26C79DFE0F73}"/>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xmlns="" id="{C6D156C3-4D3F-4BED-9B98-A1D4A3CF5FF4}"/>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xmlns="" id="{D3D09A7E-AC3C-429D-BB4B-5B019AE62B29}"/>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xmlns="" id="{CB152369-B8B1-4E8F-9956-63A12B834EE1}"/>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xmlns="" id="{9D5BB3EC-1144-4957-8D21-B09D280E9495}"/>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xmlns="" id="{489374E6-8D45-44C6-B856-0B5F77F775C1}"/>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xmlns="" id="{4E28475F-7E00-47F1-93D1-4869356139F4}"/>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xmlns="" id="{DB605663-AF2B-4711-9086-D6C2F28CDBAD}"/>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xmlns="" id="{33D828E8-5E0C-4D2D-A73D-E654F5325A38}"/>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xmlns="" id="{95CA9AFA-00A0-4129-9509-2F6C7566D2A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xmlns="" id="{1B92E89A-98F1-4921-AD86-A7BEA7B0AA9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xmlns="" id="{6333E8C4-9185-405D-9457-8CEA480B4F5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xmlns="" id="{C9EBD0F3-E4FD-4E66-8622-2956A39002DF}"/>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xmlns="" id="{D4BDF5DD-5FCA-46B4-8297-78B37080395A}"/>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xmlns="" id="{81005F1C-A0B2-41B7-89D5-7C8AE3EFA60F}"/>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xmlns="" id="{048768D6-2D47-4D1C-ABB6-CBFE0FFB058A}"/>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xmlns="" id="{CB8CE421-2211-4F9A-80D5-3608204C9252}"/>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13791</xdr:rowOff>
    </xdr:from>
    <xdr:to>
      <xdr:col>55</xdr:col>
      <xdr:colOff>0</xdr:colOff>
      <xdr:row>58</xdr:row>
      <xdr:rowOff>58208</xdr:rowOff>
    </xdr:to>
    <xdr:cxnSp macro="">
      <xdr:nvCxnSpPr>
        <xdr:cNvPr id="356" name="直線コネクタ 355">
          <a:extLst>
            <a:ext uri="{FF2B5EF4-FFF2-40B4-BE49-F238E27FC236}">
              <a16:creationId xmlns:a16="http://schemas.microsoft.com/office/drawing/2014/main" xmlns="" id="{516248E1-0B48-4E44-8E9E-25120226C409}"/>
            </a:ext>
          </a:extLst>
        </xdr:cNvPr>
        <xdr:cNvCxnSpPr/>
      </xdr:nvCxnSpPr>
      <xdr:spPr>
        <a:xfrm>
          <a:off x="9639300" y="9957891"/>
          <a:ext cx="8382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xmlns="" id="{122E3A21-4A2C-4392-8290-F928B8B7E204}"/>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xmlns="" id="{F47161F7-B6C2-49AC-A54B-64BDA9817E3F}"/>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114260</xdr:rowOff>
    </xdr:from>
    <xdr:to>
      <xdr:col>50</xdr:col>
      <xdr:colOff>114300</xdr:colOff>
      <xdr:row>58</xdr:row>
      <xdr:rowOff>13791</xdr:rowOff>
    </xdr:to>
    <xdr:cxnSp macro="">
      <xdr:nvCxnSpPr>
        <xdr:cNvPr id="359" name="直線コネクタ 358">
          <a:extLst>
            <a:ext uri="{FF2B5EF4-FFF2-40B4-BE49-F238E27FC236}">
              <a16:creationId xmlns:a16="http://schemas.microsoft.com/office/drawing/2014/main" xmlns="" id="{C6034FD3-87BA-48E2-BE03-E7DFF6A8AB57}"/>
            </a:ext>
          </a:extLst>
        </xdr:cNvPr>
        <xdr:cNvCxnSpPr/>
      </xdr:nvCxnSpPr>
      <xdr:spPr>
        <a:xfrm>
          <a:off x="8750300" y="9886910"/>
          <a:ext cx="889000" cy="7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xmlns="" id="{08370E36-C1CC-450D-B876-A21B3DF4D1FC}"/>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xmlns="" id="{5E2FDE5E-7BCE-45CA-829C-E569D21071BB}"/>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93092</xdr:rowOff>
    </xdr:from>
    <xdr:to>
      <xdr:col>45</xdr:col>
      <xdr:colOff>177800</xdr:colOff>
      <xdr:row>57</xdr:row>
      <xdr:rowOff>114260</xdr:rowOff>
    </xdr:to>
    <xdr:cxnSp macro="">
      <xdr:nvCxnSpPr>
        <xdr:cNvPr id="362" name="直線コネクタ 361">
          <a:extLst>
            <a:ext uri="{FF2B5EF4-FFF2-40B4-BE49-F238E27FC236}">
              <a16:creationId xmlns:a16="http://schemas.microsoft.com/office/drawing/2014/main" xmlns="" id="{4054C7EF-E1F8-4D25-9494-5027FE214DEB}"/>
            </a:ext>
          </a:extLst>
        </xdr:cNvPr>
        <xdr:cNvCxnSpPr/>
      </xdr:nvCxnSpPr>
      <xdr:spPr>
        <a:xfrm>
          <a:off x="7861300" y="9694292"/>
          <a:ext cx="889000" cy="19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xmlns="" id="{DC37517E-98E5-46D0-B1B0-4DC5DEE7D0F9}"/>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a:extLst>
            <a:ext uri="{FF2B5EF4-FFF2-40B4-BE49-F238E27FC236}">
              <a16:creationId xmlns:a16="http://schemas.microsoft.com/office/drawing/2014/main" xmlns="" id="{62FFBCCD-2905-466E-A554-B6586B285A6D}"/>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93092</xdr:rowOff>
    </xdr:from>
    <xdr:to>
      <xdr:col>41</xdr:col>
      <xdr:colOff>50800</xdr:colOff>
      <xdr:row>57</xdr:row>
      <xdr:rowOff>137814</xdr:rowOff>
    </xdr:to>
    <xdr:cxnSp macro="">
      <xdr:nvCxnSpPr>
        <xdr:cNvPr id="365" name="直線コネクタ 364">
          <a:extLst>
            <a:ext uri="{FF2B5EF4-FFF2-40B4-BE49-F238E27FC236}">
              <a16:creationId xmlns:a16="http://schemas.microsoft.com/office/drawing/2014/main" xmlns="" id="{89845FD2-3FF0-4B0B-9294-9F4CDA05D8FA}"/>
            </a:ext>
          </a:extLst>
        </xdr:cNvPr>
        <xdr:cNvCxnSpPr/>
      </xdr:nvCxnSpPr>
      <xdr:spPr>
        <a:xfrm flipV="1">
          <a:off x="6972300" y="9694292"/>
          <a:ext cx="889000" cy="2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xmlns="" id="{E17DD069-9B05-495F-9B72-D99BD91591F7}"/>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a:extLst>
            <a:ext uri="{FF2B5EF4-FFF2-40B4-BE49-F238E27FC236}">
              <a16:creationId xmlns:a16="http://schemas.microsoft.com/office/drawing/2014/main" xmlns="" id="{54016D11-F57A-4DC1-84E8-8CC471519576}"/>
            </a:ext>
          </a:extLst>
        </xdr:cNvPr>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xmlns="" id="{7F22F11F-E647-4C88-BC80-3C29CB08FD42}"/>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a16="http://schemas.microsoft.com/office/drawing/2014/main" xmlns="" id="{321018C1-F798-4BA2-8CCD-7904D40510F8}"/>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7453CAA1-654A-44E2-9434-AD4BF73F10C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C15AECE3-E1B6-44E1-A128-AB3EF2E55F98}"/>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E78CDAE4-8718-4444-BC6D-AD112682CE3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A27B1BEF-5964-40C3-B3A1-9A8447AD430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B1FCA99D-E9FA-46A8-8931-CFF530EB332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7408</xdr:rowOff>
    </xdr:from>
    <xdr:to>
      <xdr:col>55</xdr:col>
      <xdr:colOff>50800</xdr:colOff>
      <xdr:row>58</xdr:row>
      <xdr:rowOff>109008</xdr:rowOff>
    </xdr:to>
    <xdr:sp macro="" textlink="">
      <xdr:nvSpPr>
        <xdr:cNvPr id="375" name="楕円 374">
          <a:extLst>
            <a:ext uri="{FF2B5EF4-FFF2-40B4-BE49-F238E27FC236}">
              <a16:creationId xmlns:a16="http://schemas.microsoft.com/office/drawing/2014/main" xmlns="" id="{DA039B54-EE2A-4330-81B8-E5A41741772D}"/>
            </a:ext>
          </a:extLst>
        </xdr:cNvPr>
        <xdr:cNvSpPr/>
      </xdr:nvSpPr>
      <xdr:spPr>
        <a:xfrm>
          <a:off x="10426700" y="99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157285</xdr:rowOff>
    </xdr:from>
    <xdr:ext cx="534377" cy="259045"/>
    <xdr:sp macro="" textlink="">
      <xdr:nvSpPr>
        <xdr:cNvPr id="376" name="普通建設事業費該当値テキスト">
          <a:extLst>
            <a:ext uri="{FF2B5EF4-FFF2-40B4-BE49-F238E27FC236}">
              <a16:creationId xmlns:a16="http://schemas.microsoft.com/office/drawing/2014/main" xmlns="" id="{784E2BCE-C822-43C8-B170-2DC27B7EF7DD}"/>
            </a:ext>
          </a:extLst>
        </xdr:cNvPr>
        <xdr:cNvSpPr txBox="1"/>
      </xdr:nvSpPr>
      <xdr:spPr>
        <a:xfrm>
          <a:off x="10528300" y="99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134441</xdr:rowOff>
    </xdr:from>
    <xdr:to>
      <xdr:col>50</xdr:col>
      <xdr:colOff>165100</xdr:colOff>
      <xdr:row>58</xdr:row>
      <xdr:rowOff>64591</xdr:rowOff>
    </xdr:to>
    <xdr:sp macro="" textlink="">
      <xdr:nvSpPr>
        <xdr:cNvPr id="377" name="楕円 376">
          <a:extLst>
            <a:ext uri="{FF2B5EF4-FFF2-40B4-BE49-F238E27FC236}">
              <a16:creationId xmlns:a16="http://schemas.microsoft.com/office/drawing/2014/main" xmlns="" id="{78CD7926-BCD7-4BD8-80DC-DF2DFDE4F4DD}"/>
            </a:ext>
          </a:extLst>
        </xdr:cNvPr>
        <xdr:cNvSpPr/>
      </xdr:nvSpPr>
      <xdr:spPr>
        <a:xfrm>
          <a:off x="9588500" y="99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55718</xdr:rowOff>
    </xdr:from>
    <xdr:ext cx="534377" cy="259045"/>
    <xdr:sp macro="" textlink="">
      <xdr:nvSpPr>
        <xdr:cNvPr id="378" name="テキスト ボックス 377">
          <a:extLst>
            <a:ext uri="{FF2B5EF4-FFF2-40B4-BE49-F238E27FC236}">
              <a16:creationId xmlns:a16="http://schemas.microsoft.com/office/drawing/2014/main" xmlns="" id="{BA6F47D2-52F9-4F67-8C4A-B0462C4F5B13}"/>
            </a:ext>
          </a:extLst>
        </xdr:cNvPr>
        <xdr:cNvSpPr txBox="1"/>
      </xdr:nvSpPr>
      <xdr:spPr>
        <a:xfrm>
          <a:off x="9372111" y="999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63460</xdr:rowOff>
    </xdr:from>
    <xdr:to>
      <xdr:col>46</xdr:col>
      <xdr:colOff>38100</xdr:colOff>
      <xdr:row>57</xdr:row>
      <xdr:rowOff>165060</xdr:rowOff>
    </xdr:to>
    <xdr:sp macro="" textlink="">
      <xdr:nvSpPr>
        <xdr:cNvPr id="379" name="楕円 378">
          <a:extLst>
            <a:ext uri="{FF2B5EF4-FFF2-40B4-BE49-F238E27FC236}">
              <a16:creationId xmlns:a16="http://schemas.microsoft.com/office/drawing/2014/main" xmlns="" id="{95A0E93D-202C-4853-B6FA-AACDBFD6AE83}"/>
            </a:ext>
          </a:extLst>
        </xdr:cNvPr>
        <xdr:cNvSpPr/>
      </xdr:nvSpPr>
      <xdr:spPr>
        <a:xfrm>
          <a:off x="8699500" y="98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10137</xdr:rowOff>
    </xdr:from>
    <xdr:ext cx="534377" cy="259045"/>
    <xdr:sp macro="" textlink="">
      <xdr:nvSpPr>
        <xdr:cNvPr id="380" name="テキスト ボックス 379">
          <a:extLst>
            <a:ext uri="{FF2B5EF4-FFF2-40B4-BE49-F238E27FC236}">
              <a16:creationId xmlns:a16="http://schemas.microsoft.com/office/drawing/2014/main" xmlns="" id="{FA1265D9-C44A-4C24-BB7B-5C5D9A38BEB3}"/>
            </a:ext>
          </a:extLst>
        </xdr:cNvPr>
        <xdr:cNvSpPr txBox="1"/>
      </xdr:nvSpPr>
      <xdr:spPr>
        <a:xfrm>
          <a:off x="8483111" y="96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42292</xdr:rowOff>
    </xdr:from>
    <xdr:to>
      <xdr:col>41</xdr:col>
      <xdr:colOff>101600</xdr:colOff>
      <xdr:row>56</xdr:row>
      <xdr:rowOff>143892</xdr:rowOff>
    </xdr:to>
    <xdr:sp macro="" textlink="">
      <xdr:nvSpPr>
        <xdr:cNvPr id="381" name="楕円 380">
          <a:extLst>
            <a:ext uri="{FF2B5EF4-FFF2-40B4-BE49-F238E27FC236}">
              <a16:creationId xmlns:a16="http://schemas.microsoft.com/office/drawing/2014/main" xmlns="" id="{2DE3F8CC-7ABF-4F11-A677-87094497D1E4}"/>
            </a:ext>
          </a:extLst>
        </xdr:cNvPr>
        <xdr:cNvSpPr/>
      </xdr:nvSpPr>
      <xdr:spPr>
        <a:xfrm>
          <a:off x="7810500" y="964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160419</xdr:rowOff>
    </xdr:from>
    <xdr:ext cx="599010" cy="259045"/>
    <xdr:sp macro="" textlink="">
      <xdr:nvSpPr>
        <xdr:cNvPr id="382" name="テキスト ボックス 381">
          <a:extLst>
            <a:ext uri="{FF2B5EF4-FFF2-40B4-BE49-F238E27FC236}">
              <a16:creationId xmlns:a16="http://schemas.microsoft.com/office/drawing/2014/main" xmlns="" id="{6CBC8303-1342-4562-8120-D101400697DC}"/>
            </a:ext>
          </a:extLst>
        </xdr:cNvPr>
        <xdr:cNvSpPr txBox="1"/>
      </xdr:nvSpPr>
      <xdr:spPr>
        <a:xfrm>
          <a:off x="7561795" y="941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87014</xdr:rowOff>
    </xdr:from>
    <xdr:to>
      <xdr:col>36</xdr:col>
      <xdr:colOff>165100</xdr:colOff>
      <xdr:row>58</xdr:row>
      <xdr:rowOff>17164</xdr:rowOff>
    </xdr:to>
    <xdr:sp macro="" textlink="">
      <xdr:nvSpPr>
        <xdr:cNvPr id="383" name="楕円 382">
          <a:extLst>
            <a:ext uri="{FF2B5EF4-FFF2-40B4-BE49-F238E27FC236}">
              <a16:creationId xmlns:a16="http://schemas.microsoft.com/office/drawing/2014/main" xmlns="" id="{52769064-5B17-4194-9F42-70770C9D0633}"/>
            </a:ext>
          </a:extLst>
        </xdr:cNvPr>
        <xdr:cNvSpPr/>
      </xdr:nvSpPr>
      <xdr:spPr>
        <a:xfrm>
          <a:off x="6921500" y="98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8291</xdr:rowOff>
    </xdr:from>
    <xdr:ext cx="534377" cy="259045"/>
    <xdr:sp macro="" textlink="">
      <xdr:nvSpPr>
        <xdr:cNvPr id="384" name="テキスト ボックス 383">
          <a:extLst>
            <a:ext uri="{FF2B5EF4-FFF2-40B4-BE49-F238E27FC236}">
              <a16:creationId xmlns:a16="http://schemas.microsoft.com/office/drawing/2014/main" xmlns="" id="{7BDEEBF5-6D09-41BE-840D-8D0863BEA64F}"/>
            </a:ext>
          </a:extLst>
        </xdr:cNvPr>
        <xdr:cNvSpPr txBox="1"/>
      </xdr:nvSpPr>
      <xdr:spPr>
        <a:xfrm>
          <a:off x="6705111" y="995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xmlns="" id="{CE1B03CC-F910-442E-87FF-F491C56406A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xmlns="" id="{7B6EDB42-A300-4819-8B25-5593FCF69D7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xmlns="" id="{7B71285D-CE84-45DC-896B-0B6E2D073CF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xmlns="" id="{B0E067AC-16AB-42FE-A763-80904C1BDAB2}"/>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xmlns="" id="{88A58C87-D5FB-4DB6-99A8-5CB40BFC2F5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xmlns="" id="{6F662E32-E56D-4F14-8E02-0F9429C485F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xmlns="" id="{E5766488-D240-496D-9C81-3F937BDAB36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xmlns="" id="{E9F81339-11E6-45E7-A921-D3A3A2DC4F7E}"/>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xmlns="" id="{5C405F7B-E1FB-4358-8C80-237E9BE3F80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xmlns="" id="{79840803-5746-447F-8ACA-A2587C73EF62}"/>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xmlns="" id="{4A588C7C-4C87-4076-B02D-046B2A7A11D8}"/>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xmlns="" id="{A4C025F0-1975-4C00-839C-9E47A72F4815}"/>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xmlns="" id="{86993476-C068-47FC-9A6F-FC2FBE414E03}"/>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xmlns="" id="{89DA59D5-6DE7-40FD-B4E1-17C12867C1C9}"/>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xmlns="" id="{1D8E3A20-A97E-475A-9F91-1542B955A3DF}"/>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xmlns="" id="{00397F11-C771-434B-A14A-D5CD30CFA8CF}"/>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xmlns="" id="{D19CFAE9-0DE0-48E6-B0A9-B482AB9A2464}"/>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xmlns="" id="{218BAFA0-1602-43E5-862D-D3FE203E0DBF}"/>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xmlns="" id="{61E295ED-8B38-4E33-A3C9-70A7DD9DFB2A}"/>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xmlns="" id="{DB5693B1-6BCE-4B01-80A3-D6E0BC8B74A6}"/>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xmlns="" id="{F0EB8802-7782-4DD5-8914-B6513697EFAF}"/>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xmlns="" id="{8CC7807A-553A-496C-8F75-40910B6A2B39}"/>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xmlns="" id="{D344AA1B-2595-45C3-B48C-26C97362A36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xmlns="" id="{4AF05113-3D82-4C5D-B8AF-D088B46D7B9D}"/>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xmlns="" id="{D79AE3C4-0C38-42FB-9BB6-DB2989CFF37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xmlns="" id="{C0990169-6922-4049-86AC-09CE80BBDF45}"/>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xmlns="" id="{63EE9006-8FC9-46AA-BB48-F6DEC92AC3AD}"/>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xmlns="" id="{5DDF1CCA-7C6D-44D1-B201-1396E09A9238}"/>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xmlns="" id="{6BF13100-D4A1-43EA-8294-D896701F9E81}"/>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xmlns="" id="{B42A4AAA-EE1D-4C42-A585-52546933CEDA}"/>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73504</xdr:rowOff>
    </xdr:from>
    <xdr:to>
      <xdr:col>55</xdr:col>
      <xdr:colOff>0</xdr:colOff>
      <xdr:row>78</xdr:row>
      <xdr:rowOff>99640</xdr:rowOff>
    </xdr:to>
    <xdr:cxnSp macro="">
      <xdr:nvCxnSpPr>
        <xdr:cNvPr id="415" name="直線コネクタ 414">
          <a:extLst>
            <a:ext uri="{FF2B5EF4-FFF2-40B4-BE49-F238E27FC236}">
              <a16:creationId xmlns:a16="http://schemas.microsoft.com/office/drawing/2014/main" xmlns="" id="{FA3DBE77-48DB-40F6-899B-E52B92DF9A90}"/>
            </a:ext>
          </a:extLst>
        </xdr:cNvPr>
        <xdr:cNvCxnSpPr/>
      </xdr:nvCxnSpPr>
      <xdr:spPr>
        <a:xfrm flipV="1">
          <a:off x="9639300" y="13446604"/>
          <a:ext cx="8382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xmlns="" id="{F39CE5CE-EC7E-443D-89F0-E1155DCBB2DE}"/>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xmlns="" id="{3C7A9E16-F465-4D83-B075-DDCFAA38AE7D}"/>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54270</xdr:rowOff>
    </xdr:from>
    <xdr:to>
      <xdr:col>50</xdr:col>
      <xdr:colOff>114300</xdr:colOff>
      <xdr:row>78</xdr:row>
      <xdr:rowOff>99640</xdr:rowOff>
    </xdr:to>
    <xdr:cxnSp macro="">
      <xdr:nvCxnSpPr>
        <xdr:cNvPr id="418" name="直線コネクタ 417">
          <a:extLst>
            <a:ext uri="{FF2B5EF4-FFF2-40B4-BE49-F238E27FC236}">
              <a16:creationId xmlns:a16="http://schemas.microsoft.com/office/drawing/2014/main" xmlns="" id="{AC02E13B-CF94-4CD6-9D52-7C193D79EB0F}"/>
            </a:ext>
          </a:extLst>
        </xdr:cNvPr>
        <xdr:cNvCxnSpPr/>
      </xdr:nvCxnSpPr>
      <xdr:spPr>
        <a:xfrm>
          <a:off x="8750300" y="13427370"/>
          <a:ext cx="889000" cy="4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xmlns="" id="{B70FF97E-5E87-4CC0-8EFA-A485F5586572}"/>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xmlns="" id="{316EB438-F1FE-425A-BFD4-9A815EAC1BFF}"/>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168091</xdr:rowOff>
    </xdr:from>
    <xdr:to>
      <xdr:col>45</xdr:col>
      <xdr:colOff>177800</xdr:colOff>
      <xdr:row>78</xdr:row>
      <xdr:rowOff>54270</xdr:rowOff>
    </xdr:to>
    <xdr:cxnSp macro="">
      <xdr:nvCxnSpPr>
        <xdr:cNvPr id="421" name="直線コネクタ 420">
          <a:extLst>
            <a:ext uri="{FF2B5EF4-FFF2-40B4-BE49-F238E27FC236}">
              <a16:creationId xmlns:a16="http://schemas.microsoft.com/office/drawing/2014/main" xmlns="" id="{6DE6B3FB-A5B9-4E86-9871-D6FDF36C90A7}"/>
            </a:ext>
          </a:extLst>
        </xdr:cNvPr>
        <xdr:cNvCxnSpPr/>
      </xdr:nvCxnSpPr>
      <xdr:spPr>
        <a:xfrm>
          <a:off x="7861300" y="13026841"/>
          <a:ext cx="889000" cy="40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xmlns="" id="{5E5FC308-BD62-40F2-B80A-84A73E97A277}"/>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a:extLst>
            <a:ext uri="{FF2B5EF4-FFF2-40B4-BE49-F238E27FC236}">
              <a16:creationId xmlns:a16="http://schemas.microsoft.com/office/drawing/2014/main" xmlns="" id="{6CCED9A6-9F6E-4325-B4FB-A1F459D713F9}"/>
            </a:ext>
          </a:extLst>
        </xdr:cNvPr>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168091</xdr:rowOff>
    </xdr:from>
    <xdr:to>
      <xdr:col>41</xdr:col>
      <xdr:colOff>50800</xdr:colOff>
      <xdr:row>77</xdr:row>
      <xdr:rowOff>93250</xdr:rowOff>
    </xdr:to>
    <xdr:cxnSp macro="">
      <xdr:nvCxnSpPr>
        <xdr:cNvPr id="424" name="直線コネクタ 423">
          <a:extLst>
            <a:ext uri="{FF2B5EF4-FFF2-40B4-BE49-F238E27FC236}">
              <a16:creationId xmlns:a16="http://schemas.microsoft.com/office/drawing/2014/main" xmlns="" id="{45F0B30C-2CBE-4026-B93A-81A5E7B190EC}"/>
            </a:ext>
          </a:extLst>
        </xdr:cNvPr>
        <xdr:cNvCxnSpPr/>
      </xdr:nvCxnSpPr>
      <xdr:spPr>
        <a:xfrm flipV="1">
          <a:off x="6972300" y="13026841"/>
          <a:ext cx="889000" cy="26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xmlns="" id="{65BCBF4F-A134-4F27-9A07-8747F9901833}"/>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a:extLst>
            <a:ext uri="{FF2B5EF4-FFF2-40B4-BE49-F238E27FC236}">
              <a16:creationId xmlns:a16="http://schemas.microsoft.com/office/drawing/2014/main" xmlns="" id="{473D81CA-4F47-4B9A-8992-5EB11864B1B2}"/>
            </a:ext>
          </a:extLst>
        </xdr:cNvPr>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xmlns="" id="{311949EA-BC80-4017-A04E-55E721C7F4B8}"/>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a:extLst>
            <a:ext uri="{FF2B5EF4-FFF2-40B4-BE49-F238E27FC236}">
              <a16:creationId xmlns:a16="http://schemas.microsoft.com/office/drawing/2014/main" xmlns="" id="{EF2C70CD-7C46-4E25-9D4E-67DF076C9F3F}"/>
            </a:ext>
          </a:extLst>
        </xdr:cNvPr>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ACDC9340-8AD9-4F60-A529-933418D963F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97AD3A7E-DE69-4EC9-94AF-3C3354E8045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24EB0F3A-9C79-4147-8E8E-AE807128A5B7}"/>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ACBF262B-B357-4758-B748-7110E27D0C2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DA664B2D-1D51-4825-AF23-68EF25A1501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22704</xdr:rowOff>
    </xdr:from>
    <xdr:to>
      <xdr:col>55</xdr:col>
      <xdr:colOff>50800</xdr:colOff>
      <xdr:row>78</xdr:row>
      <xdr:rowOff>124304</xdr:rowOff>
    </xdr:to>
    <xdr:sp macro="" textlink="">
      <xdr:nvSpPr>
        <xdr:cNvPr id="434" name="楕円 433">
          <a:extLst>
            <a:ext uri="{FF2B5EF4-FFF2-40B4-BE49-F238E27FC236}">
              <a16:creationId xmlns:a16="http://schemas.microsoft.com/office/drawing/2014/main" xmlns="" id="{65091327-18AE-4A09-A474-029C11286CFD}"/>
            </a:ext>
          </a:extLst>
        </xdr:cNvPr>
        <xdr:cNvSpPr/>
      </xdr:nvSpPr>
      <xdr:spPr>
        <a:xfrm>
          <a:off x="10426700" y="133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1131</xdr:rowOff>
    </xdr:from>
    <xdr:ext cx="534377" cy="259045"/>
    <xdr:sp macro="" textlink="">
      <xdr:nvSpPr>
        <xdr:cNvPr id="435" name="普通建設事業費 （ うち新規整備　）該当値テキスト">
          <a:extLst>
            <a:ext uri="{FF2B5EF4-FFF2-40B4-BE49-F238E27FC236}">
              <a16:creationId xmlns:a16="http://schemas.microsoft.com/office/drawing/2014/main" xmlns="" id="{E889A379-972C-4A29-A1A9-D95DC2493230}"/>
            </a:ext>
          </a:extLst>
        </xdr:cNvPr>
        <xdr:cNvSpPr txBox="1"/>
      </xdr:nvSpPr>
      <xdr:spPr>
        <a:xfrm>
          <a:off x="10528300" y="1337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48840</xdr:rowOff>
    </xdr:from>
    <xdr:to>
      <xdr:col>50</xdr:col>
      <xdr:colOff>165100</xdr:colOff>
      <xdr:row>78</xdr:row>
      <xdr:rowOff>150440</xdr:rowOff>
    </xdr:to>
    <xdr:sp macro="" textlink="">
      <xdr:nvSpPr>
        <xdr:cNvPr id="436" name="楕円 435">
          <a:extLst>
            <a:ext uri="{FF2B5EF4-FFF2-40B4-BE49-F238E27FC236}">
              <a16:creationId xmlns:a16="http://schemas.microsoft.com/office/drawing/2014/main" xmlns="" id="{5AC52DF8-A507-4307-80A0-06EBC368EC9B}"/>
            </a:ext>
          </a:extLst>
        </xdr:cNvPr>
        <xdr:cNvSpPr/>
      </xdr:nvSpPr>
      <xdr:spPr>
        <a:xfrm>
          <a:off x="9588500" y="1342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141567</xdr:rowOff>
    </xdr:from>
    <xdr:ext cx="534377" cy="259045"/>
    <xdr:sp macro="" textlink="">
      <xdr:nvSpPr>
        <xdr:cNvPr id="437" name="テキスト ボックス 436">
          <a:extLst>
            <a:ext uri="{FF2B5EF4-FFF2-40B4-BE49-F238E27FC236}">
              <a16:creationId xmlns:a16="http://schemas.microsoft.com/office/drawing/2014/main" xmlns="" id="{0D2CC550-B666-4755-82E1-7C3C3DDA447B}"/>
            </a:ext>
          </a:extLst>
        </xdr:cNvPr>
        <xdr:cNvSpPr txBox="1"/>
      </xdr:nvSpPr>
      <xdr:spPr>
        <a:xfrm>
          <a:off x="9372111" y="1351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3470</xdr:rowOff>
    </xdr:from>
    <xdr:to>
      <xdr:col>46</xdr:col>
      <xdr:colOff>38100</xdr:colOff>
      <xdr:row>78</xdr:row>
      <xdr:rowOff>105070</xdr:rowOff>
    </xdr:to>
    <xdr:sp macro="" textlink="">
      <xdr:nvSpPr>
        <xdr:cNvPr id="438" name="楕円 437">
          <a:extLst>
            <a:ext uri="{FF2B5EF4-FFF2-40B4-BE49-F238E27FC236}">
              <a16:creationId xmlns:a16="http://schemas.microsoft.com/office/drawing/2014/main" xmlns="" id="{04EE573E-8A9F-4B2F-9B46-28E1A31491DF}"/>
            </a:ext>
          </a:extLst>
        </xdr:cNvPr>
        <xdr:cNvSpPr/>
      </xdr:nvSpPr>
      <xdr:spPr>
        <a:xfrm>
          <a:off x="8699500" y="133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121597</xdr:rowOff>
    </xdr:from>
    <xdr:ext cx="534377" cy="259045"/>
    <xdr:sp macro="" textlink="">
      <xdr:nvSpPr>
        <xdr:cNvPr id="439" name="テキスト ボックス 438">
          <a:extLst>
            <a:ext uri="{FF2B5EF4-FFF2-40B4-BE49-F238E27FC236}">
              <a16:creationId xmlns:a16="http://schemas.microsoft.com/office/drawing/2014/main" xmlns="" id="{B80CD8AE-6C8F-4460-8AB1-41F343583759}"/>
            </a:ext>
          </a:extLst>
        </xdr:cNvPr>
        <xdr:cNvSpPr txBox="1"/>
      </xdr:nvSpPr>
      <xdr:spPr>
        <a:xfrm>
          <a:off x="8483111" y="1315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117290</xdr:rowOff>
    </xdr:from>
    <xdr:to>
      <xdr:col>41</xdr:col>
      <xdr:colOff>101600</xdr:colOff>
      <xdr:row>76</xdr:row>
      <xdr:rowOff>47439</xdr:rowOff>
    </xdr:to>
    <xdr:sp macro="" textlink="">
      <xdr:nvSpPr>
        <xdr:cNvPr id="440" name="楕円 439">
          <a:extLst>
            <a:ext uri="{FF2B5EF4-FFF2-40B4-BE49-F238E27FC236}">
              <a16:creationId xmlns:a16="http://schemas.microsoft.com/office/drawing/2014/main" xmlns="" id="{F4E79038-2CBF-4FC0-825E-1F4F1F81FB38}"/>
            </a:ext>
          </a:extLst>
        </xdr:cNvPr>
        <xdr:cNvSpPr/>
      </xdr:nvSpPr>
      <xdr:spPr>
        <a:xfrm>
          <a:off x="7810500" y="129760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63967</xdr:rowOff>
    </xdr:from>
    <xdr:ext cx="534377" cy="259045"/>
    <xdr:sp macro="" textlink="">
      <xdr:nvSpPr>
        <xdr:cNvPr id="441" name="テキスト ボックス 440">
          <a:extLst>
            <a:ext uri="{FF2B5EF4-FFF2-40B4-BE49-F238E27FC236}">
              <a16:creationId xmlns:a16="http://schemas.microsoft.com/office/drawing/2014/main" xmlns="" id="{A0E71E20-CEB2-42A1-B83C-028FE8348012}"/>
            </a:ext>
          </a:extLst>
        </xdr:cNvPr>
        <xdr:cNvSpPr txBox="1"/>
      </xdr:nvSpPr>
      <xdr:spPr>
        <a:xfrm>
          <a:off x="7594111" y="127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42450</xdr:rowOff>
    </xdr:from>
    <xdr:to>
      <xdr:col>36</xdr:col>
      <xdr:colOff>165100</xdr:colOff>
      <xdr:row>77</xdr:row>
      <xdr:rowOff>144050</xdr:rowOff>
    </xdr:to>
    <xdr:sp macro="" textlink="">
      <xdr:nvSpPr>
        <xdr:cNvPr id="442" name="楕円 441">
          <a:extLst>
            <a:ext uri="{FF2B5EF4-FFF2-40B4-BE49-F238E27FC236}">
              <a16:creationId xmlns:a16="http://schemas.microsoft.com/office/drawing/2014/main" xmlns="" id="{E1480DFB-0CBE-4E1F-8D3F-2E674D016ECB}"/>
            </a:ext>
          </a:extLst>
        </xdr:cNvPr>
        <xdr:cNvSpPr/>
      </xdr:nvSpPr>
      <xdr:spPr>
        <a:xfrm>
          <a:off x="6921500" y="132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160577</xdr:rowOff>
    </xdr:from>
    <xdr:ext cx="534377" cy="259045"/>
    <xdr:sp macro="" textlink="">
      <xdr:nvSpPr>
        <xdr:cNvPr id="443" name="テキスト ボックス 442">
          <a:extLst>
            <a:ext uri="{FF2B5EF4-FFF2-40B4-BE49-F238E27FC236}">
              <a16:creationId xmlns:a16="http://schemas.microsoft.com/office/drawing/2014/main" xmlns="" id="{B08BBF42-AD68-4BB0-A10A-64FE24341C6E}"/>
            </a:ext>
          </a:extLst>
        </xdr:cNvPr>
        <xdr:cNvSpPr txBox="1"/>
      </xdr:nvSpPr>
      <xdr:spPr>
        <a:xfrm>
          <a:off x="6705111" y="130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xmlns="" id="{878BBB95-9750-4BD8-9086-055BF7BE1AE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xmlns="" id="{A6EBAC8D-36F9-4703-BDF1-25950185533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xmlns="" id="{1CA91600-ACAE-4692-AA6F-E6F1146E8A15}"/>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xmlns="" id="{38656FCF-2888-4C89-B91F-CF111403205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xmlns="" id="{571FF82C-749F-4038-B6EA-F5A6D5B21BC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xmlns="" id="{27D2CF55-95B5-48EE-ACEB-903B942803F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xmlns="" id="{50664EAD-48E5-4A11-B5C8-78CDA109ACB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xmlns="" id="{E2C27F45-FF4D-4D9A-B4DB-43038BD0D66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xmlns="" id="{C03F17A0-C22B-4CCD-9D07-69C085AAA12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xmlns="" id="{F1642159-9ACA-461C-8910-ECC00F5CE83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xmlns="" id="{21921678-2F44-49C5-BF16-62B9356F0778}"/>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xmlns="" id="{C5B1D5E5-8C38-4E88-8BE6-90EBC2380838}"/>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xmlns="" id="{6E7E5C63-165D-4B6F-A8B4-948A8454EBB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xmlns="" id="{5BB3097C-777B-4F7B-BEEE-57324FF37169}"/>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xmlns="" id="{357EF5FC-4C4E-44C4-8ABB-13AF3EB411B4}"/>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xmlns="" id="{37DBD226-982C-406A-AE93-26A6AA769926}"/>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xmlns="" id="{91D694AB-D7E3-4D90-AE41-EE0DD29F1442}"/>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xmlns="" id="{21CCE1B6-7B04-4B6B-8103-A54BA1CEEA86}"/>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E0E11FD3-A7B4-4A6B-B251-DE382A9DD63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D4436983-BE1B-4C9F-AB85-43EDAB0BBE6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xmlns="" id="{9FBF2111-22F0-4B26-BAFA-42326B8216D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xmlns="" id="{330B6883-8260-405A-BF55-03CCDA5D6D6F}"/>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xmlns="" id="{D4B210EA-9F7B-4E07-80D0-CDE30FEDB768}"/>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xmlns="" id="{6B2D8053-D3B6-443D-A7E0-7018CB0D3FE4}"/>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xmlns="" id="{4184BF95-2EF8-4F2C-9CAD-DAEDAE957F42}"/>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xmlns="" id="{0B4D6F92-73F9-43B6-B64A-3000C0BF2E0D}"/>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161897</xdr:rowOff>
    </xdr:from>
    <xdr:to>
      <xdr:col>55</xdr:col>
      <xdr:colOff>0</xdr:colOff>
      <xdr:row>98</xdr:row>
      <xdr:rowOff>46875</xdr:rowOff>
    </xdr:to>
    <xdr:cxnSp macro="">
      <xdr:nvCxnSpPr>
        <xdr:cNvPr id="470" name="直線コネクタ 469">
          <a:extLst>
            <a:ext uri="{FF2B5EF4-FFF2-40B4-BE49-F238E27FC236}">
              <a16:creationId xmlns:a16="http://schemas.microsoft.com/office/drawing/2014/main" xmlns="" id="{4A4C624C-1434-4B6F-BE70-3A76CE2F9A5B}"/>
            </a:ext>
          </a:extLst>
        </xdr:cNvPr>
        <xdr:cNvCxnSpPr/>
      </xdr:nvCxnSpPr>
      <xdr:spPr>
        <a:xfrm>
          <a:off x="9639300" y="16792547"/>
          <a:ext cx="838200" cy="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xmlns="" id="{2AE6FEA2-ADF8-4822-A497-E51264F50F3D}"/>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xmlns="" id="{D8A2845B-52F2-4037-A464-58CE467EEB86}"/>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113947</xdr:rowOff>
    </xdr:from>
    <xdr:to>
      <xdr:col>50</xdr:col>
      <xdr:colOff>114300</xdr:colOff>
      <xdr:row>97</xdr:row>
      <xdr:rowOff>161897</xdr:rowOff>
    </xdr:to>
    <xdr:cxnSp macro="">
      <xdr:nvCxnSpPr>
        <xdr:cNvPr id="473" name="直線コネクタ 472">
          <a:extLst>
            <a:ext uri="{FF2B5EF4-FFF2-40B4-BE49-F238E27FC236}">
              <a16:creationId xmlns:a16="http://schemas.microsoft.com/office/drawing/2014/main" xmlns="" id="{71BDD9EF-BC1A-48FC-B42E-58C34D446BAB}"/>
            </a:ext>
          </a:extLst>
        </xdr:cNvPr>
        <xdr:cNvCxnSpPr/>
      </xdr:nvCxnSpPr>
      <xdr:spPr>
        <a:xfrm>
          <a:off x="8750300" y="16744597"/>
          <a:ext cx="889000" cy="4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xmlns="" id="{A0651818-30D9-45AD-BD65-5048235861F9}"/>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xmlns="" id="{A2A1A226-33F9-431C-9BFB-C8515FDBCB2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113947</xdr:rowOff>
    </xdr:from>
    <xdr:to>
      <xdr:col>45</xdr:col>
      <xdr:colOff>177800</xdr:colOff>
      <xdr:row>98</xdr:row>
      <xdr:rowOff>60810</xdr:rowOff>
    </xdr:to>
    <xdr:cxnSp macro="">
      <xdr:nvCxnSpPr>
        <xdr:cNvPr id="476" name="直線コネクタ 475">
          <a:extLst>
            <a:ext uri="{FF2B5EF4-FFF2-40B4-BE49-F238E27FC236}">
              <a16:creationId xmlns:a16="http://schemas.microsoft.com/office/drawing/2014/main" xmlns="" id="{BA6E88BD-6A64-409B-975A-4A384ED57872}"/>
            </a:ext>
          </a:extLst>
        </xdr:cNvPr>
        <xdr:cNvCxnSpPr/>
      </xdr:nvCxnSpPr>
      <xdr:spPr>
        <a:xfrm flipV="1">
          <a:off x="7861300" y="16744597"/>
          <a:ext cx="889000" cy="1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xmlns="" id="{9A7AD8C1-186C-4F26-B0D5-C46B638AA2EB}"/>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a:extLst>
            <a:ext uri="{FF2B5EF4-FFF2-40B4-BE49-F238E27FC236}">
              <a16:creationId xmlns:a16="http://schemas.microsoft.com/office/drawing/2014/main" xmlns="" id="{C1AE7C10-EDC0-4925-B150-15A624D904D8}"/>
            </a:ext>
          </a:extLst>
        </xdr:cNvPr>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12058</xdr:rowOff>
    </xdr:from>
    <xdr:to>
      <xdr:col>41</xdr:col>
      <xdr:colOff>50800</xdr:colOff>
      <xdr:row>98</xdr:row>
      <xdr:rowOff>60810</xdr:rowOff>
    </xdr:to>
    <xdr:cxnSp macro="">
      <xdr:nvCxnSpPr>
        <xdr:cNvPr id="479" name="直線コネクタ 478">
          <a:extLst>
            <a:ext uri="{FF2B5EF4-FFF2-40B4-BE49-F238E27FC236}">
              <a16:creationId xmlns:a16="http://schemas.microsoft.com/office/drawing/2014/main" xmlns="" id="{2490EC97-60CB-4612-AA2A-1EAD56A69C34}"/>
            </a:ext>
          </a:extLst>
        </xdr:cNvPr>
        <xdr:cNvCxnSpPr/>
      </xdr:nvCxnSpPr>
      <xdr:spPr>
        <a:xfrm>
          <a:off x="6972300" y="16814158"/>
          <a:ext cx="889000" cy="4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xmlns="" id="{92A157AB-6831-4ACE-BB64-D06E602F9C34}"/>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xmlns="" id="{B5CCA4C5-580F-478F-95DB-DF8C0116B474}"/>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xmlns="" id="{6D551FD8-6718-4067-869D-78CD5827901B}"/>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a:extLst>
            <a:ext uri="{FF2B5EF4-FFF2-40B4-BE49-F238E27FC236}">
              <a16:creationId xmlns:a16="http://schemas.microsoft.com/office/drawing/2014/main" xmlns="" id="{E6DF2B50-D92F-415C-A005-4E949756C7CB}"/>
            </a:ext>
          </a:extLst>
        </xdr:cNvPr>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FAC84AE6-20FE-494E-BFED-D12D0949EE2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DE876961-ADF6-4CB9-B09B-65E10D1B00E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B4043FE9-6F09-4E9C-88D4-0B99D69ABBB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6255617-34DF-43EC-A918-F2041B33CE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11741B33-8ACA-455F-99DC-B1596D47AE93}"/>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167525</xdr:rowOff>
    </xdr:from>
    <xdr:to>
      <xdr:col>55</xdr:col>
      <xdr:colOff>50800</xdr:colOff>
      <xdr:row>98</xdr:row>
      <xdr:rowOff>97675</xdr:rowOff>
    </xdr:to>
    <xdr:sp macro="" textlink="">
      <xdr:nvSpPr>
        <xdr:cNvPr id="489" name="楕円 488">
          <a:extLst>
            <a:ext uri="{FF2B5EF4-FFF2-40B4-BE49-F238E27FC236}">
              <a16:creationId xmlns:a16="http://schemas.microsoft.com/office/drawing/2014/main" xmlns="" id="{E9DD0667-34C5-4828-8E05-C47312ACC2E2}"/>
            </a:ext>
          </a:extLst>
        </xdr:cNvPr>
        <xdr:cNvSpPr/>
      </xdr:nvSpPr>
      <xdr:spPr>
        <a:xfrm>
          <a:off x="10426700" y="16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82452</xdr:rowOff>
    </xdr:from>
    <xdr:ext cx="534377" cy="259045"/>
    <xdr:sp macro="" textlink="">
      <xdr:nvSpPr>
        <xdr:cNvPr id="490" name="普通建設事業費 （ うち更新整備　）該当値テキスト">
          <a:extLst>
            <a:ext uri="{FF2B5EF4-FFF2-40B4-BE49-F238E27FC236}">
              <a16:creationId xmlns:a16="http://schemas.microsoft.com/office/drawing/2014/main" xmlns="" id="{2BEA2E31-D1A6-4A6C-8770-500C69D71293}"/>
            </a:ext>
          </a:extLst>
        </xdr:cNvPr>
        <xdr:cNvSpPr txBox="1"/>
      </xdr:nvSpPr>
      <xdr:spPr>
        <a:xfrm>
          <a:off x="10528300" y="1671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111097</xdr:rowOff>
    </xdr:from>
    <xdr:to>
      <xdr:col>50</xdr:col>
      <xdr:colOff>165100</xdr:colOff>
      <xdr:row>98</xdr:row>
      <xdr:rowOff>41247</xdr:rowOff>
    </xdr:to>
    <xdr:sp macro="" textlink="">
      <xdr:nvSpPr>
        <xdr:cNvPr id="491" name="楕円 490">
          <a:extLst>
            <a:ext uri="{FF2B5EF4-FFF2-40B4-BE49-F238E27FC236}">
              <a16:creationId xmlns:a16="http://schemas.microsoft.com/office/drawing/2014/main" xmlns="" id="{30595EE8-54E0-4250-BDD9-CA45E7CD5FF9}"/>
            </a:ext>
          </a:extLst>
        </xdr:cNvPr>
        <xdr:cNvSpPr/>
      </xdr:nvSpPr>
      <xdr:spPr>
        <a:xfrm>
          <a:off x="9588500" y="167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32374</xdr:rowOff>
    </xdr:from>
    <xdr:ext cx="534377" cy="259045"/>
    <xdr:sp macro="" textlink="">
      <xdr:nvSpPr>
        <xdr:cNvPr id="492" name="テキスト ボックス 491">
          <a:extLst>
            <a:ext uri="{FF2B5EF4-FFF2-40B4-BE49-F238E27FC236}">
              <a16:creationId xmlns:a16="http://schemas.microsoft.com/office/drawing/2014/main" xmlns="" id="{E8AC04EC-A1A5-4352-9EB2-4B229C6DAA62}"/>
            </a:ext>
          </a:extLst>
        </xdr:cNvPr>
        <xdr:cNvSpPr txBox="1"/>
      </xdr:nvSpPr>
      <xdr:spPr>
        <a:xfrm>
          <a:off x="9372111" y="168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63147</xdr:rowOff>
    </xdr:from>
    <xdr:to>
      <xdr:col>46</xdr:col>
      <xdr:colOff>38100</xdr:colOff>
      <xdr:row>97</xdr:row>
      <xdr:rowOff>164747</xdr:rowOff>
    </xdr:to>
    <xdr:sp macro="" textlink="">
      <xdr:nvSpPr>
        <xdr:cNvPr id="493" name="楕円 492">
          <a:extLst>
            <a:ext uri="{FF2B5EF4-FFF2-40B4-BE49-F238E27FC236}">
              <a16:creationId xmlns:a16="http://schemas.microsoft.com/office/drawing/2014/main" xmlns="" id="{D029BC8E-8200-4FEB-A24B-7E8815D140D7}"/>
            </a:ext>
          </a:extLst>
        </xdr:cNvPr>
        <xdr:cNvSpPr/>
      </xdr:nvSpPr>
      <xdr:spPr>
        <a:xfrm>
          <a:off x="8699500" y="1669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9824</xdr:rowOff>
    </xdr:from>
    <xdr:ext cx="534377" cy="259045"/>
    <xdr:sp macro="" textlink="">
      <xdr:nvSpPr>
        <xdr:cNvPr id="494" name="テキスト ボックス 493">
          <a:extLst>
            <a:ext uri="{FF2B5EF4-FFF2-40B4-BE49-F238E27FC236}">
              <a16:creationId xmlns:a16="http://schemas.microsoft.com/office/drawing/2014/main" xmlns="" id="{95C2A6DF-D731-4D58-822E-18EFB98A5DB9}"/>
            </a:ext>
          </a:extLst>
        </xdr:cNvPr>
        <xdr:cNvSpPr txBox="1"/>
      </xdr:nvSpPr>
      <xdr:spPr>
        <a:xfrm>
          <a:off x="8483111" y="1646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10010</xdr:rowOff>
    </xdr:from>
    <xdr:to>
      <xdr:col>41</xdr:col>
      <xdr:colOff>101600</xdr:colOff>
      <xdr:row>98</xdr:row>
      <xdr:rowOff>111610</xdr:rowOff>
    </xdr:to>
    <xdr:sp macro="" textlink="">
      <xdr:nvSpPr>
        <xdr:cNvPr id="495" name="楕円 494">
          <a:extLst>
            <a:ext uri="{FF2B5EF4-FFF2-40B4-BE49-F238E27FC236}">
              <a16:creationId xmlns:a16="http://schemas.microsoft.com/office/drawing/2014/main" xmlns="" id="{8F2446F1-E845-4CF5-A349-820EB23C4AEE}"/>
            </a:ext>
          </a:extLst>
        </xdr:cNvPr>
        <xdr:cNvSpPr/>
      </xdr:nvSpPr>
      <xdr:spPr>
        <a:xfrm>
          <a:off x="7810500" y="168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102737</xdr:rowOff>
    </xdr:from>
    <xdr:ext cx="534377" cy="259045"/>
    <xdr:sp macro="" textlink="">
      <xdr:nvSpPr>
        <xdr:cNvPr id="496" name="テキスト ボックス 495">
          <a:extLst>
            <a:ext uri="{FF2B5EF4-FFF2-40B4-BE49-F238E27FC236}">
              <a16:creationId xmlns:a16="http://schemas.microsoft.com/office/drawing/2014/main" xmlns="" id="{B850C21E-3B55-4B6A-8B65-848DE6E0B0B3}"/>
            </a:ext>
          </a:extLst>
        </xdr:cNvPr>
        <xdr:cNvSpPr txBox="1"/>
      </xdr:nvSpPr>
      <xdr:spPr>
        <a:xfrm>
          <a:off x="7594111" y="169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132708</xdr:rowOff>
    </xdr:from>
    <xdr:to>
      <xdr:col>36</xdr:col>
      <xdr:colOff>165100</xdr:colOff>
      <xdr:row>98</xdr:row>
      <xdr:rowOff>62858</xdr:rowOff>
    </xdr:to>
    <xdr:sp macro="" textlink="">
      <xdr:nvSpPr>
        <xdr:cNvPr id="497" name="楕円 496">
          <a:extLst>
            <a:ext uri="{FF2B5EF4-FFF2-40B4-BE49-F238E27FC236}">
              <a16:creationId xmlns:a16="http://schemas.microsoft.com/office/drawing/2014/main" xmlns="" id="{3EB9E945-1C90-48F6-AE6C-427D3A969B81}"/>
            </a:ext>
          </a:extLst>
        </xdr:cNvPr>
        <xdr:cNvSpPr/>
      </xdr:nvSpPr>
      <xdr:spPr>
        <a:xfrm>
          <a:off x="6921500" y="167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53985</xdr:rowOff>
    </xdr:from>
    <xdr:ext cx="534377" cy="259045"/>
    <xdr:sp macro="" textlink="">
      <xdr:nvSpPr>
        <xdr:cNvPr id="498" name="テキスト ボックス 497">
          <a:extLst>
            <a:ext uri="{FF2B5EF4-FFF2-40B4-BE49-F238E27FC236}">
              <a16:creationId xmlns:a16="http://schemas.microsoft.com/office/drawing/2014/main" xmlns="" id="{7C4EB471-5102-4626-903F-329C1883220F}"/>
            </a:ext>
          </a:extLst>
        </xdr:cNvPr>
        <xdr:cNvSpPr txBox="1"/>
      </xdr:nvSpPr>
      <xdr:spPr>
        <a:xfrm>
          <a:off x="6705111" y="1685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4BDC3D92-7482-4AD3-BE59-A1A2DA6D468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50025AA8-235E-4514-A9C3-75D9A3ED6B3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2627E6D7-0492-4CA2-B9F4-BB29CB40025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22FE1832-E3CD-4753-B46E-A63C73BA443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29BF906-4D0D-46D1-861F-8F96CBAA159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301763BF-B5C4-4744-B808-ECDB0BC7959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E511D90C-E27D-4357-9BE4-D38D17A5E5D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7F9CC5D8-500E-4A4A-8F6E-EC4A50B3B79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41E78F10-5F0A-4774-9D41-E55E184D0D0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A71EED3D-D9B7-41E2-B77C-8F332CC1F609}"/>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xmlns="" id="{E13D1DE9-6F3F-4CE1-A127-2D6DC620CCE5}"/>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xmlns="" id="{C372136A-F641-438C-8FE1-EA0C4D3B8E2E}"/>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xmlns="" id="{002942D7-3822-48B8-8366-72CCB565BE9F}"/>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xmlns="" id="{83C92A89-F484-44B9-BB4C-54A3445466AC}"/>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xmlns="" id="{81BF1B21-EC85-448D-8289-643D30771153}"/>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xmlns="" id="{1786426E-FFBB-4D1B-BC6E-C1430EED809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xmlns="" id="{E9E8247A-6D1E-426F-8793-89EBE049BCAD}"/>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xmlns="" id="{705DEBCD-D587-48C3-909F-E556EF70DE6A}"/>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xmlns="" id="{92047286-FFF2-4AD8-866A-B536BFA25E05}"/>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xmlns="" id="{92924894-5BCF-444A-A933-2A1FF9D86B2B}"/>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xmlns="" id="{F370EFF7-1DC1-49EC-9C1A-BAA671111E42}"/>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xmlns="" id="{BF0B7B3F-BA5F-42DE-A900-7683E0573D1B}"/>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xmlns="" id="{89080827-9244-4296-A999-8D58CDC1631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xmlns="" id="{2FD20DCD-99AB-43DA-85DB-796CB9D8AE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xmlns="" id="{040BA13B-9251-4596-96E6-FA3C5F67B50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xmlns="" id="{60686531-C821-4177-9A43-D4291B21AFCE}"/>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xmlns="" id="{DBED2239-ABF8-49B6-B63D-F3D4432B3E2A}"/>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xmlns="" id="{6A6F00B6-4CA8-42CA-85E6-82325484CD6F}"/>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xmlns="" id="{1C519BAE-EB67-4658-BDD2-AE33C8AA8418}"/>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xmlns="" id="{A8EA906F-5550-4409-8D50-59B18B8D53E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xmlns="" id="{A857943E-ADF2-416F-8E5D-1C7BB51D0879}"/>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xmlns="" id="{5C64E14D-5721-40C3-81BD-314414873165}"/>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xmlns="" id="{BC959C55-4C0C-419A-B8EA-4995EB1E9E35}"/>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xmlns="" id="{F85717CE-C1BC-4099-95F2-0D63FE6A965F}"/>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xmlns="" id="{D2FBA72F-C9FE-4D2E-A258-E24223DEC0F4}"/>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xmlns="" id="{9FFCBF45-2BF8-4C1B-8955-D03929EF9BBA}"/>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xmlns="" id="{B819B894-F29F-4684-BDA7-F70D8FD8073E}"/>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xmlns="" id="{93EC6E40-FA0A-463F-8221-9FCFCEB22D86}"/>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xmlns="" id="{C04B0E0F-B138-40E2-8B67-83141FA35FCF}"/>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xmlns="" id="{DDAE3498-AE12-4E50-AF69-BC203D64BC66}"/>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xmlns="" id="{51C9CE25-35B1-4D3E-888E-B1421794FEFD}"/>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xmlns="" id="{8F32B054-A9BC-4426-AF00-E6D1B6201645}"/>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xmlns="" id="{A6E96B38-F254-47E6-9E27-4D13200F7A17}"/>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xmlns="" id="{891E9179-67F3-4C9A-89F1-19A14FA87421}"/>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10FB1DEC-354A-4D8E-8E69-4CFA1D17014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9DAAE2CC-E5A4-47DB-836B-E31A9D7E377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59F045C8-72C7-4F8B-93B4-DE3999062B1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77547E4E-3625-4A8E-983D-084C801962E2}"/>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CC6C2D7E-9C0F-4A9D-84A9-F207B5CFA0F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xmlns="" id="{01550FE9-BA98-4EF0-ADE5-24B2B2B40499}"/>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xmlns="" id="{12991087-68CE-40BA-AD2F-584FDE1AF757}"/>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xmlns="" id="{70544F9D-D03E-43B3-856E-F37D400661F7}"/>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xmlns="" id="{D50003DD-8905-44E1-A711-8D7AB5BF3312}"/>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xmlns="" id="{86D683B3-F88F-45D4-AAE0-947301290FE7}"/>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xmlns="" id="{1F8FD069-0C00-4EC8-806E-92C57F899103}"/>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xmlns="" id="{C3303B1C-06C3-462E-A32C-4A954B0BAC24}"/>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xmlns="" id="{DC6DF5A7-35A6-467C-A2B4-E22428025ABD}"/>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xmlns="" id="{8CA6F65D-34E1-4B48-839B-91A8BD36E16E}"/>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xmlns="" id="{966788D3-8DD9-4B09-A959-B7568A7836F7}"/>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xmlns="" id="{AEB379E9-0082-4501-BEA7-C1758E1EA3D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xmlns="" id="{D10073AB-859E-4022-B135-11A501C0F47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xmlns="" id="{2B570AFD-5363-42D7-A3FA-0BAC7E2F480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xmlns="" id="{0B69DD9E-5AED-4940-9071-E1C0A560F51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xmlns="" id="{A6188587-CD5C-4D0B-BC6F-E8A2AD6F619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xmlns="" id="{EB59EBC8-6FE7-49B1-9498-51806D4A1BA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xmlns="" id="{7E36C567-BDA1-4D6C-8488-B568D2F5718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xmlns="" id="{A75E6E50-1C3E-424A-8DEB-1A704A27634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xmlns="" id="{8038C80C-0781-4867-8535-C7DA60D81CC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xmlns="" id="{D50AB692-3940-4619-A009-CC20DA1FB73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xmlns="" id="{7F1601C1-166E-483B-B427-1341FFEE318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xmlns="" id="{596E9D44-D1CC-43AE-B7FC-83B14615A9E9}"/>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xmlns="" id="{05B06E0E-0916-45E1-A8C2-D9B02BDE582F}"/>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xmlns="" id="{DA020159-9DB3-4533-9C0F-857CD98F1F9F}"/>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xmlns="" id="{16AADC42-74EF-40AB-A958-17C914029785}"/>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xmlns="" id="{D2C8F05C-8358-4582-99EB-93CAA5CAEF08}"/>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xmlns="" id="{6FF7418F-B288-435F-8A30-0CF26AF81B1E}"/>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xmlns="" id="{DF2D155C-3BF8-4E3C-8A21-8401659C7B97}"/>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xmlns="" id="{DC05E71F-F182-4851-BF42-833EFD89C5D9}"/>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xmlns="" id="{0FAAF1AB-3784-4A12-AC37-D1B5850799EC}"/>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xmlns="" id="{2D761ABF-4799-49DF-AA82-D01DB4E35BF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xmlns="" id="{135FEEBA-8FB0-44F5-A890-29942262D64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xmlns="" id="{9A68C9E9-B2C5-4F11-B9B7-7E4E25FB296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xmlns="" id="{A57DFDC5-60A0-43EB-B63E-5FB04D1F5D4F}"/>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xmlns="" id="{6D787C6F-A7AE-47D3-BE99-A20C101AE17C}"/>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xmlns="" id="{1A74EEAE-2B69-469F-8844-B32989027152}"/>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xmlns="" id="{8531BF67-FAFD-4218-BCC9-B2FEF8BEEDD2}"/>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xmlns="" id="{ECBDD469-7A27-4C26-83EF-D8522F5937B7}"/>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xmlns="" id="{2AFEC6AB-8399-464C-9B4D-CC7CEAAEB478}"/>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xmlns="" id="{E1BE258C-A9FF-4C0A-8D5B-9DEC4235FF19}"/>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xmlns="" id="{B83B149E-5620-49D0-986E-4586A9481B8F}"/>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xmlns="" id="{4A89E04B-1E6C-402A-A4D6-18ADAE27E2A1}"/>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xmlns="" id="{10D51635-9506-4305-B729-19DA2030007A}"/>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xmlns="" id="{1118BF82-0C52-4EB3-944E-8EEC74A15425}"/>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xmlns="" id="{E1AD2128-5F59-4AA3-8721-A6C2DE933F7A}"/>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xmlns="" id="{A06B0A9C-E42A-46D2-B468-1078F43C30DB}"/>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xmlns="" id="{AF4C8BB0-818D-4E9C-8FBE-A5AA479765E8}"/>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xmlns="" id="{1EE9B1A1-B317-4DB9-91EA-C0D918FEB02E}"/>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xmlns="" id="{DD7AD092-7B44-4159-AA65-A59DFFC973EA}"/>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xmlns="" id="{5044B5C4-1B61-4EDA-A8B3-37A4AA7809B3}"/>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xmlns="" id="{0D3BF9E7-49A3-4B35-BD86-43272DB7B81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xmlns="" id="{1B4EF9AB-A897-4C0C-804D-0970A0D11FCC}"/>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57BDDD00-99D1-4470-8FE6-BB268BDF9D6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F503C5E1-BB20-4E8E-A953-66628F6B796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117BAAC6-ED76-4C91-8F02-0D759982706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65F7B3A6-84A6-443C-ABB3-E400A7071FC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431948A6-E8EC-4B11-AFA9-42391935830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xmlns="" id="{DDC6F010-A6AF-40E1-8E4F-A32583FB379F}"/>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xmlns="" id="{CA4B07AB-6973-433F-9345-175CAB9087C9}"/>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xmlns="" id="{9B23CE72-103A-4441-80C7-75EC376A3B17}"/>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xmlns="" id="{E6981506-8008-4B77-852F-BE39063DF1DC}"/>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xmlns="" id="{89847800-528F-4A30-9EB9-B9CB1A2B91EC}"/>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xmlns="" id="{66BE21AE-E844-46D3-B3E8-A3347763E17A}"/>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xmlns="" id="{B14D4486-8884-4453-8DEC-41E011E465B2}"/>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xmlns="" id="{862FFBAD-8B0F-48BB-B27A-0EAE62BC59C5}"/>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xmlns="" id="{B90526EE-C960-47E4-B4CB-C75A1D2CE37C}"/>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xmlns="" id="{40AE6158-6C3E-4073-8DA2-781C74A8B841}"/>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xmlns="" id="{963BCC91-1C4B-4584-8E6C-020CFDCCDAD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xmlns="" id="{C976FA32-B90C-45E8-A929-B9194229913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xmlns="" id="{375CF50E-A12B-4464-800A-835F8ECF230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xmlns="" id="{FD9E3873-0C32-4E78-AEE6-6B6B20165E1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xmlns="" id="{F3C95C7B-6993-4B96-9CCB-F98A443DAF7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xmlns="" id="{447D3FC0-7A2E-4D7C-888D-3B71B21125A6}"/>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xmlns="" id="{C5B6F723-2F1D-40DC-BDDF-380DED754F6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xmlns="" id="{58F14A76-C841-4DB6-B5C5-094109F0FA1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xmlns="" id="{94A122A0-3E16-4A5E-844A-EF21B3DBDD5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xmlns="" id="{9C79964D-DD2F-4A47-AA81-4A0DE534145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xmlns="" id="{9463FCE5-F2D3-4E22-85A3-E42FEA6A53C9}"/>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xmlns="" id="{8AA5DFEB-D194-4E94-BB00-95C37DBB895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xmlns="" id="{5A227C54-DFF4-4219-946A-29312CAE1585}"/>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xmlns="" id="{8D362E26-994D-4C21-80CA-62BF36DE17DB}"/>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xmlns="" id="{2820AC70-0783-4B3E-AB23-8B13C63C8A74}"/>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xmlns="" id="{5E2D13E1-EDD9-449B-82F0-AC9774F64AEB}"/>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xmlns="" id="{9087831E-2D85-4B91-9041-FC8DA20BF241}"/>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xmlns="" id="{19B8F5F9-5A04-447C-93C0-53D8B4525F95}"/>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xmlns="" id="{9FFD62B5-49A2-410E-B42D-D4CBD5B978F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xmlns="" id="{0070FF70-5391-4576-A35C-89EB4CF5588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xmlns="" id="{289EB500-1C23-40E2-A4B6-B1E89B346E2E}"/>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xmlns="" id="{B2D2C273-1646-4B0E-AA7F-A9CF2579325E}"/>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xmlns="" id="{21BB39C4-3366-490A-8C85-2DA8FF055DE5}"/>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xmlns="" id="{4DA21D61-2C82-4B00-9832-96A6D6C75AEC}"/>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xmlns="" id="{B9EF8D79-7A77-4412-8B9A-707426C56992}"/>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xmlns="" id="{77E33FF7-E159-4631-B2CF-DBDC03988665}"/>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9627</xdr:rowOff>
    </xdr:from>
    <xdr:to>
      <xdr:col>85</xdr:col>
      <xdr:colOff>127000</xdr:colOff>
      <xdr:row>78</xdr:row>
      <xdr:rowOff>10623</xdr:rowOff>
    </xdr:to>
    <xdr:cxnSp macro="">
      <xdr:nvCxnSpPr>
        <xdr:cNvPr id="641" name="直線コネクタ 640">
          <a:extLst>
            <a:ext uri="{FF2B5EF4-FFF2-40B4-BE49-F238E27FC236}">
              <a16:creationId xmlns:a16="http://schemas.microsoft.com/office/drawing/2014/main" xmlns="" id="{BF7F1B9F-6590-483E-804F-3A1001067BA4}"/>
            </a:ext>
          </a:extLst>
        </xdr:cNvPr>
        <xdr:cNvCxnSpPr/>
      </xdr:nvCxnSpPr>
      <xdr:spPr>
        <a:xfrm>
          <a:off x="15481300" y="13382727"/>
          <a:ext cx="8382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xmlns="" id="{A2C4F573-8309-4E2A-BCDD-D53D63AB3E2B}"/>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xmlns="" id="{25D04B72-38F2-4578-96A7-C4792EA628E9}"/>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9627</xdr:rowOff>
    </xdr:from>
    <xdr:to>
      <xdr:col>81</xdr:col>
      <xdr:colOff>50800</xdr:colOff>
      <xdr:row>78</xdr:row>
      <xdr:rowOff>11254</xdr:rowOff>
    </xdr:to>
    <xdr:cxnSp macro="">
      <xdr:nvCxnSpPr>
        <xdr:cNvPr id="644" name="直線コネクタ 643">
          <a:extLst>
            <a:ext uri="{FF2B5EF4-FFF2-40B4-BE49-F238E27FC236}">
              <a16:creationId xmlns:a16="http://schemas.microsoft.com/office/drawing/2014/main" xmlns="" id="{6CB857C8-CEDF-4082-9EAE-F3D346B3BF9B}"/>
            </a:ext>
          </a:extLst>
        </xdr:cNvPr>
        <xdr:cNvCxnSpPr/>
      </xdr:nvCxnSpPr>
      <xdr:spPr>
        <a:xfrm flipV="1">
          <a:off x="14592300" y="13382727"/>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xmlns="" id="{40BC55CF-9854-4728-8555-ABBD4D7BFE3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xmlns="" id="{0C1CEBEE-45C8-48F9-AD45-17943127BC9A}"/>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11254</xdr:rowOff>
    </xdr:from>
    <xdr:to>
      <xdr:col>76</xdr:col>
      <xdr:colOff>114300</xdr:colOff>
      <xdr:row>78</xdr:row>
      <xdr:rowOff>14153</xdr:rowOff>
    </xdr:to>
    <xdr:cxnSp macro="">
      <xdr:nvCxnSpPr>
        <xdr:cNvPr id="647" name="直線コネクタ 646">
          <a:extLst>
            <a:ext uri="{FF2B5EF4-FFF2-40B4-BE49-F238E27FC236}">
              <a16:creationId xmlns:a16="http://schemas.microsoft.com/office/drawing/2014/main" xmlns="" id="{F1F08859-54C2-477A-9433-DDC12A1750C5}"/>
            </a:ext>
          </a:extLst>
        </xdr:cNvPr>
        <xdr:cNvCxnSpPr/>
      </xdr:nvCxnSpPr>
      <xdr:spPr>
        <a:xfrm flipV="1">
          <a:off x="13703300" y="13384354"/>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xmlns="" id="{80F86206-5499-441F-84AD-252550EE49B2}"/>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xmlns="" id="{1EB2B1EF-A284-4300-AEEE-FA45CDD0668B}"/>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14153</xdr:rowOff>
    </xdr:from>
    <xdr:to>
      <xdr:col>71</xdr:col>
      <xdr:colOff>177800</xdr:colOff>
      <xdr:row>78</xdr:row>
      <xdr:rowOff>15766</xdr:rowOff>
    </xdr:to>
    <xdr:cxnSp macro="">
      <xdr:nvCxnSpPr>
        <xdr:cNvPr id="650" name="直線コネクタ 649">
          <a:extLst>
            <a:ext uri="{FF2B5EF4-FFF2-40B4-BE49-F238E27FC236}">
              <a16:creationId xmlns:a16="http://schemas.microsoft.com/office/drawing/2014/main" xmlns="" id="{2EB9CCFF-E7B4-4EF9-8BDF-D7D4E7C9AC62}"/>
            </a:ext>
          </a:extLst>
        </xdr:cNvPr>
        <xdr:cNvCxnSpPr/>
      </xdr:nvCxnSpPr>
      <xdr:spPr>
        <a:xfrm flipV="1">
          <a:off x="12814300" y="13387253"/>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xmlns="" id="{3019A685-983F-4EC0-84F9-B4B1795C7EFF}"/>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xmlns="" id="{096A8239-94C5-4DC8-9F9D-B490F53555DC}"/>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xmlns="" id="{58A25A7D-A99F-4227-80B2-7AD418CEC076}"/>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xmlns="" id="{F83B5A0B-F5E5-4950-838E-30A48DBFED94}"/>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C6902DE6-5E8B-4C2A-95CB-5DF1A954AE8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539F3454-01A9-490B-908C-75B8DE25DDB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D7CF56F6-7ACC-4EEA-93E7-62853E23B8F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CCF6EECA-4711-4F98-B0AC-50A5F514D71A}"/>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6A1CE0A7-FC4E-4262-88F5-22CF4D60809E}"/>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131273</xdr:rowOff>
    </xdr:from>
    <xdr:to>
      <xdr:col>85</xdr:col>
      <xdr:colOff>177800</xdr:colOff>
      <xdr:row>78</xdr:row>
      <xdr:rowOff>61423</xdr:rowOff>
    </xdr:to>
    <xdr:sp macro="" textlink="">
      <xdr:nvSpPr>
        <xdr:cNvPr id="660" name="楕円 659">
          <a:extLst>
            <a:ext uri="{FF2B5EF4-FFF2-40B4-BE49-F238E27FC236}">
              <a16:creationId xmlns:a16="http://schemas.microsoft.com/office/drawing/2014/main" xmlns="" id="{3EF27F23-5F87-45BE-8BA0-F6F09D658AE0}"/>
            </a:ext>
          </a:extLst>
        </xdr:cNvPr>
        <xdr:cNvSpPr/>
      </xdr:nvSpPr>
      <xdr:spPr>
        <a:xfrm>
          <a:off x="16268700" y="133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46200</xdr:rowOff>
    </xdr:from>
    <xdr:ext cx="534377" cy="259045"/>
    <xdr:sp macro="" textlink="">
      <xdr:nvSpPr>
        <xdr:cNvPr id="661" name="公債費該当値テキスト">
          <a:extLst>
            <a:ext uri="{FF2B5EF4-FFF2-40B4-BE49-F238E27FC236}">
              <a16:creationId xmlns:a16="http://schemas.microsoft.com/office/drawing/2014/main" xmlns="" id="{F3C35D37-413E-41D8-B01A-C7BCA9D5524C}"/>
            </a:ext>
          </a:extLst>
        </xdr:cNvPr>
        <xdr:cNvSpPr txBox="1"/>
      </xdr:nvSpPr>
      <xdr:spPr>
        <a:xfrm>
          <a:off x="16370300" y="132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130277</xdr:rowOff>
    </xdr:from>
    <xdr:to>
      <xdr:col>81</xdr:col>
      <xdr:colOff>101600</xdr:colOff>
      <xdr:row>78</xdr:row>
      <xdr:rowOff>60427</xdr:rowOff>
    </xdr:to>
    <xdr:sp macro="" textlink="">
      <xdr:nvSpPr>
        <xdr:cNvPr id="662" name="楕円 661">
          <a:extLst>
            <a:ext uri="{FF2B5EF4-FFF2-40B4-BE49-F238E27FC236}">
              <a16:creationId xmlns:a16="http://schemas.microsoft.com/office/drawing/2014/main" xmlns="" id="{DCB34EF6-CD91-45C7-9C76-1FF2091166C7}"/>
            </a:ext>
          </a:extLst>
        </xdr:cNvPr>
        <xdr:cNvSpPr/>
      </xdr:nvSpPr>
      <xdr:spPr>
        <a:xfrm>
          <a:off x="15430500" y="133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51554</xdr:rowOff>
    </xdr:from>
    <xdr:ext cx="534377" cy="259045"/>
    <xdr:sp macro="" textlink="">
      <xdr:nvSpPr>
        <xdr:cNvPr id="663" name="テキスト ボックス 662">
          <a:extLst>
            <a:ext uri="{FF2B5EF4-FFF2-40B4-BE49-F238E27FC236}">
              <a16:creationId xmlns:a16="http://schemas.microsoft.com/office/drawing/2014/main" xmlns="" id="{318B2CAA-0EEB-4F94-A459-A3032B32124E}"/>
            </a:ext>
          </a:extLst>
        </xdr:cNvPr>
        <xdr:cNvSpPr txBox="1"/>
      </xdr:nvSpPr>
      <xdr:spPr>
        <a:xfrm>
          <a:off x="15214111" y="134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131904</xdr:rowOff>
    </xdr:from>
    <xdr:to>
      <xdr:col>76</xdr:col>
      <xdr:colOff>165100</xdr:colOff>
      <xdr:row>78</xdr:row>
      <xdr:rowOff>62054</xdr:rowOff>
    </xdr:to>
    <xdr:sp macro="" textlink="">
      <xdr:nvSpPr>
        <xdr:cNvPr id="664" name="楕円 663">
          <a:extLst>
            <a:ext uri="{FF2B5EF4-FFF2-40B4-BE49-F238E27FC236}">
              <a16:creationId xmlns:a16="http://schemas.microsoft.com/office/drawing/2014/main" xmlns="" id="{43CB5983-19C2-41DA-B181-FFD97F8F9062}"/>
            </a:ext>
          </a:extLst>
        </xdr:cNvPr>
        <xdr:cNvSpPr/>
      </xdr:nvSpPr>
      <xdr:spPr>
        <a:xfrm>
          <a:off x="14541500" y="1333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53181</xdr:rowOff>
    </xdr:from>
    <xdr:ext cx="534377" cy="259045"/>
    <xdr:sp macro="" textlink="">
      <xdr:nvSpPr>
        <xdr:cNvPr id="665" name="テキスト ボックス 664">
          <a:extLst>
            <a:ext uri="{FF2B5EF4-FFF2-40B4-BE49-F238E27FC236}">
              <a16:creationId xmlns:a16="http://schemas.microsoft.com/office/drawing/2014/main" xmlns="" id="{5EDC4FD7-ED07-4EB0-BE1C-A8704823BBDC}"/>
            </a:ext>
          </a:extLst>
        </xdr:cNvPr>
        <xdr:cNvSpPr txBox="1"/>
      </xdr:nvSpPr>
      <xdr:spPr>
        <a:xfrm>
          <a:off x="14325111" y="1342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134803</xdr:rowOff>
    </xdr:from>
    <xdr:to>
      <xdr:col>72</xdr:col>
      <xdr:colOff>38100</xdr:colOff>
      <xdr:row>78</xdr:row>
      <xdr:rowOff>64953</xdr:rowOff>
    </xdr:to>
    <xdr:sp macro="" textlink="">
      <xdr:nvSpPr>
        <xdr:cNvPr id="666" name="楕円 665">
          <a:extLst>
            <a:ext uri="{FF2B5EF4-FFF2-40B4-BE49-F238E27FC236}">
              <a16:creationId xmlns:a16="http://schemas.microsoft.com/office/drawing/2014/main" xmlns="" id="{76C23410-D9D6-41FD-9342-894A7FE46F40}"/>
            </a:ext>
          </a:extLst>
        </xdr:cNvPr>
        <xdr:cNvSpPr/>
      </xdr:nvSpPr>
      <xdr:spPr>
        <a:xfrm>
          <a:off x="13652500" y="133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56080</xdr:rowOff>
    </xdr:from>
    <xdr:ext cx="534377" cy="259045"/>
    <xdr:sp macro="" textlink="">
      <xdr:nvSpPr>
        <xdr:cNvPr id="667" name="テキスト ボックス 666">
          <a:extLst>
            <a:ext uri="{FF2B5EF4-FFF2-40B4-BE49-F238E27FC236}">
              <a16:creationId xmlns:a16="http://schemas.microsoft.com/office/drawing/2014/main" xmlns="" id="{3F4C8CF5-754D-416B-BB70-34A26AC977A3}"/>
            </a:ext>
          </a:extLst>
        </xdr:cNvPr>
        <xdr:cNvSpPr txBox="1"/>
      </xdr:nvSpPr>
      <xdr:spPr>
        <a:xfrm>
          <a:off x="13436111" y="1342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136416</xdr:rowOff>
    </xdr:from>
    <xdr:to>
      <xdr:col>67</xdr:col>
      <xdr:colOff>101600</xdr:colOff>
      <xdr:row>78</xdr:row>
      <xdr:rowOff>66566</xdr:rowOff>
    </xdr:to>
    <xdr:sp macro="" textlink="">
      <xdr:nvSpPr>
        <xdr:cNvPr id="668" name="楕円 667">
          <a:extLst>
            <a:ext uri="{FF2B5EF4-FFF2-40B4-BE49-F238E27FC236}">
              <a16:creationId xmlns:a16="http://schemas.microsoft.com/office/drawing/2014/main" xmlns="" id="{73F3B788-54FB-45C3-9ED1-FA41DCA2B3DC}"/>
            </a:ext>
          </a:extLst>
        </xdr:cNvPr>
        <xdr:cNvSpPr/>
      </xdr:nvSpPr>
      <xdr:spPr>
        <a:xfrm>
          <a:off x="12763500" y="133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57693</xdr:rowOff>
    </xdr:from>
    <xdr:ext cx="534377" cy="259045"/>
    <xdr:sp macro="" textlink="">
      <xdr:nvSpPr>
        <xdr:cNvPr id="669" name="テキスト ボックス 668">
          <a:extLst>
            <a:ext uri="{FF2B5EF4-FFF2-40B4-BE49-F238E27FC236}">
              <a16:creationId xmlns:a16="http://schemas.microsoft.com/office/drawing/2014/main" xmlns="" id="{A3501439-6016-4F5C-9E47-C77E1610934C}"/>
            </a:ext>
          </a:extLst>
        </xdr:cNvPr>
        <xdr:cNvSpPr txBox="1"/>
      </xdr:nvSpPr>
      <xdr:spPr>
        <a:xfrm>
          <a:off x="12547111" y="1343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xmlns="" id="{4C359B22-02DF-4B60-AC9C-05413DB1654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xmlns="" id="{34D6E6DD-5756-40E9-9FFA-28A6C48CA722}"/>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xmlns="" id="{0B9F7D6F-7951-48DA-99CC-D3761472E1A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xmlns="" id="{EF5B8CDE-5055-4318-984C-11F184FB978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xmlns="" id="{C7A15C1C-BA4D-4118-91E8-FE5B672E9455}"/>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xmlns="" id="{74B9DBBE-D608-470D-909B-B96EB04BBC2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xmlns="" id="{2B04DABA-EB4C-4794-9DA3-50341A13486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xmlns="" id="{53DE444A-0B91-459B-A115-4ACFD07D2817}"/>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xmlns="" id="{9264B20F-509E-478B-B102-758DEC7F746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xmlns="" id="{AF2DDDF9-02A2-4D6E-8685-FACFC9BB9CB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xmlns="" id="{5B8B445E-D45E-4588-88A4-C16206128B99}"/>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xmlns="" id="{820FE365-E69C-4284-889E-54BBF0CF725F}"/>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xmlns="" id="{44A2A26D-7A1C-46ED-951F-59374A39F533}"/>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xmlns="" id="{BCAB17E0-BED3-4B26-81D8-4FE2FD0F7AB8}"/>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xmlns="" id="{A42DB840-7117-4BF7-BE35-3B62F88DB616}"/>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xmlns="" id="{4DA58E33-4323-4D88-B2CF-268C694D587D}"/>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xmlns="" id="{4AC84897-A7EB-4E60-82C2-C5A66CAA6E4D}"/>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xmlns="" id="{5B69E101-59FD-43CC-8AA5-C8A8F2333FA8}"/>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xmlns="" id="{1A752E7A-905C-43F2-8BD1-75B43DED04AA}"/>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xmlns="" id="{61844986-8DB9-483B-84D3-204337813759}"/>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xmlns="" id="{8742E1FE-0B96-4F92-853B-08FD2C0561E6}"/>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xmlns="" id="{F0B0177F-D85E-4982-A9E2-55B78543686E}"/>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xmlns="" id="{1D5C8438-E51C-4B1F-A75A-A5A9C0D8D8BD}"/>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xmlns="" id="{0A576FF2-98E1-4F7E-B26B-19D171644989}"/>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xmlns="" id="{91F05689-0C7B-4AFA-A503-0C7E885C421E}"/>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xmlns="" id="{F71A6EA6-933B-4A4F-B460-1292E2116FB3}"/>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xmlns="" id="{AA3A720A-4700-4C7A-B7E0-E172006FA1AF}"/>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xmlns="" id="{43CA4449-E85E-4F86-A9CA-234BFD79C062}"/>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56820</xdr:rowOff>
    </xdr:from>
    <xdr:to>
      <xdr:col>85</xdr:col>
      <xdr:colOff>127000</xdr:colOff>
      <xdr:row>98</xdr:row>
      <xdr:rowOff>113081</xdr:rowOff>
    </xdr:to>
    <xdr:cxnSp macro="">
      <xdr:nvCxnSpPr>
        <xdr:cNvPr id="698" name="直線コネクタ 697">
          <a:extLst>
            <a:ext uri="{FF2B5EF4-FFF2-40B4-BE49-F238E27FC236}">
              <a16:creationId xmlns:a16="http://schemas.microsoft.com/office/drawing/2014/main" xmlns="" id="{CBE35978-6839-4BA9-9FE7-FA0A9C5D116F}"/>
            </a:ext>
          </a:extLst>
        </xdr:cNvPr>
        <xdr:cNvCxnSpPr/>
      </xdr:nvCxnSpPr>
      <xdr:spPr>
        <a:xfrm>
          <a:off x="15481300" y="16858920"/>
          <a:ext cx="838200" cy="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xmlns="" id="{270F09BA-874B-479E-B58F-6160A5F5DF6C}"/>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xmlns="" id="{47165CAA-1F7C-4F80-A8EA-4501F73F2F91}"/>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56820</xdr:rowOff>
    </xdr:from>
    <xdr:to>
      <xdr:col>81</xdr:col>
      <xdr:colOff>50800</xdr:colOff>
      <xdr:row>98</xdr:row>
      <xdr:rowOff>128079</xdr:rowOff>
    </xdr:to>
    <xdr:cxnSp macro="">
      <xdr:nvCxnSpPr>
        <xdr:cNvPr id="701" name="直線コネクタ 700">
          <a:extLst>
            <a:ext uri="{FF2B5EF4-FFF2-40B4-BE49-F238E27FC236}">
              <a16:creationId xmlns:a16="http://schemas.microsoft.com/office/drawing/2014/main" xmlns="" id="{6747B69A-D255-452A-B579-3A728EAE3615}"/>
            </a:ext>
          </a:extLst>
        </xdr:cNvPr>
        <xdr:cNvCxnSpPr/>
      </xdr:nvCxnSpPr>
      <xdr:spPr>
        <a:xfrm flipV="1">
          <a:off x="14592300" y="16858920"/>
          <a:ext cx="889000" cy="7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xmlns="" id="{89973D92-D4C0-42C5-A207-319ED8C06936}"/>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xmlns="" id="{0D8ACC74-3245-4B53-8437-FDADA8920875}"/>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128079</xdr:rowOff>
    </xdr:from>
    <xdr:to>
      <xdr:col>76</xdr:col>
      <xdr:colOff>114300</xdr:colOff>
      <xdr:row>98</xdr:row>
      <xdr:rowOff>155575</xdr:rowOff>
    </xdr:to>
    <xdr:cxnSp macro="">
      <xdr:nvCxnSpPr>
        <xdr:cNvPr id="704" name="直線コネクタ 703">
          <a:extLst>
            <a:ext uri="{FF2B5EF4-FFF2-40B4-BE49-F238E27FC236}">
              <a16:creationId xmlns:a16="http://schemas.microsoft.com/office/drawing/2014/main" xmlns="" id="{3A05BDD6-C1DB-4626-A855-5FD89F23C7C4}"/>
            </a:ext>
          </a:extLst>
        </xdr:cNvPr>
        <xdr:cNvCxnSpPr/>
      </xdr:nvCxnSpPr>
      <xdr:spPr>
        <a:xfrm flipV="1">
          <a:off x="13703300" y="16930179"/>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xmlns="" id="{A2692593-DBE8-41E3-AF5A-05F7C3AB7237}"/>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xmlns="" id="{1F06762E-6B02-4F06-AF8A-3CAEB0760958}"/>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102158</xdr:rowOff>
    </xdr:from>
    <xdr:to>
      <xdr:col>71</xdr:col>
      <xdr:colOff>177800</xdr:colOff>
      <xdr:row>98</xdr:row>
      <xdr:rowOff>155575</xdr:rowOff>
    </xdr:to>
    <xdr:cxnSp macro="">
      <xdr:nvCxnSpPr>
        <xdr:cNvPr id="707" name="直線コネクタ 706">
          <a:extLst>
            <a:ext uri="{FF2B5EF4-FFF2-40B4-BE49-F238E27FC236}">
              <a16:creationId xmlns:a16="http://schemas.microsoft.com/office/drawing/2014/main" xmlns="" id="{D684243E-59CF-41E6-BA78-31BF93AB8E8D}"/>
            </a:ext>
          </a:extLst>
        </xdr:cNvPr>
        <xdr:cNvCxnSpPr/>
      </xdr:nvCxnSpPr>
      <xdr:spPr>
        <a:xfrm>
          <a:off x="12814300" y="16732808"/>
          <a:ext cx="889000" cy="2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xmlns="" id="{C45CB98C-8483-49B1-85E9-6886CA30D1D5}"/>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xmlns="" id="{CB4C6A2E-5086-4989-AC05-49D53D6EDFE9}"/>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xmlns="" id="{23944B0A-AF31-483A-966E-1B110F8A7D7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a:extLst>
            <a:ext uri="{FF2B5EF4-FFF2-40B4-BE49-F238E27FC236}">
              <a16:creationId xmlns:a16="http://schemas.microsoft.com/office/drawing/2014/main" xmlns="" id="{8312599E-9D6E-44D5-9EF6-9A8206F63E09}"/>
            </a:ext>
          </a:extLst>
        </xdr:cNvPr>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8002F454-048A-45B9-9293-85070C013CB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D07CAFA1-FC1B-40D5-ABD5-D4316BE2C82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D5432366-BCD4-4C33-9E80-04D58D08315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75C48BC3-B1D5-4BD6-B757-D122CB0E553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D019B6E9-D110-4AA3-8C63-9E107C54BEDE}"/>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62281</xdr:rowOff>
    </xdr:from>
    <xdr:to>
      <xdr:col>85</xdr:col>
      <xdr:colOff>177800</xdr:colOff>
      <xdr:row>98</xdr:row>
      <xdr:rowOff>163881</xdr:rowOff>
    </xdr:to>
    <xdr:sp macro="" textlink="">
      <xdr:nvSpPr>
        <xdr:cNvPr id="717" name="楕円 716">
          <a:extLst>
            <a:ext uri="{FF2B5EF4-FFF2-40B4-BE49-F238E27FC236}">
              <a16:creationId xmlns:a16="http://schemas.microsoft.com/office/drawing/2014/main" xmlns="" id="{4A5A30A8-004E-4D4F-84F8-C2A5B0C86E1C}"/>
            </a:ext>
          </a:extLst>
        </xdr:cNvPr>
        <xdr:cNvSpPr/>
      </xdr:nvSpPr>
      <xdr:spPr>
        <a:xfrm>
          <a:off x="16268700" y="168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148658</xdr:rowOff>
    </xdr:from>
    <xdr:ext cx="469744" cy="259045"/>
    <xdr:sp macro="" textlink="">
      <xdr:nvSpPr>
        <xdr:cNvPr id="718" name="積立金該当値テキスト">
          <a:extLst>
            <a:ext uri="{FF2B5EF4-FFF2-40B4-BE49-F238E27FC236}">
              <a16:creationId xmlns:a16="http://schemas.microsoft.com/office/drawing/2014/main" xmlns="" id="{B1AD981D-736C-4129-843B-50ADAFC04F99}"/>
            </a:ext>
          </a:extLst>
        </xdr:cNvPr>
        <xdr:cNvSpPr txBox="1"/>
      </xdr:nvSpPr>
      <xdr:spPr>
        <a:xfrm>
          <a:off x="16370300" y="167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6020</xdr:rowOff>
    </xdr:from>
    <xdr:to>
      <xdr:col>81</xdr:col>
      <xdr:colOff>101600</xdr:colOff>
      <xdr:row>98</xdr:row>
      <xdr:rowOff>107620</xdr:rowOff>
    </xdr:to>
    <xdr:sp macro="" textlink="">
      <xdr:nvSpPr>
        <xdr:cNvPr id="719" name="楕円 718">
          <a:extLst>
            <a:ext uri="{FF2B5EF4-FFF2-40B4-BE49-F238E27FC236}">
              <a16:creationId xmlns:a16="http://schemas.microsoft.com/office/drawing/2014/main" xmlns="" id="{D2E304B9-6D70-4AD6-8CCB-A49DB1398B8F}"/>
            </a:ext>
          </a:extLst>
        </xdr:cNvPr>
        <xdr:cNvSpPr/>
      </xdr:nvSpPr>
      <xdr:spPr>
        <a:xfrm>
          <a:off x="15430500" y="168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98747</xdr:rowOff>
    </xdr:from>
    <xdr:ext cx="534377" cy="259045"/>
    <xdr:sp macro="" textlink="">
      <xdr:nvSpPr>
        <xdr:cNvPr id="720" name="テキスト ボックス 719">
          <a:extLst>
            <a:ext uri="{FF2B5EF4-FFF2-40B4-BE49-F238E27FC236}">
              <a16:creationId xmlns:a16="http://schemas.microsoft.com/office/drawing/2014/main" xmlns="" id="{3A6BE835-DF1E-4BC5-84D1-BB2FA96A7505}"/>
            </a:ext>
          </a:extLst>
        </xdr:cNvPr>
        <xdr:cNvSpPr txBox="1"/>
      </xdr:nvSpPr>
      <xdr:spPr>
        <a:xfrm>
          <a:off x="15214111" y="1690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77279</xdr:rowOff>
    </xdr:from>
    <xdr:to>
      <xdr:col>76</xdr:col>
      <xdr:colOff>165100</xdr:colOff>
      <xdr:row>99</xdr:row>
      <xdr:rowOff>7429</xdr:rowOff>
    </xdr:to>
    <xdr:sp macro="" textlink="">
      <xdr:nvSpPr>
        <xdr:cNvPr id="721" name="楕円 720">
          <a:extLst>
            <a:ext uri="{FF2B5EF4-FFF2-40B4-BE49-F238E27FC236}">
              <a16:creationId xmlns:a16="http://schemas.microsoft.com/office/drawing/2014/main" xmlns="" id="{D2BD43AF-AE37-45D4-A96B-FB83A95C87BF}"/>
            </a:ext>
          </a:extLst>
        </xdr:cNvPr>
        <xdr:cNvSpPr/>
      </xdr:nvSpPr>
      <xdr:spPr>
        <a:xfrm>
          <a:off x="14541500" y="1687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170006</xdr:rowOff>
    </xdr:from>
    <xdr:ext cx="469744" cy="259045"/>
    <xdr:sp macro="" textlink="">
      <xdr:nvSpPr>
        <xdr:cNvPr id="722" name="テキスト ボックス 721">
          <a:extLst>
            <a:ext uri="{FF2B5EF4-FFF2-40B4-BE49-F238E27FC236}">
              <a16:creationId xmlns:a16="http://schemas.microsoft.com/office/drawing/2014/main" xmlns="" id="{72483743-78C9-40DB-9063-65E03238FC9D}"/>
            </a:ext>
          </a:extLst>
        </xdr:cNvPr>
        <xdr:cNvSpPr txBox="1"/>
      </xdr:nvSpPr>
      <xdr:spPr>
        <a:xfrm>
          <a:off x="14357428" y="1697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104775</xdr:rowOff>
    </xdr:from>
    <xdr:to>
      <xdr:col>72</xdr:col>
      <xdr:colOff>38100</xdr:colOff>
      <xdr:row>99</xdr:row>
      <xdr:rowOff>34925</xdr:rowOff>
    </xdr:to>
    <xdr:sp macro="" textlink="">
      <xdr:nvSpPr>
        <xdr:cNvPr id="723" name="楕円 722">
          <a:extLst>
            <a:ext uri="{FF2B5EF4-FFF2-40B4-BE49-F238E27FC236}">
              <a16:creationId xmlns:a16="http://schemas.microsoft.com/office/drawing/2014/main" xmlns="" id="{9A62399B-F9BE-45BD-8B17-EAF0A33D7207}"/>
            </a:ext>
          </a:extLst>
        </xdr:cNvPr>
        <xdr:cNvSpPr/>
      </xdr:nvSpPr>
      <xdr:spPr>
        <a:xfrm>
          <a:off x="13652500" y="169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26052</xdr:rowOff>
    </xdr:from>
    <xdr:ext cx="469744" cy="259045"/>
    <xdr:sp macro="" textlink="">
      <xdr:nvSpPr>
        <xdr:cNvPr id="724" name="テキスト ボックス 723">
          <a:extLst>
            <a:ext uri="{FF2B5EF4-FFF2-40B4-BE49-F238E27FC236}">
              <a16:creationId xmlns:a16="http://schemas.microsoft.com/office/drawing/2014/main" xmlns="" id="{4CFC84AD-D7E3-4EC6-BD01-503FD337A691}"/>
            </a:ext>
          </a:extLst>
        </xdr:cNvPr>
        <xdr:cNvSpPr txBox="1"/>
      </xdr:nvSpPr>
      <xdr:spPr>
        <a:xfrm>
          <a:off x="13468428" y="169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51358</xdr:rowOff>
    </xdr:from>
    <xdr:to>
      <xdr:col>67</xdr:col>
      <xdr:colOff>101600</xdr:colOff>
      <xdr:row>97</xdr:row>
      <xdr:rowOff>152958</xdr:rowOff>
    </xdr:to>
    <xdr:sp macro="" textlink="">
      <xdr:nvSpPr>
        <xdr:cNvPr id="725" name="楕円 724">
          <a:extLst>
            <a:ext uri="{FF2B5EF4-FFF2-40B4-BE49-F238E27FC236}">
              <a16:creationId xmlns:a16="http://schemas.microsoft.com/office/drawing/2014/main" xmlns="" id="{0FA0EDDD-9648-474E-B66F-17636B8B4847}"/>
            </a:ext>
          </a:extLst>
        </xdr:cNvPr>
        <xdr:cNvSpPr/>
      </xdr:nvSpPr>
      <xdr:spPr>
        <a:xfrm>
          <a:off x="12763500" y="166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169485</xdr:rowOff>
    </xdr:from>
    <xdr:ext cx="534377" cy="259045"/>
    <xdr:sp macro="" textlink="">
      <xdr:nvSpPr>
        <xdr:cNvPr id="726" name="テキスト ボックス 725">
          <a:extLst>
            <a:ext uri="{FF2B5EF4-FFF2-40B4-BE49-F238E27FC236}">
              <a16:creationId xmlns:a16="http://schemas.microsoft.com/office/drawing/2014/main" xmlns="" id="{C78E48CD-B267-4509-A892-9578394D1AB4}"/>
            </a:ext>
          </a:extLst>
        </xdr:cNvPr>
        <xdr:cNvSpPr txBox="1"/>
      </xdr:nvSpPr>
      <xdr:spPr>
        <a:xfrm>
          <a:off x="12547111" y="1645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xmlns="" id="{F8AE9AA6-9B8A-4635-B47E-A03FB68812C9}"/>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xmlns="" id="{9A0E5CA2-73A2-447A-B15A-5545DE04C57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xmlns="" id="{726766EA-6705-4D1A-A011-582F04BF4C7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xmlns="" id="{46C79FD7-940B-416E-8927-5D15DA1DFFD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xmlns="" id="{A007978A-5C6C-48C0-8BDA-332D1ECD9F55}"/>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xmlns="" id="{69D042A5-3FCD-4343-AE00-571AE89D594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xmlns="" id="{DDDAE3DC-119F-4600-BB2B-8D26C17DE5B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xmlns="" id="{B8F8B0DA-3D9C-4C1B-977A-FCDE5E5C3D73}"/>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xmlns="" id="{989A7EB0-3F4C-47BD-987A-BE11EF3CFC7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xmlns="" id="{46CE70A6-CD0C-4A30-87BF-B8E7B225686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xmlns="" id="{FBCE8DF2-38E2-4767-8D80-306A9DF04FF4}"/>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xmlns="" id="{3E1EA197-9898-4961-8DD1-D81C45674ABF}"/>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xmlns="" id="{93373815-FFE2-40D6-AA27-262AEA10561A}"/>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xmlns="" id="{ACE4DC34-DAE3-476F-8CDA-1DC0FB4D09E2}"/>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xmlns="" id="{7514499E-F790-4A3A-9DED-59F1002C5BFB}"/>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xmlns="" id="{BF204E8B-134A-41AF-9438-627CADE5D60A}"/>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xmlns="" id="{5A49C420-8E9C-4274-A488-0FF6C2060433}"/>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xmlns="" id="{3E0CAC5F-8BE2-47C3-8EB1-473161A7F2B3}"/>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DBDBFAE9-E661-4D53-A631-3F46131F61C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xmlns="" id="{9F47EFDA-9E62-43A2-8CBF-F38289B8AEF1}"/>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xmlns="" id="{D749E4BD-86F8-4CA1-B486-02CABB1ED69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xmlns="" id="{5DCC0863-C775-4B5C-99F9-D1DD8DBE4C79}"/>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xmlns="" id="{3CAD27EE-A627-4D75-8692-701B99D7F808}"/>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xmlns="" id="{6471CAF9-6EF2-4ED7-B00B-D07DE8E68FEC}"/>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xmlns="" id="{82AC25A4-6860-4B93-ABF9-D408042321D9}"/>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xmlns="" id="{35650377-A24D-4643-9D85-B65D8570D40B}"/>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20828</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xmlns="" id="{C73FA5EF-8300-4C20-B4DF-F4B6760DE9B9}"/>
            </a:ext>
          </a:extLst>
        </xdr:cNvPr>
        <xdr:cNvCxnSpPr/>
      </xdr:nvCxnSpPr>
      <xdr:spPr>
        <a:xfrm flipV="1">
          <a:off x="21323300" y="6364478"/>
          <a:ext cx="8382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142491</xdr:rowOff>
    </xdr:from>
    <xdr:ext cx="469744" cy="259045"/>
    <xdr:sp macro="" textlink="">
      <xdr:nvSpPr>
        <xdr:cNvPr id="754" name="投資及び出資金平均値テキスト">
          <a:extLst>
            <a:ext uri="{FF2B5EF4-FFF2-40B4-BE49-F238E27FC236}">
              <a16:creationId xmlns:a16="http://schemas.microsoft.com/office/drawing/2014/main" xmlns="" id="{EE332C80-E5DD-41DD-8032-8626F29AE81A}"/>
            </a:ext>
          </a:extLst>
        </xdr:cNvPr>
        <xdr:cNvSpPr txBox="1"/>
      </xdr:nvSpPr>
      <xdr:spPr>
        <a:xfrm>
          <a:off x="22212300" y="648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xmlns="" id="{5EC23A27-7046-450E-B412-0796CA0A0A55}"/>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xmlns="" id="{31DCDD79-D473-4254-BC0B-10B05EAB11E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xmlns="" id="{5DFF50A3-AE7A-4C12-BE04-AA875D715E4C}"/>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xmlns="" id="{183D0E68-8DA3-4035-B50F-63823F99B2D6}"/>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xmlns="" id="{369AB88B-9E03-4BE3-A1D7-BCE4A29A9617}"/>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xmlns="" id="{8F5BEA35-B24C-42E6-99CE-8E961E636D5C}"/>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xmlns="" id="{CF609E3F-7A59-4826-A88E-75F48573AB5D}"/>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xmlns="" id="{D8A33844-E4D0-4651-93F0-A9272AB33828}"/>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xmlns="" id="{3D4699E2-2F66-4BAD-868C-73E807C87F3D}"/>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xmlns="" id="{8AEA4669-C7B7-440D-939B-3447CEFDC12E}"/>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xmlns="" id="{9039959C-7F58-484C-966A-30CB74DAF785}"/>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xmlns="" id="{BCCA6B94-C293-4652-BA93-D83693BF7A22}"/>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E913A40D-E312-4A09-A2F4-1514D645F6D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19DEAAD5-B3BE-46BF-9666-535094167883}"/>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DA429F24-48C9-4A22-BB89-A292CF9BFA2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7FD7B8BA-53D7-402B-BB6F-B04C6B9A73B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F8C87204-A272-4D41-BAD2-B358F433602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141478</xdr:rowOff>
    </xdr:from>
    <xdr:to>
      <xdr:col>116</xdr:col>
      <xdr:colOff>114300</xdr:colOff>
      <xdr:row>37</xdr:row>
      <xdr:rowOff>71628</xdr:rowOff>
    </xdr:to>
    <xdr:sp macro="" textlink="">
      <xdr:nvSpPr>
        <xdr:cNvPr id="772" name="楕円 771">
          <a:extLst>
            <a:ext uri="{FF2B5EF4-FFF2-40B4-BE49-F238E27FC236}">
              <a16:creationId xmlns:a16="http://schemas.microsoft.com/office/drawing/2014/main" xmlns="" id="{D40F7766-3922-4D85-8121-842EE55AC4C3}"/>
            </a:ext>
          </a:extLst>
        </xdr:cNvPr>
        <xdr:cNvSpPr/>
      </xdr:nvSpPr>
      <xdr:spPr>
        <a:xfrm>
          <a:off x="221107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164355</xdr:rowOff>
    </xdr:from>
    <xdr:ext cx="469744" cy="259045"/>
    <xdr:sp macro="" textlink="">
      <xdr:nvSpPr>
        <xdr:cNvPr id="773" name="投資及び出資金該当値テキスト">
          <a:extLst>
            <a:ext uri="{FF2B5EF4-FFF2-40B4-BE49-F238E27FC236}">
              <a16:creationId xmlns:a16="http://schemas.microsoft.com/office/drawing/2014/main" xmlns="" id="{8E33B91C-5B07-40F8-868E-AF24EEEF29FA}"/>
            </a:ext>
          </a:extLst>
        </xdr:cNvPr>
        <xdr:cNvSpPr txBox="1"/>
      </xdr:nvSpPr>
      <xdr:spPr>
        <a:xfrm>
          <a:off x="22212300" y="616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xmlns="" id="{2D4E5987-581D-45A7-8BFD-821B90A2FDD3}"/>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xmlns="" id="{18EDEEBD-6D9D-45ED-B372-7299833B0F0F}"/>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xmlns="" id="{C4DD2E1C-ADA1-4EF7-B1E4-217D6040F3DF}"/>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xmlns="" id="{23478639-C03A-4690-B3BE-61C37C59AB95}"/>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xmlns="" id="{BF5F2E4B-D01C-46D8-80DC-C2118ACF344F}"/>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xmlns="" id="{F971EC82-044F-4B31-A4AA-F406A4793FE6}"/>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xmlns="" id="{4385386C-1A22-4974-A2C6-35AE3DED2AAF}"/>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xmlns="" id="{4D7B5992-9BF0-4AC6-95B1-614ACA1D9ED2}"/>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6D3946E0-AC27-4433-8FB4-D21824194F8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56963207-DE46-496C-97EC-7AFBE6EB162C}"/>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5873227B-CAEB-4074-ACEB-21450CA9474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4CD4EC09-B53A-4C9E-924C-7BAF1ADD0E0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9566994E-6BC7-4B2D-8A46-7D4ABBE0E572}"/>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84CD2B72-F988-4E6B-A862-4C48854B55BE}"/>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1BAC341F-EF59-4445-9C06-BB4A0501101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9965E31E-482E-43FC-99ED-DF9A0AA443F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65ACD192-5A96-49EA-BE0E-F043422CFAE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AEEB04A7-07B6-46E3-BB87-8F0846FF83FE}"/>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xmlns="" id="{815B332D-3AD2-44A6-A7AC-FD2B114BDD49}"/>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xmlns="" id="{077BEC19-A0AD-41A5-889D-00560467E666}"/>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xmlns="" id="{1C840469-6D05-4D5A-B59C-8F2950624F4D}"/>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xmlns="" id="{4F282998-9C4F-492C-8BE9-5F8B791253E1}"/>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xmlns="" id="{F3806F32-9E23-4D13-829C-EC17EEC14FA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xmlns="" id="{29014A9F-C5AE-4D8C-8D55-AD4A92439A06}"/>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xmlns="" id="{672A3AB3-78D0-4659-BEF3-795F1FD1DD87}"/>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xmlns="" id="{B597B9D6-7DEE-4295-813C-D0B3257E0C9A}"/>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xmlns="" id="{7393EC9A-5A58-4F19-BE70-0CAE0328AD77}"/>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xmlns="" id="{0E3147A8-29B1-4C3F-915B-EFE9970F97AC}"/>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xmlns="" id="{A9B112BC-844B-49DB-9CD9-FF15A4C1240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xmlns="" id="{42B1B6B5-7DF8-4BCF-9474-31916D458607}"/>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xmlns="" id="{F01BA5BF-DBC9-426D-AB6F-D76F96E7DE0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xmlns="" id="{709E6645-D43F-4C60-A9DD-E0BBF4A42C78}"/>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xmlns="" id="{9964CDDF-102A-4585-9DC6-13C3FA8952AD}"/>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xmlns="" id="{CF6FC993-1907-4A8C-B049-60B404FFE863}"/>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xmlns="" id="{A13C9AB3-5CFE-4DFF-8D94-E22033990B37}"/>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xmlns="" id="{C27D30DE-EB97-4811-8F9F-4B53E5E0A286}"/>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43612</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xmlns="" id="{CAE3A8A0-8C6A-4AB5-833F-4CC25B26AF0E}"/>
            </a:ext>
          </a:extLst>
        </xdr:cNvPr>
        <xdr:cNvCxnSpPr/>
      </xdr:nvCxnSpPr>
      <xdr:spPr>
        <a:xfrm>
          <a:off x="21323300" y="10159162"/>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xmlns="" id="{D9DFC7E1-5365-4562-BC80-DE5B8210CE32}"/>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xmlns="" id="{CC252B22-970C-4EC4-86AE-BA152799E99F}"/>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43612</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xmlns="" id="{E29AB2D4-AB6B-4B42-B774-08612012995C}"/>
            </a:ext>
          </a:extLst>
        </xdr:cNvPr>
        <xdr:cNvCxnSpPr/>
      </xdr:nvCxnSpPr>
      <xdr:spPr>
        <a:xfrm flipV="1">
          <a:off x="20434300" y="10159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xmlns="" id="{5BCB2CBB-0E9A-4B6F-97A3-9BC5243A6C11}"/>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xmlns="" id="{71943699-080F-411B-9D14-CBCF98E81119}"/>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xmlns="" id="{E606CDD3-77A5-4593-86BF-01F3CECAEA6E}"/>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xmlns="" id="{875EE6A1-2683-4B99-83C3-1D5A506D341F}"/>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xmlns="" id="{1A3F38EF-FF9B-4E21-B313-C415CB590FB3}"/>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xmlns="" id="{FADD51F6-D34E-4291-9F65-A45426EEB96B}"/>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xmlns="" id="{D080EB03-09A7-47C6-92F7-FE08AAD9F7C8}"/>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xmlns="" id="{2634BB2E-5F58-4172-A6CD-9D4B885E059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xmlns="" id="{6B9F746B-7AD0-4975-857B-8FB8429CD447}"/>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xmlns="" id="{20229EF8-7A82-4AAE-9A56-BE54C7E4A85E}"/>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A78A1EC0-5474-4ED3-A91C-CCEC7A007B8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B267EC7A-62BD-410E-980C-4F24E3B3FA7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359F7916-25C3-4640-B9CF-B2C33AD9BB99}"/>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CF3A217F-1224-4EE1-949B-1DD07EE2394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B8A3DD1F-FDBF-4C81-96FB-CF1661C14AC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a:extLst>
            <a:ext uri="{FF2B5EF4-FFF2-40B4-BE49-F238E27FC236}">
              <a16:creationId xmlns:a16="http://schemas.microsoft.com/office/drawing/2014/main" xmlns="" id="{E2296A61-8C4B-4A1B-A724-7540087BF68B}"/>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a:extLst>
            <a:ext uri="{FF2B5EF4-FFF2-40B4-BE49-F238E27FC236}">
              <a16:creationId xmlns:a16="http://schemas.microsoft.com/office/drawing/2014/main" xmlns="" id="{F2C0E4B6-F1FA-4936-B6EC-CC8773BE5639}"/>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164262</xdr:rowOff>
    </xdr:from>
    <xdr:to>
      <xdr:col>112</xdr:col>
      <xdr:colOff>38100</xdr:colOff>
      <xdr:row>59</xdr:row>
      <xdr:rowOff>94412</xdr:rowOff>
    </xdr:to>
    <xdr:sp macro="" textlink="">
      <xdr:nvSpPr>
        <xdr:cNvPr id="831" name="楕円 830">
          <a:extLst>
            <a:ext uri="{FF2B5EF4-FFF2-40B4-BE49-F238E27FC236}">
              <a16:creationId xmlns:a16="http://schemas.microsoft.com/office/drawing/2014/main" xmlns="" id="{DFCD2CDD-C56D-4C9E-94AE-7A91337B9B70}"/>
            </a:ext>
          </a:extLst>
        </xdr:cNvPr>
        <xdr:cNvSpPr/>
      </xdr:nvSpPr>
      <xdr:spPr>
        <a:xfrm>
          <a:off x="21272500" y="10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85539</xdr:rowOff>
    </xdr:from>
    <xdr:ext cx="313932" cy="259045"/>
    <xdr:sp macro="" textlink="">
      <xdr:nvSpPr>
        <xdr:cNvPr id="832" name="テキスト ボックス 831">
          <a:extLst>
            <a:ext uri="{FF2B5EF4-FFF2-40B4-BE49-F238E27FC236}">
              <a16:creationId xmlns:a16="http://schemas.microsoft.com/office/drawing/2014/main" xmlns="" id="{0B4D0D52-1D5B-4A16-996C-69A0D12E5D6D}"/>
            </a:ext>
          </a:extLst>
        </xdr:cNvPr>
        <xdr:cNvSpPr txBox="1"/>
      </xdr:nvSpPr>
      <xdr:spPr>
        <a:xfrm>
          <a:off x="21166333" y="10201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a:extLst>
            <a:ext uri="{FF2B5EF4-FFF2-40B4-BE49-F238E27FC236}">
              <a16:creationId xmlns:a16="http://schemas.microsoft.com/office/drawing/2014/main" xmlns="" id="{1BAD84F7-9394-4FE7-B09B-9BF7FDE3E97E}"/>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xmlns="" id="{97A4A562-491E-4C18-AABA-EFE4A829EF43}"/>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xmlns="" id="{04B03F64-A987-4437-85C9-27CA6AF7A571}"/>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xmlns="" id="{90DE1962-48BC-4E6A-AA55-1C6649E5AA23}"/>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a:extLst>
            <a:ext uri="{FF2B5EF4-FFF2-40B4-BE49-F238E27FC236}">
              <a16:creationId xmlns:a16="http://schemas.microsoft.com/office/drawing/2014/main" xmlns="" id="{6B6A6B07-6D0F-4652-94D5-6BB26B12BE4A}"/>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xmlns="" id="{C50FB8E6-99AC-4F31-AD83-0D8FDA7BA12C}"/>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xmlns="" id="{2D551C90-2612-40BD-9765-F1180C31AB1E}"/>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xmlns="" id="{C6BC8301-7819-40D8-96E8-35969A28041B}"/>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xmlns="" id="{889FEA0D-93BD-4D8F-9B7C-53A5692650F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xmlns="" id="{2698E80D-BB71-49FB-9372-E928BF61A0A2}"/>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xmlns="" id="{5E054089-8F16-43AB-BF38-9290979A6E0E}"/>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xmlns="" id="{419BA8B0-DC02-4CB8-8188-EC67296E2CC1}"/>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xmlns="" id="{993B541A-3806-4D91-9F01-364937414B25}"/>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xmlns="" id="{79A4EA48-D725-453F-825A-593B98A0EAB8}"/>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xmlns="" id="{3DE2F1E2-DFF5-4AD1-A2B7-C05C6EEE913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xmlns="" id="{E2143766-BE2B-4C04-B3C6-CB7BED119CB1}"/>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xmlns="" id="{5D89A8E5-7641-4D9C-A65D-08F3A3CAAEA9}"/>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xmlns="" id="{4955F460-E2F8-48B5-8FBC-A35DBE2A54EE}"/>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xmlns="" id="{DEE1ADEC-A739-49BC-AF6C-565117DDD25B}"/>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xmlns="" id="{7965C343-5CF8-4A56-943E-431390B09DB4}"/>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xmlns="" id="{D0383C19-A6C4-4055-8338-121054403AF9}"/>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xmlns="" id="{331FA4F9-3BE5-4A4F-A4BE-B7B0FA48A01F}"/>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xmlns="" id="{46F5C03D-EB8E-4DB7-BB04-0C9F9FCC2A7B}"/>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xmlns="" id="{29BECF7A-01C0-45AC-B4CF-1C10E38F0EF6}"/>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xmlns="" id="{AB98EBD6-09BD-4B4D-A692-1E931285128D}"/>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xmlns="" id="{2D1F5238-F6CF-4495-9657-BC2DE900A982}"/>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xmlns="" id="{1D9C86C9-AC30-46C9-BA35-3BDE88038159}"/>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xmlns="" id="{B2864F85-3B09-425B-B072-A0A0D04FA958}"/>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xmlns="" id="{A512C72F-374C-4004-88DC-EAA7266B30A6}"/>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xmlns="" id="{75C3F127-BA30-4B39-8303-693B64196434}"/>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xmlns="" id="{88175DB9-BE07-44AE-B952-F1975175106B}"/>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xmlns="" id="{AA629529-2915-4B88-A08D-80EA91844F76}"/>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xmlns="" id="{E6D05D0F-4CAB-445F-BF6A-C5CA6C9E1A33}"/>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xmlns="" id="{BDCC09A4-6857-49A3-863E-AD9F0BE1AAA3}"/>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xmlns="" id="{567B72E8-395A-4C4D-BB5C-207A9BCB033D}"/>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xmlns="" id="{A790B5B5-6617-4719-8EB4-F17D83791286}"/>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xmlns="" id="{AABE2B37-947E-43C0-8BFE-2FEBF236109D}"/>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61247</xdr:rowOff>
    </xdr:from>
    <xdr:to>
      <xdr:col>116</xdr:col>
      <xdr:colOff>63500</xdr:colOff>
      <xdr:row>79</xdr:row>
      <xdr:rowOff>12196</xdr:rowOff>
    </xdr:to>
    <xdr:cxnSp macro="">
      <xdr:nvCxnSpPr>
        <xdr:cNvPr id="870" name="直線コネクタ 869">
          <a:extLst>
            <a:ext uri="{FF2B5EF4-FFF2-40B4-BE49-F238E27FC236}">
              <a16:creationId xmlns:a16="http://schemas.microsoft.com/office/drawing/2014/main" xmlns="" id="{F9EC5E84-DE95-4245-8E82-1E876C692F6B}"/>
            </a:ext>
          </a:extLst>
        </xdr:cNvPr>
        <xdr:cNvCxnSpPr/>
      </xdr:nvCxnSpPr>
      <xdr:spPr>
        <a:xfrm>
          <a:off x="21323300" y="13434347"/>
          <a:ext cx="838200" cy="12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xmlns="" id="{8D2BB31C-83EF-40AD-BD90-76C3C1F72DEE}"/>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xmlns="" id="{AAFD9961-912D-41EE-B196-54AD2F09CD48}"/>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68</xdr:rowOff>
    </xdr:from>
    <xdr:to>
      <xdr:col>111</xdr:col>
      <xdr:colOff>177800</xdr:colOff>
      <xdr:row>78</xdr:row>
      <xdr:rowOff>61247</xdr:rowOff>
    </xdr:to>
    <xdr:cxnSp macro="">
      <xdr:nvCxnSpPr>
        <xdr:cNvPr id="873" name="直線コネクタ 872">
          <a:extLst>
            <a:ext uri="{FF2B5EF4-FFF2-40B4-BE49-F238E27FC236}">
              <a16:creationId xmlns:a16="http://schemas.microsoft.com/office/drawing/2014/main" xmlns="" id="{9DAF65D8-5693-4881-A61E-B6868B14D891}"/>
            </a:ext>
          </a:extLst>
        </xdr:cNvPr>
        <xdr:cNvCxnSpPr/>
      </xdr:nvCxnSpPr>
      <xdr:spPr>
        <a:xfrm>
          <a:off x="20434300" y="13373168"/>
          <a:ext cx="889000" cy="6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xmlns="" id="{15943A93-250F-4C82-98F9-22FC60AE0B4F}"/>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a:extLst>
            <a:ext uri="{FF2B5EF4-FFF2-40B4-BE49-F238E27FC236}">
              <a16:creationId xmlns:a16="http://schemas.microsoft.com/office/drawing/2014/main" xmlns="" id="{60138816-60B3-48CD-B215-D4A70066823F}"/>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78718</xdr:rowOff>
    </xdr:from>
    <xdr:to>
      <xdr:col>107</xdr:col>
      <xdr:colOff>50800</xdr:colOff>
      <xdr:row>78</xdr:row>
      <xdr:rowOff>68</xdr:rowOff>
    </xdr:to>
    <xdr:cxnSp macro="">
      <xdr:nvCxnSpPr>
        <xdr:cNvPr id="876" name="直線コネクタ 875">
          <a:extLst>
            <a:ext uri="{FF2B5EF4-FFF2-40B4-BE49-F238E27FC236}">
              <a16:creationId xmlns:a16="http://schemas.microsoft.com/office/drawing/2014/main" xmlns="" id="{6F904835-7C83-47AF-80AC-0DA579FF94B9}"/>
            </a:ext>
          </a:extLst>
        </xdr:cNvPr>
        <xdr:cNvCxnSpPr/>
      </xdr:nvCxnSpPr>
      <xdr:spPr>
        <a:xfrm>
          <a:off x="19545300" y="13108918"/>
          <a:ext cx="889000" cy="26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xmlns="" id="{5C97D407-4030-4D6E-88CD-B1B9D6866883}"/>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a:extLst>
            <a:ext uri="{FF2B5EF4-FFF2-40B4-BE49-F238E27FC236}">
              <a16:creationId xmlns:a16="http://schemas.microsoft.com/office/drawing/2014/main" xmlns="" id="{4753E067-EB39-4DC9-8A85-56AD2EFC4F3E}"/>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78718</xdr:rowOff>
    </xdr:from>
    <xdr:to>
      <xdr:col>102</xdr:col>
      <xdr:colOff>114300</xdr:colOff>
      <xdr:row>78</xdr:row>
      <xdr:rowOff>88765</xdr:rowOff>
    </xdr:to>
    <xdr:cxnSp macro="">
      <xdr:nvCxnSpPr>
        <xdr:cNvPr id="879" name="直線コネクタ 878">
          <a:extLst>
            <a:ext uri="{FF2B5EF4-FFF2-40B4-BE49-F238E27FC236}">
              <a16:creationId xmlns:a16="http://schemas.microsoft.com/office/drawing/2014/main" xmlns="" id="{C23D32C5-AD2F-4C45-837D-F21F6DD7C812}"/>
            </a:ext>
          </a:extLst>
        </xdr:cNvPr>
        <xdr:cNvCxnSpPr/>
      </xdr:nvCxnSpPr>
      <xdr:spPr>
        <a:xfrm flipV="1">
          <a:off x="18656300" y="13108918"/>
          <a:ext cx="889000" cy="35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xmlns="" id="{50A354BE-F3B7-4B1D-B66E-E78A632BD60F}"/>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a:extLst>
            <a:ext uri="{FF2B5EF4-FFF2-40B4-BE49-F238E27FC236}">
              <a16:creationId xmlns:a16="http://schemas.microsoft.com/office/drawing/2014/main" xmlns="" id="{9CB339EB-A917-40E9-93FB-2E3BA318EFA9}"/>
            </a:ext>
          </a:extLst>
        </xdr:cNvPr>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xmlns="" id="{83A4DB66-A562-44AE-B1AC-C2B1A36981F1}"/>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xmlns="" id="{CA0DED81-0802-416A-BC10-CCB83A712023}"/>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xmlns="" id="{93B1CEF9-041A-4685-9D1F-1075D7227125}"/>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xmlns="" id="{F41EA048-DD10-4971-92A0-BF135940CD91}"/>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xmlns="" id="{2E02AAED-85ED-4622-B1DD-C5DA4C181D2A}"/>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xmlns="" id="{D4AC4431-D44D-404D-A7BE-206BC0AAE845}"/>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xmlns="" id="{558C72E2-7D40-4538-B510-30B500E00E9B}"/>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132846</xdr:rowOff>
    </xdr:from>
    <xdr:to>
      <xdr:col>116</xdr:col>
      <xdr:colOff>114300</xdr:colOff>
      <xdr:row>79</xdr:row>
      <xdr:rowOff>62996</xdr:rowOff>
    </xdr:to>
    <xdr:sp macro="" textlink="">
      <xdr:nvSpPr>
        <xdr:cNvPr id="889" name="楕円 888">
          <a:extLst>
            <a:ext uri="{FF2B5EF4-FFF2-40B4-BE49-F238E27FC236}">
              <a16:creationId xmlns:a16="http://schemas.microsoft.com/office/drawing/2014/main" xmlns="" id="{6EE969D7-62A9-48A7-BC0E-B234C2D8FD33}"/>
            </a:ext>
          </a:extLst>
        </xdr:cNvPr>
        <xdr:cNvSpPr/>
      </xdr:nvSpPr>
      <xdr:spPr>
        <a:xfrm>
          <a:off x="22110700" y="135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111273</xdr:rowOff>
    </xdr:from>
    <xdr:ext cx="534377" cy="259045"/>
    <xdr:sp macro="" textlink="">
      <xdr:nvSpPr>
        <xdr:cNvPr id="890" name="繰出金該当値テキスト">
          <a:extLst>
            <a:ext uri="{FF2B5EF4-FFF2-40B4-BE49-F238E27FC236}">
              <a16:creationId xmlns:a16="http://schemas.microsoft.com/office/drawing/2014/main" xmlns="" id="{5BA4B556-85DB-4083-82B0-4E8AED9B872C}"/>
            </a:ext>
          </a:extLst>
        </xdr:cNvPr>
        <xdr:cNvSpPr txBox="1"/>
      </xdr:nvSpPr>
      <xdr:spPr>
        <a:xfrm>
          <a:off x="22212300" y="1348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10447</xdr:rowOff>
    </xdr:from>
    <xdr:to>
      <xdr:col>112</xdr:col>
      <xdr:colOff>38100</xdr:colOff>
      <xdr:row>78</xdr:row>
      <xdr:rowOff>112047</xdr:rowOff>
    </xdr:to>
    <xdr:sp macro="" textlink="">
      <xdr:nvSpPr>
        <xdr:cNvPr id="891" name="楕円 890">
          <a:extLst>
            <a:ext uri="{FF2B5EF4-FFF2-40B4-BE49-F238E27FC236}">
              <a16:creationId xmlns:a16="http://schemas.microsoft.com/office/drawing/2014/main" xmlns="" id="{59EEB8E2-0DA9-4A82-86AB-38C6167E8140}"/>
            </a:ext>
          </a:extLst>
        </xdr:cNvPr>
        <xdr:cNvSpPr/>
      </xdr:nvSpPr>
      <xdr:spPr>
        <a:xfrm>
          <a:off x="21272500" y="133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103174</xdr:rowOff>
    </xdr:from>
    <xdr:ext cx="534377" cy="259045"/>
    <xdr:sp macro="" textlink="">
      <xdr:nvSpPr>
        <xdr:cNvPr id="892" name="テキスト ボックス 891">
          <a:extLst>
            <a:ext uri="{FF2B5EF4-FFF2-40B4-BE49-F238E27FC236}">
              <a16:creationId xmlns:a16="http://schemas.microsoft.com/office/drawing/2014/main" xmlns="" id="{4DA39C29-5406-402A-8777-90CC07E21546}"/>
            </a:ext>
          </a:extLst>
        </xdr:cNvPr>
        <xdr:cNvSpPr txBox="1"/>
      </xdr:nvSpPr>
      <xdr:spPr>
        <a:xfrm>
          <a:off x="21056111" y="134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120718</xdr:rowOff>
    </xdr:from>
    <xdr:to>
      <xdr:col>107</xdr:col>
      <xdr:colOff>101600</xdr:colOff>
      <xdr:row>78</xdr:row>
      <xdr:rowOff>50868</xdr:rowOff>
    </xdr:to>
    <xdr:sp macro="" textlink="">
      <xdr:nvSpPr>
        <xdr:cNvPr id="893" name="楕円 892">
          <a:extLst>
            <a:ext uri="{FF2B5EF4-FFF2-40B4-BE49-F238E27FC236}">
              <a16:creationId xmlns:a16="http://schemas.microsoft.com/office/drawing/2014/main" xmlns="" id="{E2E468C8-38CE-4DBF-8543-8C3228DD8610}"/>
            </a:ext>
          </a:extLst>
        </xdr:cNvPr>
        <xdr:cNvSpPr/>
      </xdr:nvSpPr>
      <xdr:spPr>
        <a:xfrm>
          <a:off x="20383500" y="133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41995</xdr:rowOff>
    </xdr:from>
    <xdr:ext cx="534377" cy="259045"/>
    <xdr:sp macro="" textlink="">
      <xdr:nvSpPr>
        <xdr:cNvPr id="894" name="テキスト ボックス 893">
          <a:extLst>
            <a:ext uri="{FF2B5EF4-FFF2-40B4-BE49-F238E27FC236}">
              <a16:creationId xmlns:a16="http://schemas.microsoft.com/office/drawing/2014/main" xmlns="" id="{28950ED1-888F-4DFE-9657-E9657E77506A}"/>
            </a:ext>
          </a:extLst>
        </xdr:cNvPr>
        <xdr:cNvSpPr txBox="1"/>
      </xdr:nvSpPr>
      <xdr:spPr>
        <a:xfrm>
          <a:off x="20167111" y="1341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27918</xdr:rowOff>
    </xdr:from>
    <xdr:to>
      <xdr:col>102</xdr:col>
      <xdr:colOff>165100</xdr:colOff>
      <xdr:row>76</xdr:row>
      <xdr:rowOff>129518</xdr:rowOff>
    </xdr:to>
    <xdr:sp macro="" textlink="">
      <xdr:nvSpPr>
        <xdr:cNvPr id="895" name="楕円 894">
          <a:extLst>
            <a:ext uri="{FF2B5EF4-FFF2-40B4-BE49-F238E27FC236}">
              <a16:creationId xmlns:a16="http://schemas.microsoft.com/office/drawing/2014/main" xmlns="" id="{A3945413-42DC-4897-A552-7C7117026566}"/>
            </a:ext>
          </a:extLst>
        </xdr:cNvPr>
        <xdr:cNvSpPr/>
      </xdr:nvSpPr>
      <xdr:spPr>
        <a:xfrm>
          <a:off x="19494500" y="130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146045</xdr:rowOff>
    </xdr:from>
    <xdr:ext cx="534377" cy="259045"/>
    <xdr:sp macro="" textlink="">
      <xdr:nvSpPr>
        <xdr:cNvPr id="896" name="テキスト ボックス 895">
          <a:extLst>
            <a:ext uri="{FF2B5EF4-FFF2-40B4-BE49-F238E27FC236}">
              <a16:creationId xmlns:a16="http://schemas.microsoft.com/office/drawing/2014/main" xmlns="" id="{5D92666B-A1B6-48ED-9AB8-9E22F7DB0418}"/>
            </a:ext>
          </a:extLst>
        </xdr:cNvPr>
        <xdr:cNvSpPr txBox="1"/>
      </xdr:nvSpPr>
      <xdr:spPr>
        <a:xfrm>
          <a:off x="19278111" y="1283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37965</xdr:rowOff>
    </xdr:from>
    <xdr:to>
      <xdr:col>98</xdr:col>
      <xdr:colOff>38100</xdr:colOff>
      <xdr:row>78</xdr:row>
      <xdr:rowOff>139565</xdr:rowOff>
    </xdr:to>
    <xdr:sp macro="" textlink="">
      <xdr:nvSpPr>
        <xdr:cNvPr id="897" name="楕円 896">
          <a:extLst>
            <a:ext uri="{FF2B5EF4-FFF2-40B4-BE49-F238E27FC236}">
              <a16:creationId xmlns:a16="http://schemas.microsoft.com/office/drawing/2014/main" xmlns="" id="{2C830BB5-A337-4DDE-B9C5-B9AD7B96AA46}"/>
            </a:ext>
          </a:extLst>
        </xdr:cNvPr>
        <xdr:cNvSpPr/>
      </xdr:nvSpPr>
      <xdr:spPr>
        <a:xfrm>
          <a:off x="18605500" y="134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130692</xdr:rowOff>
    </xdr:from>
    <xdr:ext cx="534377" cy="259045"/>
    <xdr:sp macro="" textlink="">
      <xdr:nvSpPr>
        <xdr:cNvPr id="898" name="テキスト ボックス 897">
          <a:extLst>
            <a:ext uri="{FF2B5EF4-FFF2-40B4-BE49-F238E27FC236}">
              <a16:creationId xmlns:a16="http://schemas.microsoft.com/office/drawing/2014/main" xmlns="" id="{8B400E3F-20AC-412C-A168-5043CFDEC341}"/>
            </a:ext>
          </a:extLst>
        </xdr:cNvPr>
        <xdr:cNvSpPr txBox="1"/>
      </xdr:nvSpPr>
      <xdr:spPr>
        <a:xfrm>
          <a:off x="18389111" y="1350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xmlns="" id="{93DFA2E9-8AC8-43A9-81AE-FE3A82877B23}"/>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xmlns="" id="{C58BBEEC-65C8-4564-A6B0-77AFDDA1F683}"/>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xmlns="" id="{1671A420-0A64-47C4-8812-C89B248C5255}"/>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xmlns="" id="{57273E75-440D-4CED-B57C-FE1F4D0285F2}"/>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xmlns="" id="{98401DB5-6E25-4E15-A884-C5670173C3D1}"/>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xmlns="" id="{75C3FC4F-2392-4371-854F-15C8B41C7C4F}"/>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xmlns="" id="{5E34E6A3-91D6-42D5-92A7-BA1DC8EE666D}"/>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xmlns="" id="{6187B808-0556-4619-A6F0-89E38B9513CF}"/>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xmlns="" id="{BD639416-8268-48DD-98C4-CB57366CF9F1}"/>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xmlns="" id="{8E836C83-72C1-4126-966A-7726E6CEBF18}"/>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xmlns="" id="{4EDC0340-99B8-47C3-AA22-37385BEC918C}"/>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xmlns="" id="{6E42D41C-F5AC-4A2E-893B-F0E617DF155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xmlns="" id="{12D068C9-9A67-4C6A-81C9-2D015BAAC04B}"/>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xmlns="" id="{2EF1B0E7-2C39-4CB6-A667-79048E226DA6}"/>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xmlns="" id="{F0AA637D-1AD8-4783-BA8F-217C2A68196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xmlns="" id="{F8785046-26B0-4884-9AAE-15F66B0EDAE3}"/>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xmlns="" id="{CAE01BB5-13FB-4E98-8F75-066784206469}"/>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xmlns="" id="{18A1BFF9-4D6E-4CF8-B8FF-669D6A18351A}"/>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xmlns="" id="{C9A8B0F3-6693-46E8-BB58-DD694C9ACB85}"/>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xmlns="" id="{7B642EA2-6A18-481A-AC1A-72D70A632D8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xmlns="" id="{7CB33446-ED76-4256-AE07-D41BA2465ADB}"/>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xmlns="" id="{A54AFEE8-1E6F-476B-A872-D6AAF31A5EA6}"/>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xmlns="" id="{D190871A-E5C8-4520-B10F-4B4E1AEA3F81}"/>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xmlns="" id="{964FEE63-2357-4572-BA19-0A2C39C0A982}"/>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xmlns="" id="{DDCC3069-7DF3-4B32-B53A-0063FBA5AAB4}"/>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xmlns="" id="{DEAB36F6-ADC5-429D-9872-BE2637D34AD3}"/>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xmlns="" id="{A8318659-9AD4-4F83-9219-A5099BB9FF7D}"/>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xmlns="" id="{5D88F164-99D4-4802-A8CD-59F5D4332E6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xmlns="" id="{39FE2AC5-2FB8-4B89-98C3-00DCA76D62D2}"/>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xmlns="" id="{37EC5FD3-FFAF-4201-87A9-43E48E318156}"/>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xmlns="" id="{4DBD0D1C-A09A-4F67-92D5-0FBE0B07DDFD}"/>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xmlns="" id="{ED1EEAC8-B956-4B0E-A8BB-B17482596FF5}"/>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xmlns="" id="{74EBDFED-3607-41BA-85BB-AAD7572DCEE2}"/>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xmlns="" id="{B9F2183B-1696-4610-B38B-8E7AFBE6D507}"/>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xmlns="" id="{8F6497E7-306F-4EEE-B51A-B2AC2F8930A9}"/>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xmlns="" id="{27DD20F0-332B-4A4A-BF85-E7F5463695EB}"/>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xmlns="" id="{0FB6DC46-62DB-43EE-B33D-2F03CCC10B6D}"/>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xmlns="" id="{30A9CBF1-C2CB-44E8-A320-1E46F66A9C51}"/>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xmlns="" id="{4C947407-3983-4A53-B02A-810A0D749D9A}"/>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xmlns="" id="{BDD7AFE0-28D2-4185-AD37-2FE0F3B29986}"/>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xmlns="" id="{4CB30470-6D03-46CE-85D4-926A4E788B4D}"/>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xmlns="" id="{098DACCA-39AA-49EC-AAC8-ED1207AD2617}"/>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xmlns="" id="{2DA0C90C-7C52-4821-8B68-92AEC78028F6}"/>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xmlns="" id="{FAF26201-8ED0-474E-913D-F0B01E617B6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xmlns="" id="{DC9D10F1-8F0D-44D7-BEB4-E064CAAEC61F}"/>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xmlns="" id="{7A38910B-1DF9-4648-BE33-756E964FE48E}"/>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xmlns="" id="{EF28EC64-6F7A-4D68-8B67-080875AC74AB}"/>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xmlns="" id="{9A352A7B-45B8-497F-9DF8-D334C7CA4A5A}"/>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xmlns="" id="{BDA92462-6036-4852-8606-9451744878BA}"/>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xmlns="" id="{EE486C71-CAC3-4762-B513-FD8D33141A6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xmlns="" id="{E78A5D64-126B-48B2-893E-E49D94F3FB0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xmlns="" id="{973A6DF0-8E7F-42CC-868F-5CEFD58ACC5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　歳出総額は住民一人当たり</a:t>
          </a:r>
          <a:r>
            <a:rPr lang="en-US" altLang="ja-JP" sz="1000">
              <a:solidFill>
                <a:schemeClr val="dk1"/>
              </a:solidFill>
              <a:effectLst/>
              <a:latin typeface="+mn-lt"/>
              <a:ea typeface="+mn-ea"/>
              <a:cs typeface="+mn-cs"/>
            </a:rPr>
            <a:t>372,343</a:t>
          </a:r>
          <a:r>
            <a:rPr lang="ja-JP" altLang="ja-JP" sz="1000">
              <a:solidFill>
                <a:schemeClr val="dk1"/>
              </a:solidFill>
              <a:effectLst/>
              <a:latin typeface="+mn-lt"/>
              <a:ea typeface="+mn-ea"/>
              <a:cs typeface="+mn-cs"/>
            </a:rPr>
            <a:t>円となっている。</a:t>
          </a:r>
          <a:endParaRPr lang="ja-JP" altLang="ja-JP" sz="1000">
            <a:effectLst/>
          </a:endParaRPr>
        </a:p>
        <a:p>
          <a:r>
            <a:rPr lang="ja-JP" altLang="ja-JP" sz="1000">
              <a:solidFill>
                <a:schemeClr val="dk1"/>
              </a:solidFill>
              <a:effectLst/>
              <a:latin typeface="+mn-lt"/>
              <a:ea typeface="+mn-ea"/>
              <a:cs typeface="+mn-cs"/>
            </a:rPr>
            <a:t>　人件費は住民一人当たり</a:t>
          </a:r>
          <a:r>
            <a:rPr lang="en-US" altLang="ja-JP" sz="1000">
              <a:solidFill>
                <a:schemeClr val="dk1"/>
              </a:solidFill>
              <a:effectLst/>
              <a:latin typeface="+mn-lt"/>
              <a:ea typeface="+mn-ea"/>
              <a:cs typeface="+mn-cs"/>
            </a:rPr>
            <a:t>50,730</a:t>
          </a:r>
          <a:r>
            <a:rPr lang="ja-JP" altLang="ja-JP" sz="1000">
              <a:solidFill>
                <a:schemeClr val="dk1"/>
              </a:solidFill>
              <a:effectLst/>
              <a:latin typeface="+mn-lt"/>
              <a:ea typeface="+mn-ea"/>
              <a:cs typeface="+mn-cs"/>
            </a:rPr>
            <a:t>円となっており、</a:t>
          </a:r>
          <a:r>
            <a:rPr kumimoji="1" lang="ja-JP" altLang="ja-JP" sz="1000">
              <a:solidFill>
                <a:schemeClr val="dk1"/>
              </a:solidFill>
              <a:effectLst/>
              <a:latin typeface="+mn-lt"/>
              <a:ea typeface="+mn-ea"/>
              <a:cs typeface="+mn-cs"/>
            </a:rPr>
            <a:t>類似団体平均を大きく下回っている。要因としては、定員管理の適正化により人口</a:t>
          </a:r>
          <a:r>
            <a:rPr kumimoji="1" lang="en-US" altLang="ja-JP" sz="1000">
              <a:solidFill>
                <a:schemeClr val="dk1"/>
              </a:solidFill>
              <a:effectLst/>
              <a:latin typeface="+mn-lt"/>
              <a:ea typeface="+mn-ea"/>
              <a:cs typeface="+mn-cs"/>
            </a:rPr>
            <a:t>1,000</a:t>
          </a:r>
          <a:r>
            <a:rPr kumimoji="1" lang="ja-JP" altLang="ja-JP" sz="1000">
              <a:solidFill>
                <a:schemeClr val="dk1"/>
              </a:solidFill>
              <a:effectLst/>
              <a:latin typeface="+mn-lt"/>
              <a:ea typeface="+mn-ea"/>
              <a:cs typeface="+mn-cs"/>
            </a:rPr>
            <a:t>人当たりの職員数が少ないこと、ごみ処理業務やし尿処理業務及び消防業務を一部事務組合で行っていること、指定管理者制度を導入していることなどがあげられる。</a:t>
          </a:r>
          <a:endParaRPr lang="ja-JP" altLang="ja-JP" sz="1000">
            <a:effectLst/>
          </a:endParaRPr>
        </a:p>
        <a:p>
          <a:r>
            <a:rPr lang="ja-JP" altLang="ja-JP" sz="1000">
              <a:solidFill>
                <a:schemeClr val="dk1"/>
              </a:solidFill>
              <a:effectLst/>
              <a:latin typeface="+mn-lt"/>
              <a:ea typeface="+mn-ea"/>
              <a:cs typeface="+mn-cs"/>
            </a:rPr>
            <a:t>　物件費は住民一人当たり</a:t>
          </a:r>
          <a:r>
            <a:rPr lang="en-US" altLang="ja-JP" sz="1000">
              <a:solidFill>
                <a:schemeClr val="dk1"/>
              </a:solidFill>
              <a:effectLst/>
              <a:latin typeface="+mn-lt"/>
              <a:ea typeface="+mn-ea"/>
              <a:cs typeface="+mn-cs"/>
            </a:rPr>
            <a:t>58,607</a:t>
          </a:r>
          <a:r>
            <a:rPr lang="ja-JP" altLang="ja-JP" sz="1000">
              <a:solidFill>
                <a:schemeClr val="dk1"/>
              </a:solidFill>
              <a:effectLst/>
              <a:latin typeface="+mn-lt"/>
              <a:ea typeface="+mn-ea"/>
              <a:cs typeface="+mn-cs"/>
            </a:rPr>
            <a:t>円となっており、類似団体平均を下回っている。要因としては、</a:t>
          </a:r>
          <a:r>
            <a:rPr kumimoji="1" lang="ja-JP" altLang="ja-JP" sz="1000">
              <a:solidFill>
                <a:schemeClr val="dk1"/>
              </a:solidFill>
              <a:effectLst/>
              <a:latin typeface="+mn-lt"/>
              <a:ea typeface="+mn-ea"/>
              <a:cs typeface="+mn-cs"/>
            </a:rPr>
            <a:t>ごみ処理業務やし尿処理業務及び消防業務を一部事務組合で行っていることがあげられる。</a:t>
          </a:r>
          <a:endParaRPr lang="ja-JP" altLang="ja-JP" sz="1000">
            <a:effectLst/>
          </a:endParaRPr>
        </a:p>
        <a:p>
          <a:r>
            <a:rPr kumimoji="1" lang="ja-JP" altLang="ja-JP" sz="1000">
              <a:solidFill>
                <a:schemeClr val="dk1"/>
              </a:solidFill>
              <a:effectLst/>
              <a:latin typeface="+mn-lt"/>
              <a:ea typeface="+mn-ea"/>
              <a:cs typeface="+mn-cs"/>
            </a:rPr>
            <a:t>　扶助費は住民一人当たり</a:t>
          </a:r>
          <a:r>
            <a:rPr kumimoji="1" lang="en-US" altLang="ja-JP" sz="1000">
              <a:solidFill>
                <a:schemeClr val="dk1"/>
              </a:solidFill>
              <a:effectLst/>
              <a:latin typeface="+mn-lt"/>
              <a:ea typeface="+mn-ea"/>
              <a:cs typeface="+mn-cs"/>
            </a:rPr>
            <a:t>79,574</a:t>
          </a:r>
          <a:r>
            <a:rPr kumimoji="1" lang="ja-JP" altLang="ja-JP" sz="1000">
              <a:solidFill>
                <a:schemeClr val="dk1"/>
              </a:solidFill>
              <a:effectLst/>
              <a:latin typeface="+mn-lt"/>
              <a:ea typeface="+mn-ea"/>
              <a:cs typeface="+mn-cs"/>
            </a:rPr>
            <a:t>円となっており、</a:t>
          </a:r>
          <a:r>
            <a:rPr lang="ja-JP" altLang="ja-JP" sz="1000">
              <a:solidFill>
                <a:schemeClr val="dk1"/>
              </a:solidFill>
              <a:effectLst/>
              <a:latin typeface="+mn-lt"/>
              <a:ea typeface="+mn-ea"/>
              <a:cs typeface="+mn-cs"/>
            </a:rPr>
            <a:t>類似団体平均を上回っている。要因としては、</a:t>
          </a:r>
          <a:r>
            <a:rPr kumimoji="1" lang="ja-JP" altLang="ja-JP" sz="1000">
              <a:solidFill>
                <a:schemeClr val="dk1"/>
              </a:solidFill>
              <a:effectLst/>
              <a:latin typeface="+mn-lt"/>
              <a:ea typeface="+mn-ea"/>
              <a:cs typeface="+mn-cs"/>
            </a:rPr>
            <a:t>介護給付費負担金など社会保障に係る経費の増加や町独自に子ども医療費の助成措置を行っていることなどがあげられる。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a:t>
          </a:r>
          <a:r>
            <a:rPr kumimoji="1" lang="ja-JP" altLang="en-US" sz="1000" baseline="0">
              <a:solidFill>
                <a:srgbClr val="FF0000"/>
              </a:solidFill>
              <a:effectLst/>
              <a:latin typeface="+mn-lt"/>
              <a:ea typeface="+mn-ea"/>
              <a:cs typeface="+mn-cs"/>
            </a:rPr>
            <a:t>補助</a:t>
          </a:r>
          <a:r>
            <a:rPr kumimoji="1" lang="ja-JP" altLang="ja-JP" sz="1000">
              <a:solidFill>
                <a:srgbClr val="FF0000"/>
              </a:solidFill>
              <a:effectLst/>
              <a:latin typeface="+mn-lt"/>
              <a:ea typeface="+mn-ea"/>
              <a:cs typeface="+mn-cs"/>
            </a:rPr>
            <a:t>費</a:t>
          </a:r>
          <a:r>
            <a:rPr kumimoji="1" lang="ja-JP" altLang="en-US" sz="1000">
              <a:solidFill>
                <a:srgbClr val="FF0000"/>
              </a:solidFill>
              <a:effectLst/>
              <a:latin typeface="+mn-lt"/>
              <a:ea typeface="+mn-ea"/>
              <a:cs typeface="+mn-cs"/>
            </a:rPr>
            <a:t>等</a:t>
          </a:r>
          <a:r>
            <a:rPr kumimoji="1" lang="ja-JP" altLang="ja-JP" sz="1000">
              <a:solidFill>
                <a:srgbClr val="FF0000"/>
              </a:solidFill>
              <a:effectLst/>
              <a:latin typeface="+mn-lt"/>
              <a:ea typeface="+mn-ea"/>
              <a:cs typeface="+mn-cs"/>
            </a:rPr>
            <a:t>は住民一人当たり</a:t>
          </a:r>
          <a:r>
            <a:rPr kumimoji="1" lang="en-US" altLang="ja-JP" sz="1000">
              <a:solidFill>
                <a:srgbClr val="FF0000"/>
              </a:solidFill>
              <a:effectLst/>
              <a:latin typeface="+mn-lt"/>
              <a:ea typeface="+mn-ea"/>
              <a:cs typeface="+mn-cs"/>
            </a:rPr>
            <a:t>63,134</a:t>
          </a:r>
          <a:r>
            <a:rPr kumimoji="1" lang="ja-JP" altLang="ja-JP" sz="1000">
              <a:solidFill>
                <a:srgbClr val="FF0000"/>
              </a:solidFill>
              <a:effectLst/>
              <a:latin typeface="+mn-lt"/>
              <a:ea typeface="+mn-ea"/>
              <a:cs typeface="+mn-cs"/>
            </a:rPr>
            <a:t>円となっており、</a:t>
          </a:r>
          <a:r>
            <a:rPr kumimoji="0" lang="ja-JP" altLang="en-US" sz="1000">
              <a:solidFill>
                <a:srgbClr val="FF0000"/>
              </a:solidFill>
              <a:effectLst/>
              <a:latin typeface="+mn-lt"/>
              <a:ea typeface="+mn-ea"/>
              <a:cs typeface="+mn-cs"/>
            </a:rPr>
            <a:t>増加している</a:t>
          </a:r>
          <a:r>
            <a:rPr lang="ja-JP" altLang="ja-JP" sz="1000">
              <a:solidFill>
                <a:srgbClr val="FF0000"/>
              </a:solidFill>
              <a:effectLst/>
              <a:latin typeface="+mn-lt"/>
              <a:ea typeface="+mn-ea"/>
              <a:cs typeface="+mn-cs"/>
            </a:rPr>
            <a:t>要因としては、</a:t>
          </a:r>
          <a:r>
            <a:rPr kumimoji="1" lang="ja-JP" altLang="en-US" sz="1000">
              <a:solidFill>
                <a:srgbClr val="FF0000"/>
              </a:solidFill>
              <a:effectLst/>
              <a:latin typeface="+mn-lt"/>
              <a:ea typeface="+mn-ea"/>
              <a:cs typeface="+mn-cs"/>
            </a:rPr>
            <a:t>下水道事業会計（公営企業会計）への移行に伴い補助金が増になった</a:t>
          </a:r>
          <a:r>
            <a:rPr kumimoji="1" lang="ja-JP" altLang="ja-JP" sz="1000">
              <a:solidFill>
                <a:srgbClr val="FF0000"/>
              </a:solidFill>
              <a:effectLst/>
              <a:latin typeface="+mn-lt"/>
              <a:ea typeface="+mn-ea"/>
              <a:cs typeface="+mn-cs"/>
            </a:rPr>
            <a:t>ことがあげられる。</a:t>
          </a:r>
          <a:endParaRPr lang="ja-JP" altLang="ja-JP" sz="1000">
            <a:solidFill>
              <a:srgbClr val="FF0000"/>
            </a:solidFill>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en-US" sz="1000" baseline="0">
              <a:solidFill>
                <a:srgbClr val="FF0000"/>
              </a:solidFill>
              <a:effectLst/>
              <a:latin typeface="+mn-lt"/>
              <a:ea typeface="+mn-ea"/>
              <a:cs typeface="+mn-cs"/>
            </a:rPr>
            <a:t>投資及び出資金</a:t>
          </a:r>
          <a:r>
            <a:rPr kumimoji="1" lang="ja-JP" altLang="ja-JP" sz="1000">
              <a:solidFill>
                <a:srgbClr val="FF0000"/>
              </a:solidFill>
              <a:effectLst/>
              <a:latin typeface="+mn-lt"/>
              <a:ea typeface="+mn-ea"/>
              <a:cs typeface="+mn-cs"/>
            </a:rPr>
            <a:t>は住民一人当たり</a:t>
          </a:r>
          <a:r>
            <a:rPr kumimoji="1" lang="en-US" altLang="ja-JP" sz="1000">
              <a:solidFill>
                <a:srgbClr val="FF0000"/>
              </a:solidFill>
              <a:effectLst/>
              <a:latin typeface="+mn-lt"/>
              <a:ea typeface="+mn-ea"/>
              <a:cs typeface="+mn-cs"/>
            </a:rPr>
            <a:t>3,175</a:t>
          </a:r>
          <a:r>
            <a:rPr kumimoji="1" lang="ja-JP" altLang="ja-JP" sz="1000">
              <a:solidFill>
                <a:srgbClr val="FF0000"/>
              </a:solidFill>
              <a:effectLst/>
              <a:latin typeface="+mn-lt"/>
              <a:ea typeface="+mn-ea"/>
              <a:cs typeface="+mn-cs"/>
            </a:rPr>
            <a:t>円となっており、</a:t>
          </a:r>
          <a:r>
            <a:rPr lang="ja-JP" altLang="ja-JP" sz="1000">
              <a:solidFill>
                <a:srgbClr val="FF0000"/>
              </a:solidFill>
              <a:effectLst/>
              <a:latin typeface="+mn-lt"/>
              <a:ea typeface="+mn-ea"/>
              <a:cs typeface="+mn-cs"/>
            </a:rPr>
            <a:t>増加している要因としては、</a:t>
          </a:r>
          <a:r>
            <a:rPr kumimoji="1" lang="ja-JP" altLang="ja-JP" sz="1000">
              <a:solidFill>
                <a:srgbClr val="FF0000"/>
              </a:solidFill>
              <a:effectLst/>
              <a:latin typeface="+mn-lt"/>
              <a:ea typeface="+mn-ea"/>
              <a:cs typeface="+mn-cs"/>
            </a:rPr>
            <a:t>下水道事業会計（公営企業会計）への移行に伴</a:t>
          </a:r>
          <a:r>
            <a:rPr kumimoji="1" lang="ja-JP" altLang="en-US" sz="1000">
              <a:solidFill>
                <a:srgbClr val="FF0000"/>
              </a:solidFill>
              <a:effectLst/>
              <a:latin typeface="+mn-lt"/>
              <a:ea typeface="+mn-ea"/>
              <a:cs typeface="+mn-cs"/>
            </a:rPr>
            <a:t>い出資金</a:t>
          </a:r>
          <a:r>
            <a:rPr kumimoji="1" lang="ja-JP" altLang="ja-JP" sz="1000">
              <a:solidFill>
                <a:srgbClr val="FF0000"/>
              </a:solidFill>
              <a:effectLst/>
              <a:latin typeface="+mn-lt"/>
              <a:ea typeface="+mn-ea"/>
              <a:cs typeface="+mn-cs"/>
            </a:rPr>
            <a:t>が増になったことがあげられる。</a:t>
          </a:r>
          <a:endParaRPr lang="ja-JP" altLang="ja-JP" sz="1000">
            <a:solidFill>
              <a:srgbClr val="FF0000"/>
            </a:solidFill>
            <a:effectLst/>
          </a:endParaRPr>
        </a:p>
        <a:p>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DCDE89F-B804-4AAC-A816-10F726CD516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58BD2CAF-5093-4D53-AF4B-AA18D3F3E3A7}"/>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850EA40B-5393-4825-BCEE-8DBE254E17B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D8163C0C-C710-4DBB-93BC-6DC6C121852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9A729EC-EFF6-4B1E-A2EB-F8606DCA03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39197C9-DF9D-43E8-B044-C98FF3BFC6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FDD05CF-3BEE-4CEF-A5DB-AD8227E6ED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B941500-CDD5-4BB0-A341-0F44BD6477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B0B51CF-9498-41A4-8D97-2B5727A448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560422FC-2C56-4D4F-A33A-2BA22316BA1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19,307
19,060
22.15
7,462,989
7,188,828
193,269
4,174,290
6,588,697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1B1B05D-6BC5-4200-8F75-A470CE1B64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89F47E0-A3CE-4F6A-835F-0292AA313AD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A7AF2C1-4A7B-4EAD-9359-D889252366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9AEBB0A-E348-46CA-A6F0-67161414D08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6C4C384-4938-4E1F-BF6C-EFAEA4934D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FDB0722A-9E8C-4220-9162-3DD0E7558AEF}"/>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BA315AAD-1C68-488B-8380-F7703993BDF9}"/>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60AF008C-93C7-4B66-B5D7-79AF4CA6E83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954C8B42-BFC7-4BAD-9F10-8A17BC30E6F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F1E9103-8947-447E-BF91-189FB1FF50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B1C02D1-8442-459C-AC81-9A8320A94E9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3C6B2FA-02C7-4D2F-8CCB-B7999292870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E0737ACD-0216-434C-A007-490A4069562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92A90269-BE8E-496D-B3D8-27AD6BD7BBE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7D20DE1-5D8C-4C79-B9C0-8294291C7B0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85630F21-2D26-494A-BDB4-70655AA4F728}"/>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14DEFB2-6D45-4FAB-B388-994AD6CDE48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2E97FAF4-DFD8-4273-AC0B-001D552982CB}"/>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73A6AC6-FE22-454C-8EB2-EFD51852EB1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A7242978-3B96-4405-A9BB-DD7596C52351}"/>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62493197-8A69-42A9-9636-96203014414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F17262EA-8EF2-48F6-9150-DE588FF7D09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7D52BD9E-9E76-4054-96E2-3978B4FBDF0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24737416-E199-4BB2-82E0-7484C381BA9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E4EAA2EF-6F2A-467F-95B8-099FD6E4171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10F797BA-A673-4E79-8B34-F8FADA26168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7E1BDA0-FB35-4C00-A478-6F97615DC1B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25DB2FFD-9864-4D77-883A-F0A7DA73852F}"/>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AA405FF-A3B0-4A4E-88F2-A5750C2FD36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3706A4E3-BB4B-4B62-978C-F5DDA2A3F01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BE383975-44A9-439A-9576-70D9D32AD5F2}"/>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D9756354-A8E9-42BD-92E0-ACBCFB0DE342}"/>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F025CDC1-EF40-4ED1-B832-75682ECD7B85}"/>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C58FB674-C4A6-45C7-914C-81F4EBB8C6A8}"/>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BDE21131-9120-419D-B434-8578FEC153DC}"/>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F25FC84F-9FEC-4C82-ABA7-2D957A3B9E23}"/>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37CD81B3-4547-4F76-A02D-4A68E11D5AF9}"/>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55F953DF-7E9B-413A-BFDE-71B3C81139AB}"/>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119197DD-3C9F-47B4-BA37-9223A7BD683E}"/>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50604AB5-C974-4FA4-AD21-36B9B7B3A51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902EFAFE-5EA4-4132-A115-89532D83678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25DF8875-3B26-418B-87CB-F5F5E4C8E97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xmlns="" id="{2A9DD3E9-F696-4FC3-A6FE-CE698EA4D101}"/>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xmlns="" id="{3104BEC2-7F75-4643-BA36-5C15C51E4C8B}"/>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xmlns="" id="{2C314511-0DFE-4BE1-8E13-C0D90855F271}"/>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xmlns="" id="{54202638-3F87-4F5B-BA7C-EE748E8F9384}"/>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xmlns="" id="{501C8175-7DC3-45D9-8478-4ACD8AE704C4}"/>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60833</xdr:rowOff>
    </xdr:from>
    <xdr:to>
      <xdr:col>24</xdr:col>
      <xdr:colOff>63500</xdr:colOff>
      <xdr:row>37</xdr:row>
      <xdr:rowOff>74778</xdr:rowOff>
    </xdr:to>
    <xdr:cxnSp macro="">
      <xdr:nvCxnSpPr>
        <xdr:cNvPr id="59" name="直線コネクタ 58">
          <a:extLst>
            <a:ext uri="{FF2B5EF4-FFF2-40B4-BE49-F238E27FC236}">
              <a16:creationId xmlns:a16="http://schemas.microsoft.com/office/drawing/2014/main" xmlns="" id="{692F0043-E14A-4556-9BB0-45FC607852BB}"/>
            </a:ext>
          </a:extLst>
        </xdr:cNvPr>
        <xdr:cNvCxnSpPr/>
      </xdr:nvCxnSpPr>
      <xdr:spPr>
        <a:xfrm>
          <a:off x="3797300" y="6404483"/>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a:extLst>
            <a:ext uri="{FF2B5EF4-FFF2-40B4-BE49-F238E27FC236}">
              <a16:creationId xmlns:a16="http://schemas.microsoft.com/office/drawing/2014/main" xmlns="" id="{AD1A4485-112E-4F64-BBA6-C4523DCB7722}"/>
            </a:ext>
          </a:extLst>
        </xdr:cNvPr>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xmlns="" id="{A42F39B2-C034-4D92-9176-33A655C4E8EB}"/>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4140</xdr:rowOff>
    </xdr:from>
    <xdr:to>
      <xdr:col>19</xdr:col>
      <xdr:colOff>177800</xdr:colOff>
      <xdr:row>37</xdr:row>
      <xdr:rowOff>60833</xdr:rowOff>
    </xdr:to>
    <xdr:cxnSp macro="">
      <xdr:nvCxnSpPr>
        <xdr:cNvPr id="62" name="直線コネクタ 61">
          <a:extLst>
            <a:ext uri="{FF2B5EF4-FFF2-40B4-BE49-F238E27FC236}">
              <a16:creationId xmlns:a16="http://schemas.microsoft.com/office/drawing/2014/main" xmlns="" id="{2373995F-5E4B-4A07-9FB6-E9424E3A9678}"/>
            </a:ext>
          </a:extLst>
        </xdr:cNvPr>
        <xdr:cNvCxnSpPr/>
      </xdr:nvCxnSpPr>
      <xdr:spPr>
        <a:xfrm>
          <a:off x="2908300" y="6347790"/>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xmlns="" id="{6C9C111B-8520-4237-B46D-A0C6484A7423}"/>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a16="http://schemas.microsoft.com/office/drawing/2014/main" xmlns="" id="{6080C4D5-C744-4064-833F-8E3CC8679756}"/>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159131</xdr:rowOff>
    </xdr:from>
    <xdr:to>
      <xdr:col>15</xdr:col>
      <xdr:colOff>50800</xdr:colOff>
      <xdr:row>37</xdr:row>
      <xdr:rowOff>4140</xdr:rowOff>
    </xdr:to>
    <xdr:cxnSp macro="">
      <xdr:nvCxnSpPr>
        <xdr:cNvPr id="65" name="直線コネクタ 64">
          <a:extLst>
            <a:ext uri="{FF2B5EF4-FFF2-40B4-BE49-F238E27FC236}">
              <a16:creationId xmlns:a16="http://schemas.microsoft.com/office/drawing/2014/main" xmlns="" id="{85655FA3-486D-4549-9D01-7C0D01716165}"/>
            </a:ext>
          </a:extLst>
        </xdr:cNvPr>
        <xdr:cNvCxnSpPr/>
      </xdr:nvCxnSpPr>
      <xdr:spPr>
        <a:xfrm>
          <a:off x="2019300" y="633133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xmlns="" id="{BA3908C6-1E0F-4288-AA95-74275ED55AD9}"/>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a16="http://schemas.microsoft.com/office/drawing/2014/main" xmlns="" id="{A651FC04-F155-4403-9593-34D3F02BFDBB}"/>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88036</xdr:rowOff>
    </xdr:from>
    <xdr:to>
      <xdr:col>10</xdr:col>
      <xdr:colOff>114300</xdr:colOff>
      <xdr:row>36</xdr:row>
      <xdr:rowOff>159131</xdr:rowOff>
    </xdr:to>
    <xdr:cxnSp macro="">
      <xdr:nvCxnSpPr>
        <xdr:cNvPr id="68" name="直線コネクタ 67">
          <a:extLst>
            <a:ext uri="{FF2B5EF4-FFF2-40B4-BE49-F238E27FC236}">
              <a16:creationId xmlns:a16="http://schemas.microsoft.com/office/drawing/2014/main" xmlns="" id="{267607EE-4BA9-44F9-B571-63786BBAF484}"/>
            </a:ext>
          </a:extLst>
        </xdr:cNvPr>
        <xdr:cNvCxnSpPr/>
      </xdr:nvCxnSpPr>
      <xdr:spPr>
        <a:xfrm>
          <a:off x="1130300" y="6260236"/>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xmlns="" id="{150853FA-3F81-4304-B31B-47F3BF3EF173}"/>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xmlns="" id="{A0A96DFF-750F-4949-8D60-BFED36AEC087}"/>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xmlns="" id="{1F2FC16E-A845-480F-AEC3-E2577D1BD417}"/>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a16="http://schemas.microsoft.com/office/drawing/2014/main" xmlns="" id="{0403502E-52CC-4A25-9B61-172B6399C74A}"/>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3476EC21-7EA7-4729-AE58-D30748CFCA63}"/>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A4B0BEFF-EA58-4386-8845-6A8529AF7E4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3B8CFA6C-368E-4605-BE54-287524404E8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7C2A2319-CFFB-4576-A8BB-B0685C367B9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EA551F45-FA16-42A4-8D0A-0F0AAA629D5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23978</xdr:rowOff>
    </xdr:from>
    <xdr:to>
      <xdr:col>24</xdr:col>
      <xdr:colOff>114300</xdr:colOff>
      <xdr:row>37</xdr:row>
      <xdr:rowOff>125578</xdr:rowOff>
    </xdr:to>
    <xdr:sp macro="" textlink="">
      <xdr:nvSpPr>
        <xdr:cNvPr id="78" name="楕円 77">
          <a:extLst>
            <a:ext uri="{FF2B5EF4-FFF2-40B4-BE49-F238E27FC236}">
              <a16:creationId xmlns:a16="http://schemas.microsoft.com/office/drawing/2014/main" xmlns="" id="{6521FDB1-6B64-4D08-9AB6-ABAE7FAFC690}"/>
            </a:ext>
          </a:extLst>
        </xdr:cNvPr>
        <xdr:cNvSpPr/>
      </xdr:nvSpPr>
      <xdr:spPr>
        <a:xfrm>
          <a:off x="45847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2405</xdr:rowOff>
    </xdr:from>
    <xdr:ext cx="469744" cy="259045"/>
    <xdr:sp macro="" textlink="">
      <xdr:nvSpPr>
        <xdr:cNvPr id="79" name="議会費該当値テキスト">
          <a:extLst>
            <a:ext uri="{FF2B5EF4-FFF2-40B4-BE49-F238E27FC236}">
              <a16:creationId xmlns:a16="http://schemas.microsoft.com/office/drawing/2014/main" xmlns="" id="{56DCC29C-4339-4223-9C1E-F88D07675EE6}"/>
            </a:ext>
          </a:extLst>
        </xdr:cNvPr>
        <xdr:cNvSpPr txBox="1"/>
      </xdr:nvSpPr>
      <xdr:spPr>
        <a:xfrm>
          <a:off x="4686300" y="634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10033</xdr:rowOff>
    </xdr:from>
    <xdr:to>
      <xdr:col>20</xdr:col>
      <xdr:colOff>38100</xdr:colOff>
      <xdr:row>37</xdr:row>
      <xdr:rowOff>111633</xdr:rowOff>
    </xdr:to>
    <xdr:sp macro="" textlink="">
      <xdr:nvSpPr>
        <xdr:cNvPr id="80" name="楕円 79">
          <a:extLst>
            <a:ext uri="{FF2B5EF4-FFF2-40B4-BE49-F238E27FC236}">
              <a16:creationId xmlns:a16="http://schemas.microsoft.com/office/drawing/2014/main" xmlns="" id="{871EC5FD-4D6D-41CD-AF71-0A5CE5FAA542}"/>
            </a:ext>
          </a:extLst>
        </xdr:cNvPr>
        <xdr:cNvSpPr/>
      </xdr:nvSpPr>
      <xdr:spPr>
        <a:xfrm>
          <a:off x="3746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102760</xdr:rowOff>
    </xdr:from>
    <xdr:ext cx="469744" cy="259045"/>
    <xdr:sp macro="" textlink="">
      <xdr:nvSpPr>
        <xdr:cNvPr id="81" name="テキスト ボックス 80">
          <a:extLst>
            <a:ext uri="{FF2B5EF4-FFF2-40B4-BE49-F238E27FC236}">
              <a16:creationId xmlns:a16="http://schemas.microsoft.com/office/drawing/2014/main" xmlns="" id="{81FF6CCF-FBDB-470A-847D-A86B996660A6}"/>
            </a:ext>
          </a:extLst>
        </xdr:cNvPr>
        <xdr:cNvSpPr txBox="1"/>
      </xdr:nvSpPr>
      <xdr:spPr>
        <a:xfrm>
          <a:off x="3562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124790</xdr:rowOff>
    </xdr:from>
    <xdr:to>
      <xdr:col>15</xdr:col>
      <xdr:colOff>101600</xdr:colOff>
      <xdr:row>37</xdr:row>
      <xdr:rowOff>54940</xdr:rowOff>
    </xdr:to>
    <xdr:sp macro="" textlink="">
      <xdr:nvSpPr>
        <xdr:cNvPr id="82" name="楕円 81">
          <a:extLst>
            <a:ext uri="{FF2B5EF4-FFF2-40B4-BE49-F238E27FC236}">
              <a16:creationId xmlns:a16="http://schemas.microsoft.com/office/drawing/2014/main" xmlns="" id="{1C07B571-7E1E-4782-B794-675EA2A78030}"/>
            </a:ext>
          </a:extLst>
        </xdr:cNvPr>
        <xdr:cNvSpPr/>
      </xdr:nvSpPr>
      <xdr:spPr>
        <a:xfrm>
          <a:off x="2857500" y="62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46067</xdr:rowOff>
    </xdr:from>
    <xdr:ext cx="469744" cy="259045"/>
    <xdr:sp macro="" textlink="">
      <xdr:nvSpPr>
        <xdr:cNvPr id="83" name="テキスト ボックス 82">
          <a:extLst>
            <a:ext uri="{FF2B5EF4-FFF2-40B4-BE49-F238E27FC236}">
              <a16:creationId xmlns:a16="http://schemas.microsoft.com/office/drawing/2014/main" xmlns="" id="{8E519390-F7FA-4FCB-9E46-E66DEFA49930}"/>
            </a:ext>
          </a:extLst>
        </xdr:cNvPr>
        <xdr:cNvSpPr txBox="1"/>
      </xdr:nvSpPr>
      <xdr:spPr>
        <a:xfrm>
          <a:off x="2673428" y="638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108331</xdr:rowOff>
    </xdr:from>
    <xdr:to>
      <xdr:col>10</xdr:col>
      <xdr:colOff>165100</xdr:colOff>
      <xdr:row>37</xdr:row>
      <xdr:rowOff>38481</xdr:rowOff>
    </xdr:to>
    <xdr:sp macro="" textlink="">
      <xdr:nvSpPr>
        <xdr:cNvPr id="84" name="楕円 83">
          <a:extLst>
            <a:ext uri="{FF2B5EF4-FFF2-40B4-BE49-F238E27FC236}">
              <a16:creationId xmlns:a16="http://schemas.microsoft.com/office/drawing/2014/main" xmlns="" id="{258DB0BD-9320-4581-B543-6C806C16B00D}"/>
            </a:ext>
          </a:extLst>
        </xdr:cNvPr>
        <xdr:cNvSpPr/>
      </xdr:nvSpPr>
      <xdr:spPr>
        <a:xfrm>
          <a:off x="19685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29608</xdr:rowOff>
    </xdr:from>
    <xdr:ext cx="469744" cy="259045"/>
    <xdr:sp macro="" textlink="">
      <xdr:nvSpPr>
        <xdr:cNvPr id="85" name="テキスト ボックス 84">
          <a:extLst>
            <a:ext uri="{FF2B5EF4-FFF2-40B4-BE49-F238E27FC236}">
              <a16:creationId xmlns:a16="http://schemas.microsoft.com/office/drawing/2014/main" xmlns="" id="{48A00329-56BC-4A70-9869-2265CB9DAD3C}"/>
            </a:ext>
          </a:extLst>
        </xdr:cNvPr>
        <xdr:cNvSpPr txBox="1"/>
      </xdr:nvSpPr>
      <xdr:spPr>
        <a:xfrm>
          <a:off x="1784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37236</xdr:rowOff>
    </xdr:from>
    <xdr:to>
      <xdr:col>6</xdr:col>
      <xdr:colOff>38100</xdr:colOff>
      <xdr:row>36</xdr:row>
      <xdr:rowOff>138836</xdr:rowOff>
    </xdr:to>
    <xdr:sp macro="" textlink="">
      <xdr:nvSpPr>
        <xdr:cNvPr id="86" name="楕円 85">
          <a:extLst>
            <a:ext uri="{FF2B5EF4-FFF2-40B4-BE49-F238E27FC236}">
              <a16:creationId xmlns:a16="http://schemas.microsoft.com/office/drawing/2014/main" xmlns="" id="{7C7A87F7-2575-4638-BF05-7D3327D6D667}"/>
            </a:ext>
          </a:extLst>
        </xdr:cNvPr>
        <xdr:cNvSpPr/>
      </xdr:nvSpPr>
      <xdr:spPr>
        <a:xfrm>
          <a:off x="1079500" y="6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129963</xdr:rowOff>
    </xdr:from>
    <xdr:ext cx="469744" cy="259045"/>
    <xdr:sp macro="" textlink="">
      <xdr:nvSpPr>
        <xdr:cNvPr id="87" name="テキスト ボックス 86">
          <a:extLst>
            <a:ext uri="{FF2B5EF4-FFF2-40B4-BE49-F238E27FC236}">
              <a16:creationId xmlns:a16="http://schemas.microsoft.com/office/drawing/2014/main" xmlns="" id="{0EE6E564-AC68-408C-822D-1CDD111B18D7}"/>
            </a:ext>
          </a:extLst>
        </xdr:cNvPr>
        <xdr:cNvSpPr txBox="1"/>
      </xdr:nvSpPr>
      <xdr:spPr>
        <a:xfrm>
          <a:off x="895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5944A5E5-F50E-4DFA-A62F-8C8651BA809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D594A01D-09D3-48CB-BAFD-69DFDB7946B8}"/>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FD24DDC4-A7F6-4116-AB25-F57C62A3962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B7F61277-93A0-45B5-BC23-56D8B73DBA3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80716910-27E7-47DC-988D-3CEE6BA99A25}"/>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9F1D960F-BD64-4102-B915-1E8C2ED1BBC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9CF476A6-AEB1-49EA-B29F-27CD50A9894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1F5D68CE-80BA-48D9-8E26-DD35E9EA5C9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5F2AE0B-57B5-457A-8A88-925077EF992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FA555D42-83EB-4F6E-87DF-450DAC0A6FA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EDE3C977-6ECB-4F60-81B8-C149B47675DC}"/>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ADC60327-2710-4C15-BF18-D75B9BA717CA}"/>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A811CDF6-64F4-44D4-B645-9544DC2AD3A2}"/>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2A76E364-6434-4C16-B3E2-E13BB721F8AC}"/>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F2108D88-59B0-44FF-B601-2AD41525AB96}"/>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21E8F5AA-1FB1-490E-899E-CF1EBA5AAA23}"/>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5CCA0534-71C4-40B4-B0B1-E6435048CF54}"/>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5E588641-6BEE-43C0-95A1-5E637BEE49C5}"/>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8D67C1CE-1E19-4EED-A89F-BC1759B5D0E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EDC95AE4-1BEE-464E-9AFC-92A71865549C}"/>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24CFFAC1-8F1E-44F8-8B8C-49641824736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xmlns="" id="{43A2B9CC-8CC6-4C7C-BFCA-E63B74ECBBEC}"/>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xmlns="" id="{9070F3D3-FD96-44FA-B383-8728337615EA}"/>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xmlns="" id="{ED190203-7CC1-4F5D-A530-9B62947AC004}"/>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xmlns="" id="{9B26671E-C530-4C07-96E9-DC86CD72A5EE}"/>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xmlns="" id="{B55AA720-02E0-4FA3-8895-12101E5DE13F}"/>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92773</xdr:rowOff>
    </xdr:from>
    <xdr:to>
      <xdr:col>24</xdr:col>
      <xdr:colOff>63500</xdr:colOff>
      <xdr:row>57</xdr:row>
      <xdr:rowOff>129888</xdr:rowOff>
    </xdr:to>
    <xdr:cxnSp macro="">
      <xdr:nvCxnSpPr>
        <xdr:cNvPr id="114" name="直線コネクタ 113">
          <a:extLst>
            <a:ext uri="{FF2B5EF4-FFF2-40B4-BE49-F238E27FC236}">
              <a16:creationId xmlns:a16="http://schemas.microsoft.com/office/drawing/2014/main" xmlns="" id="{1D5C1355-0E21-4EC0-945A-6652CEE76DBF}"/>
            </a:ext>
          </a:extLst>
        </xdr:cNvPr>
        <xdr:cNvCxnSpPr/>
      </xdr:nvCxnSpPr>
      <xdr:spPr>
        <a:xfrm>
          <a:off x="3797300" y="9865423"/>
          <a:ext cx="838200" cy="3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xmlns="" id="{C7763477-E92C-4AB3-B691-642287206ADE}"/>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xmlns="" id="{8ED1574E-1EA9-4DF3-A1EC-9EE1557E3C8F}"/>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53454</xdr:rowOff>
    </xdr:from>
    <xdr:to>
      <xdr:col>19</xdr:col>
      <xdr:colOff>177800</xdr:colOff>
      <xdr:row>57</xdr:row>
      <xdr:rowOff>92773</xdr:rowOff>
    </xdr:to>
    <xdr:cxnSp macro="">
      <xdr:nvCxnSpPr>
        <xdr:cNvPr id="117" name="直線コネクタ 116">
          <a:extLst>
            <a:ext uri="{FF2B5EF4-FFF2-40B4-BE49-F238E27FC236}">
              <a16:creationId xmlns:a16="http://schemas.microsoft.com/office/drawing/2014/main" xmlns="" id="{991EB63C-ABA1-4309-BDAF-E96AB4088825}"/>
            </a:ext>
          </a:extLst>
        </xdr:cNvPr>
        <xdr:cNvCxnSpPr/>
      </xdr:nvCxnSpPr>
      <xdr:spPr>
        <a:xfrm>
          <a:off x="2908300" y="9826104"/>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xmlns="" id="{78BED0CD-DBBF-4CDE-B6BF-2A1CD673C2DE}"/>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xmlns="" id="{45CBF023-ADC9-4388-AA9F-1CE45C5E6E9A}"/>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141208</xdr:rowOff>
    </xdr:from>
    <xdr:to>
      <xdr:col>15</xdr:col>
      <xdr:colOff>50800</xdr:colOff>
      <xdr:row>57</xdr:row>
      <xdr:rowOff>53454</xdr:rowOff>
    </xdr:to>
    <xdr:cxnSp macro="">
      <xdr:nvCxnSpPr>
        <xdr:cNvPr id="120" name="直線コネクタ 119">
          <a:extLst>
            <a:ext uri="{FF2B5EF4-FFF2-40B4-BE49-F238E27FC236}">
              <a16:creationId xmlns:a16="http://schemas.microsoft.com/office/drawing/2014/main" xmlns="" id="{D9268FA3-D3A1-416C-B548-8A4F0206FDAB}"/>
            </a:ext>
          </a:extLst>
        </xdr:cNvPr>
        <xdr:cNvCxnSpPr/>
      </xdr:nvCxnSpPr>
      <xdr:spPr>
        <a:xfrm>
          <a:off x="2019300" y="9742408"/>
          <a:ext cx="889000" cy="8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xmlns="" id="{3A408C84-BF51-44D6-B295-E54BA99F745B}"/>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xmlns="" id="{A71B1C68-05B7-419F-8E91-68EB4E86D1FA}"/>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141208</xdr:rowOff>
    </xdr:from>
    <xdr:to>
      <xdr:col>10</xdr:col>
      <xdr:colOff>114300</xdr:colOff>
      <xdr:row>57</xdr:row>
      <xdr:rowOff>49458</xdr:rowOff>
    </xdr:to>
    <xdr:cxnSp macro="">
      <xdr:nvCxnSpPr>
        <xdr:cNvPr id="123" name="直線コネクタ 122">
          <a:extLst>
            <a:ext uri="{FF2B5EF4-FFF2-40B4-BE49-F238E27FC236}">
              <a16:creationId xmlns:a16="http://schemas.microsoft.com/office/drawing/2014/main" xmlns="" id="{5498219A-7161-476B-807E-F763CF18EE18}"/>
            </a:ext>
          </a:extLst>
        </xdr:cNvPr>
        <xdr:cNvCxnSpPr/>
      </xdr:nvCxnSpPr>
      <xdr:spPr>
        <a:xfrm flipV="1">
          <a:off x="1130300" y="9742408"/>
          <a:ext cx="889000" cy="7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xmlns="" id="{CDAB9F8E-7202-4939-B49C-692CB6D8E637}"/>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xmlns="" id="{BEAE0F34-A929-4BCC-809F-577F3242D097}"/>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xmlns="" id="{90A9DF3D-3600-4863-A1FE-5A1A04971418}"/>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xmlns="" id="{EC0ACFB2-24E0-4BE7-A683-99495B396067}"/>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DF6AD746-3DB7-4CB7-A28C-94199ECF521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D0DDE20B-B484-44DB-83D7-1FA704841B9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75E8F820-2C81-432F-A392-6383DDCE7FE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9514D6F2-42FF-4F7B-B6B7-7A3B75ED1FD2}"/>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60653D25-97BF-41BB-AF0E-ABA4D809962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79088</xdr:rowOff>
    </xdr:from>
    <xdr:to>
      <xdr:col>24</xdr:col>
      <xdr:colOff>114300</xdr:colOff>
      <xdr:row>58</xdr:row>
      <xdr:rowOff>9238</xdr:rowOff>
    </xdr:to>
    <xdr:sp macro="" textlink="">
      <xdr:nvSpPr>
        <xdr:cNvPr id="133" name="楕円 132">
          <a:extLst>
            <a:ext uri="{FF2B5EF4-FFF2-40B4-BE49-F238E27FC236}">
              <a16:creationId xmlns:a16="http://schemas.microsoft.com/office/drawing/2014/main" xmlns="" id="{77249AE8-1A4D-4F75-8C94-534300859DC7}"/>
            </a:ext>
          </a:extLst>
        </xdr:cNvPr>
        <xdr:cNvSpPr/>
      </xdr:nvSpPr>
      <xdr:spPr>
        <a:xfrm>
          <a:off x="4584700" y="98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165465</xdr:rowOff>
    </xdr:from>
    <xdr:ext cx="534377" cy="259045"/>
    <xdr:sp macro="" textlink="">
      <xdr:nvSpPr>
        <xdr:cNvPr id="134" name="総務費該当値テキスト">
          <a:extLst>
            <a:ext uri="{FF2B5EF4-FFF2-40B4-BE49-F238E27FC236}">
              <a16:creationId xmlns:a16="http://schemas.microsoft.com/office/drawing/2014/main" xmlns="" id="{42C8D004-5EE0-4AE4-930A-9E54896631A2}"/>
            </a:ext>
          </a:extLst>
        </xdr:cNvPr>
        <xdr:cNvSpPr txBox="1"/>
      </xdr:nvSpPr>
      <xdr:spPr>
        <a:xfrm>
          <a:off x="4686300" y="976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41973</xdr:rowOff>
    </xdr:from>
    <xdr:to>
      <xdr:col>20</xdr:col>
      <xdr:colOff>38100</xdr:colOff>
      <xdr:row>57</xdr:row>
      <xdr:rowOff>143573</xdr:rowOff>
    </xdr:to>
    <xdr:sp macro="" textlink="">
      <xdr:nvSpPr>
        <xdr:cNvPr id="135" name="楕円 134">
          <a:extLst>
            <a:ext uri="{FF2B5EF4-FFF2-40B4-BE49-F238E27FC236}">
              <a16:creationId xmlns:a16="http://schemas.microsoft.com/office/drawing/2014/main" xmlns="" id="{F5D58235-CFE7-4372-9F68-BB38434299BE}"/>
            </a:ext>
          </a:extLst>
        </xdr:cNvPr>
        <xdr:cNvSpPr/>
      </xdr:nvSpPr>
      <xdr:spPr>
        <a:xfrm>
          <a:off x="3746500" y="98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134700</xdr:rowOff>
    </xdr:from>
    <xdr:ext cx="534377" cy="259045"/>
    <xdr:sp macro="" textlink="">
      <xdr:nvSpPr>
        <xdr:cNvPr id="136" name="テキスト ボックス 135">
          <a:extLst>
            <a:ext uri="{FF2B5EF4-FFF2-40B4-BE49-F238E27FC236}">
              <a16:creationId xmlns:a16="http://schemas.microsoft.com/office/drawing/2014/main" xmlns="" id="{9CE9F397-095C-4280-9BFE-A7EE0CC5ED2B}"/>
            </a:ext>
          </a:extLst>
        </xdr:cNvPr>
        <xdr:cNvSpPr txBox="1"/>
      </xdr:nvSpPr>
      <xdr:spPr>
        <a:xfrm>
          <a:off x="3530111" y="99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2654</xdr:rowOff>
    </xdr:from>
    <xdr:to>
      <xdr:col>15</xdr:col>
      <xdr:colOff>101600</xdr:colOff>
      <xdr:row>57</xdr:row>
      <xdr:rowOff>104254</xdr:rowOff>
    </xdr:to>
    <xdr:sp macro="" textlink="">
      <xdr:nvSpPr>
        <xdr:cNvPr id="137" name="楕円 136">
          <a:extLst>
            <a:ext uri="{FF2B5EF4-FFF2-40B4-BE49-F238E27FC236}">
              <a16:creationId xmlns:a16="http://schemas.microsoft.com/office/drawing/2014/main" xmlns="" id="{1F89ECFE-C7A3-4787-BED2-1320FC5446FA}"/>
            </a:ext>
          </a:extLst>
        </xdr:cNvPr>
        <xdr:cNvSpPr/>
      </xdr:nvSpPr>
      <xdr:spPr>
        <a:xfrm>
          <a:off x="2857500" y="97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95381</xdr:rowOff>
    </xdr:from>
    <xdr:ext cx="534377" cy="259045"/>
    <xdr:sp macro="" textlink="">
      <xdr:nvSpPr>
        <xdr:cNvPr id="138" name="テキスト ボックス 137">
          <a:extLst>
            <a:ext uri="{FF2B5EF4-FFF2-40B4-BE49-F238E27FC236}">
              <a16:creationId xmlns:a16="http://schemas.microsoft.com/office/drawing/2014/main" xmlns="" id="{60FFCDE5-1195-4E4E-A342-B99179441E80}"/>
            </a:ext>
          </a:extLst>
        </xdr:cNvPr>
        <xdr:cNvSpPr txBox="1"/>
      </xdr:nvSpPr>
      <xdr:spPr>
        <a:xfrm>
          <a:off x="2641111" y="986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90408</xdr:rowOff>
    </xdr:from>
    <xdr:to>
      <xdr:col>10</xdr:col>
      <xdr:colOff>165100</xdr:colOff>
      <xdr:row>57</xdr:row>
      <xdr:rowOff>20558</xdr:rowOff>
    </xdr:to>
    <xdr:sp macro="" textlink="">
      <xdr:nvSpPr>
        <xdr:cNvPr id="139" name="楕円 138">
          <a:extLst>
            <a:ext uri="{FF2B5EF4-FFF2-40B4-BE49-F238E27FC236}">
              <a16:creationId xmlns:a16="http://schemas.microsoft.com/office/drawing/2014/main" xmlns="" id="{8DC64343-27CB-4E87-98BA-C0D26255B047}"/>
            </a:ext>
          </a:extLst>
        </xdr:cNvPr>
        <xdr:cNvSpPr/>
      </xdr:nvSpPr>
      <xdr:spPr>
        <a:xfrm>
          <a:off x="1968500" y="9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11685</xdr:rowOff>
    </xdr:from>
    <xdr:ext cx="534377" cy="259045"/>
    <xdr:sp macro="" textlink="">
      <xdr:nvSpPr>
        <xdr:cNvPr id="140" name="テキスト ボックス 139">
          <a:extLst>
            <a:ext uri="{FF2B5EF4-FFF2-40B4-BE49-F238E27FC236}">
              <a16:creationId xmlns:a16="http://schemas.microsoft.com/office/drawing/2014/main" xmlns="" id="{08C51D67-C6D6-450D-94FA-4EC822C06EF0}"/>
            </a:ext>
          </a:extLst>
        </xdr:cNvPr>
        <xdr:cNvSpPr txBox="1"/>
      </xdr:nvSpPr>
      <xdr:spPr>
        <a:xfrm>
          <a:off x="1752111" y="978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170108</xdr:rowOff>
    </xdr:from>
    <xdr:to>
      <xdr:col>6</xdr:col>
      <xdr:colOff>38100</xdr:colOff>
      <xdr:row>57</xdr:row>
      <xdr:rowOff>100258</xdr:rowOff>
    </xdr:to>
    <xdr:sp macro="" textlink="">
      <xdr:nvSpPr>
        <xdr:cNvPr id="141" name="楕円 140">
          <a:extLst>
            <a:ext uri="{FF2B5EF4-FFF2-40B4-BE49-F238E27FC236}">
              <a16:creationId xmlns:a16="http://schemas.microsoft.com/office/drawing/2014/main" xmlns="" id="{87E6F1FD-F5A8-425E-87D1-96C3EC1D60DD}"/>
            </a:ext>
          </a:extLst>
        </xdr:cNvPr>
        <xdr:cNvSpPr/>
      </xdr:nvSpPr>
      <xdr:spPr>
        <a:xfrm>
          <a:off x="1079500" y="977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91385</xdr:rowOff>
    </xdr:from>
    <xdr:ext cx="534377" cy="259045"/>
    <xdr:sp macro="" textlink="">
      <xdr:nvSpPr>
        <xdr:cNvPr id="142" name="テキスト ボックス 141">
          <a:extLst>
            <a:ext uri="{FF2B5EF4-FFF2-40B4-BE49-F238E27FC236}">
              <a16:creationId xmlns:a16="http://schemas.microsoft.com/office/drawing/2014/main" xmlns="" id="{34E0B493-62B8-4EC9-B2A9-64C4E5208F0C}"/>
            </a:ext>
          </a:extLst>
        </xdr:cNvPr>
        <xdr:cNvSpPr txBox="1"/>
      </xdr:nvSpPr>
      <xdr:spPr>
        <a:xfrm>
          <a:off x="863111" y="986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E5D12635-E627-4EFB-B50E-337047A1BE4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52E8AFC1-202E-425D-ABBD-A7C76FE7728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4CBDEB05-BC85-4984-B670-A75F9D32D65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F2666246-77AC-490C-9AF8-D1E51DECD20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E60504E7-D7C0-4863-8C1B-E2C07508C64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3216BA6C-E5CB-4C52-9238-A480392484E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9458D48C-44E2-4974-8F36-3756F39A408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6B4D54E5-8466-40BB-9A70-476EB625EB1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A4F36E15-8BE1-4E9A-BDEE-573785BC3DF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8A12DB09-254A-4A4C-B10B-950DDC8138A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32B27156-CA46-46BE-B5A5-36F531D65EBD}"/>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4677995F-B90A-4712-8B84-60D58A4EB006}"/>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xmlns="" id="{C49FF6AF-EC85-4294-B853-F371EDE4ED64}"/>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F7EB9706-1996-495C-B64F-0A908E9ED31B}"/>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8479FA6E-3BCF-43CC-9EBD-51497D4E9616}"/>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2F36B4AC-8591-4154-B92E-E49D0F6FBEA5}"/>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8B02B2FB-816D-4152-ACF9-51EC7421B9CE}"/>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C24D160A-8348-441D-95E1-59EE166C13E1}"/>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1909179F-3511-492E-BE96-663029190649}"/>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365F21E-2C34-4C2A-A29E-D9AC524D6D94}"/>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DA9D8DF-73E1-4BD8-BE1E-D9B4053597EB}"/>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3211C161-2EA1-4666-8C21-FC296B2C7F45}"/>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xmlns="" id="{5606FE78-6A6D-4A2C-B107-14EF7D2DA0C7}"/>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31B16A4C-D95D-4702-A66C-E0FDD97D65F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FF533194-D0E1-43DE-99EC-3B30615A9DE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BA270304-19B2-4CBC-BF44-266141FC923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xmlns="" id="{37A760AD-FC1F-48E6-988A-B6C0A3919987}"/>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xmlns="" id="{5CFCC31D-98C0-4B32-AD4C-1FF3A6BC1097}"/>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xmlns="" id="{1378821A-660F-46B6-86B1-5117D93E103D}"/>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xmlns="" id="{9E66937C-81DC-462F-9F04-3061AE694B0C}"/>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xmlns="" id="{B3A5812D-3AA2-4CD4-8BC6-096FA0DAC53E}"/>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25259</xdr:rowOff>
    </xdr:from>
    <xdr:to>
      <xdr:col>24</xdr:col>
      <xdr:colOff>63500</xdr:colOff>
      <xdr:row>76</xdr:row>
      <xdr:rowOff>98378</xdr:rowOff>
    </xdr:to>
    <xdr:cxnSp macro="">
      <xdr:nvCxnSpPr>
        <xdr:cNvPr id="174" name="直線コネクタ 173">
          <a:extLst>
            <a:ext uri="{FF2B5EF4-FFF2-40B4-BE49-F238E27FC236}">
              <a16:creationId xmlns:a16="http://schemas.microsoft.com/office/drawing/2014/main" xmlns="" id="{BC01D759-CE24-41CC-A096-AE79AFF53578}"/>
            </a:ext>
          </a:extLst>
        </xdr:cNvPr>
        <xdr:cNvCxnSpPr/>
      </xdr:nvCxnSpPr>
      <xdr:spPr>
        <a:xfrm flipV="1">
          <a:off x="3797300" y="13055459"/>
          <a:ext cx="838200" cy="7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a:extLst>
            <a:ext uri="{FF2B5EF4-FFF2-40B4-BE49-F238E27FC236}">
              <a16:creationId xmlns:a16="http://schemas.microsoft.com/office/drawing/2014/main" xmlns="" id="{E964FCB4-0F16-4754-BD0A-58AC046CE03C}"/>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xmlns="" id="{0F74FB21-5286-434B-BC79-475475BF8A43}"/>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98378</xdr:rowOff>
    </xdr:from>
    <xdr:to>
      <xdr:col>19</xdr:col>
      <xdr:colOff>177800</xdr:colOff>
      <xdr:row>76</xdr:row>
      <xdr:rowOff>105105</xdr:rowOff>
    </xdr:to>
    <xdr:cxnSp macro="">
      <xdr:nvCxnSpPr>
        <xdr:cNvPr id="177" name="直線コネクタ 176">
          <a:extLst>
            <a:ext uri="{FF2B5EF4-FFF2-40B4-BE49-F238E27FC236}">
              <a16:creationId xmlns:a16="http://schemas.microsoft.com/office/drawing/2014/main" xmlns="" id="{77C587D6-D978-400C-8631-234EB9F20745}"/>
            </a:ext>
          </a:extLst>
        </xdr:cNvPr>
        <xdr:cNvCxnSpPr/>
      </xdr:nvCxnSpPr>
      <xdr:spPr>
        <a:xfrm flipV="1">
          <a:off x="2908300" y="13128578"/>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xmlns="" id="{D9644FB8-E210-4468-96FF-37D040AD266D}"/>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a:extLst>
            <a:ext uri="{FF2B5EF4-FFF2-40B4-BE49-F238E27FC236}">
              <a16:creationId xmlns:a16="http://schemas.microsoft.com/office/drawing/2014/main" xmlns="" id="{7E81DD5E-4985-4605-A1EF-A5FE52E3D92A}"/>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105105</xdr:rowOff>
    </xdr:from>
    <xdr:to>
      <xdr:col>15</xdr:col>
      <xdr:colOff>50800</xdr:colOff>
      <xdr:row>76</xdr:row>
      <xdr:rowOff>110787</xdr:rowOff>
    </xdr:to>
    <xdr:cxnSp macro="">
      <xdr:nvCxnSpPr>
        <xdr:cNvPr id="180" name="直線コネクタ 179">
          <a:extLst>
            <a:ext uri="{FF2B5EF4-FFF2-40B4-BE49-F238E27FC236}">
              <a16:creationId xmlns:a16="http://schemas.microsoft.com/office/drawing/2014/main" xmlns="" id="{E98A5D3B-57C5-4115-8EC7-7D9AF33831A1}"/>
            </a:ext>
          </a:extLst>
        </xdr:cNvPr>
        <xdr:cNvCxnSpPr/>
      </xdr:nvCxnSpPr>
      <xdr:spPr>
        <a:xfrm flipV="1">
          <a:off x="2019300" y="13135305"/>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xmlns="" id="{C0E4837C-1F29-4478-AF40-19916C39DB14}"/>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a16="http://schemas.microsoft.com/office/drawing/2014/main" xmlns="" id="{43126582-6862-4C1D-96E5-90B14D4C5F83}"/>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110787</xdr:rowOff>
    </xdr:from>
    <xdr:to>
      <xdr:col>10</xdr:col>
      <xdr:colOff>114300</xdr:colOff>
      <xdr:row>77</xdr:row>
      <xdr:rowOff>17280</xdr:rowOff>
    </xdr:to>
    <xdr:cxnSp macro="">
      <xdr:nvCxnSpPr>
        <xdr:cNvPr id="183" name="直線コネクタ 182">
          <a:extLst>
            <a:ext uri="{FF2B5EF4-FFF2-40B4-BE49-F238E27FC236}">
              <a16:creationId xmlns:a16="http://schemas.microsoft.com/office/drawing/2014/main" xmlns="" id="{14F41AC6-7A04-444F-8395-747A3ABCE67C}"/>
            </a:ext>
          </a:extLst>
        </xdr:cNvPr>
        <xdr:cNvCxnSpPr/>
      </xdr:nvCxnSpPr>
      <xdr:spPr>
        <a:xfrm flipV="1">
          <a:off x="1130300" y="13140987"/>
          <a:ext cx="889000" cy="7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xmlns="" id="{31EB9A28-79E2-4EBE-8E11-5B1187454799}"/>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a:extLst>
            <a:ext uri="{FF2B5EF4-FFF2-40B4-BE49-F238E27FC236}">
              <a16:creationId xmlns:a16="http://schemas.microsoft.com/office/drawing/2014/main" xmlns="" id="{0E2BA72C-4856-4D62-AA95-F4AE9FD24CDD}"/>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xmlns="" id="{A99D50EC-93A3-4837-AACB-A65DB99E9379}"/>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a:extLst>
            <a:ext uri="{FF2B5EF4-FFF2-40B4-BE49-F238E27FC236}">
              <a16:creationId xmlns:a16="http://schemas.microsoft.com/office/drawing/2014/main" xmlns="" id="{DE81B71F-6A00-4172-8946-D90B264620FC}"/>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3D2E7515-2575-43B9-9C5F-72F235C8CA0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F2F9F703-F78A-4EC2-899D-88B43F87E9CD}"/>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5993434-0A1C-4916-9822-6C1017A97DA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B6BEDB80-0D94-47BE-8E09-A07780E20B92}"/>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AE40B90B-4E9E-4BE9-8CB1-733184C26B71}"/>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145908</xdr:rowOff>
    </xdr:from>
    <xdr:to>
      <xdr:col>24</xdr:col>
      <xdr:colOff>114300</xdr:colOff>
      <xdr:row>76</xdr:row>
      <xdr:rowOff>76057</xdr:rowOff>
    </xdr:to>
    <xdr:sp macro="" textlink="">
      <xdr:nvSpPr>
        <xdr:cNvPr id="193" name="楕円 192">
          <a:extLst>
            <a:ext uri="{FF2B5EF4-FFF2-40B4-BE49-F238E27FC236}">
              <a16:creationId xmlns:a16="http://schemas.microsoft.com/office/drawing/2014/main" xmlns="" id="{7F860D8B-7578-4691-9163-960BA1FC4AB6}"/>
            </a:ext>
          </a:extLst>
        </xdr:cNvPr>
        <xdr:cNvSpPr/>
      </xdr:nvSpPr>
      <xdr:spPr>
        <a:xfrm>
          <a:off x="4584700" y="130046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124336</xdr:rowOff>
    </xdr:from>
    <xdr:ext cx="599010" cy="259045"/>
    <xdr:sp macro="" textlink="">
      <xdr:nvSpPr>
        <xdr:cNvPr id="194" name="民生費該当値テキスト">
          <a:extLst>
            <a:ext uri="{FF2B5EF4-FFF2-40B4-BE49-F238E27FC236}">
              <a16:creationId xmlns:a16="http://schemas.microsoft.com/office/drawing/2014/main" xmlns="" id="{88183A73-3D95-403E-885F-7333279AB9C9}"/>
            </a:ext>
          </a:extLst>
        </xdr:cNvPr>
        <xdr:cNvSpPr txBox="1"/>
      </xdr:nvSpPr>
      <xdr:spPr>
        <a:xfrm>
          <a:off x="4686300" y="1298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47578</xdr:rowOff>
    </xdr:from>
    <xdr:to>
      <xdr:col>20</xdr:col>
      <xdr:colOff>38100</xdr:colOff>
      <xdr:row>76</xdr:row>
      <xdr:rowOff>149178</xdr:rowOff>
    </xdr:to>
    <xdr:sp macro="" textlink="">
      <xdr:nvSpPr>
        <xdr:cNvPr id="195" name="楕円 194">
          <a:extLst>
            <a:ext uri="{FF2B5EF4-FFF2-40B4-BE49-F238E27FC236}">
              <a16:creationId xmlns:a16="http://schemas.microsoft.com/office/drawing/2014/main" xmlns="" id="{242B301D-0570-4164-8E4A-BBAE3C0255F6}"/>
            </a:ext>
          </a:extLst>
        </xdr:cNvPr>
        <xdr:cNvSpPr/>
      </xdr:nvSpPr>
      <xdr:spPr>
        <a:xfrm>
          <a:off x="3746500" y="130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140305</xdr:rowOff>
    </xdr:from>
    <xdr:ext cx="599010" cy="259045"/>
    <xdr:sp macro="" textlink="">
      <xdr:nvSpPr>
        <xdr:cNvPr id="196" name="テキスト ボックス 195">
          <a:extLst>
            <a:ext uri="{FF2B5EF4-FFF2-40B4-BE49-F238E27FC236}">
              <a16:creationId xmlns:a16="http://schemas.microsoft.com/office/drawing/2014/main" xmlns="" id="{2BEEB2EB-0F01-4714-9506-0AA214C2555C}"/>
            </a:ext>
          </a:extLst>
        </xdr:cNvPr>
        <xdr:cNvSpPr txBox="1"/>
      </xdr:nvSpPr>
      <xdr:spPr>
        <a:xfrm>
          <a:off x="3497795" y="1317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54305</xdr:rowOff>
    </xdr:from>
    <xdr:to>
      <xdr:col>15</xdr:col>
      <xdr:colOff>101600</xdr:colOff>
      <xdr:row>76</xdr:row>
      <xdr:rowOff>155905</xdr:rowOff>
    </xdr:to>
    <xdr:sp macro="" textlink="">
      <xdr:nvSpPr>
        <xdr:cNvPr id="197" name="楕円 196">
          <a:extLst>
            <a:ext uri="{FF2B5EF4-FFF2-40B4-BE49-F238E27FC236}">
              <a16:creationId xmlns:a16="http://schemas.microsoft.com/office/drawing/2014/main" xmlns="" id="{04D5A46A-5795-4D93-910A-E6B57CABF975}"/>
            </a:ext>
          </a:extLst>
        </xdr:cNvPr>
        <xdr:cNvSpPr/>
      </xdr:nvSpPr>
      <xdr:spPr>
        <a:xfrm>
          <a:off x="2857500" y="130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147032</xdr:rowOff>
    </xdr:from>
    <xdr:ext cx="599010" cy="259045"/>
    <xdr:sp macro="" textlink="">
      <xdr:nvSpPr>
        <xdr:cNvPr id="198" name="テキスト ボックス 197">
          <a:extLst>
            <a:ext uri="{FF2B5EF4-FFF2-40B4-BE49-F238E27FC236}">
              <a16:creationId xmlns:a16="http://schemas.microsoft.com/office/drawing/2014/main" xmlns="" id="{A2B8D4A3-7D91-4106-9AC2-29D941846864}"/>
            </a:ext>
          </a:extLst>
        </xdr:cNvPr>
        <xdr:cNvSpPr txBox="1"/>
      </xdr:nvSpPr>
      <xdr:spPr>
        <a:xfrm>
          <a:off x="2608795" y="131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59987</xdr:rowOff>
    </xdr:from>
    <xdr:to>
      <xdr:col>10</xdr:col>
      <xdr:colOff>165100</xdr:colOff>
      <xdr:row>76</xdr:row>
      <xdr:rowOff>161587</xdr:rowOff>
    </xdr:to>
    <xdr:sp macro="" textlink="">
      <xdr:nvSpPr>
        <xdr:cNvPr id="199" name="楕円 198">
          <a:extLst>
            <a:ext uri="{FF2B5EF4-FFF2-40B4-BE49-F238E27FC236}">
              <a16:creationId xmlns:a16="http://schemas.microsoft.com/office/drawing/2014/main" xmlns="" id="{4672978D-C3B6-42E7-85D3-4B9C18F5C1C3}"/>
            </a:ext>
          </a:extLst>
        </xdr:cNvPr>
        <xdr:cNvSpPr/>
      </xdr:nvSpPr>
      <xdr:spPr>
        <a:xfrm>
          <a:off x="1968500" y="130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152714</xdr:rowOff>
    </xdr:from>
    <xdr:ext cx="599010" cy="259045"/>
    <xdr:sp macro="" textlink="">
      <xdr:nvSpPr>
        <xdr:cNvPr id="200" name="テキスト ボックス 199">
          <a:extLst>
            <a:ext uri="{FF2B5EF4-FFF2-40B4-BE49-F238E27FC236}">
              <a16:creationId xmlns:a16="http://schemas.microsoft.com/office/drawing/2014/main" xmlns="" id="{55A1FBB7-57A9-432C-89C7-38A734443267}"/>
            </a:ext>
          </a:extLst>
        </xdr:cNvPr>
        <xdr:cNvSpPr txBox="1"/>
      </xdr:nvSpPr>
      <xdr:spPr>
        <a:xfrm>
          <a:off x="1719795" y="1318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137930</xdr:rowOff>
    </xdr:from>
    <xdr:to>
      <xdr:col>6</xdr:col>
      <xdr:colOff>38100</xdr:colOff>
      <xdr:row>77</xdr:row>
      <xdr:rowOff>68080</xdr:rowOff>
    </xdr:to>
    <xdr:sp macro="" textlink="">
      <xdr:nvSpPr>
        <xdr:cNvPr id="201" name="楕円 200">
          <a:extLst>
            <a:ext uri="{FF2B5EF4-FFF2-40B4-BE49-F238E27FC236}">
              <a16:creationId xmlns:a16="http://schemas.microsoft.com/office/drawing/2014/main" xmlns="" id="{EBE07700-0F2A-4255-9AD1-B64B67690A36}"/>
            </a:ext>
          </a:extLst>
        </xdr:cNvPr>
        <xdr:cNvSpPr/>
      </xdr:nvSpPr>
      <xdr:spPr>
        <a:xfrm>
          <a:off x="1079500" y="1316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59207</xdr:rowOff>
    </xdr:from>
    <xdr:ext cx="599010" cy="259045"/>
    <xdr:sp macro="" textlink="">
      <xdr:nvSpPr>
        <xdr:cNvPr id="202" name="テキスト ボックス 201">
          <a:extLst>
            <a:ext uri="{FF2B5EF4-FFF2-40B4-BE49-F238E27FC236}">
              <a16:creationId xmlns:a16="http://schemas.microsoft.com/office/drawing/2014/main" xmlns="" id="{91032A06-2993-4D7C-83C5-261C4E4338BC}"/>
            </a:ext>
          </a:extLst>
        </xdr:cNvPr>
        <xdr:cNvSpPr txBox="1"/>
      </xdr:nvSpPr>
      <xdr:spPr>
        <a:xfrm>
          <a:off x="830795" y="1326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FC054A0C-AD87-4BDA-B3B8-FB175498BCD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AA4474E5-8F44-458F-BDA8-5E25469B932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E378F02-FF80-4FA2-85D2-62396C518946}"/>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D0EDD853-7DD0-416B-811E-453765730CAC}"/>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F3C3A00F-1908-4831-98B6-993AAA5CEB9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B532A1EB-2DBA-48D0-A2D7-D6D7B7F8CF2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E32D0404-7B56-4E89-A55D-ECC4D8EB396B}"/>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811B6D86-6707-41C2-8248-5D4A96ABC002}"/>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B93A5C86-665C-442B-9EBD-4AC1E2D54D0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B7E544A1-728C-4310-9C3A-AB2BC754FDC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7D38874C-0986-427D-A050-B331549C3953}"/>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xmlns="" id="{E67A8488-03FB-45E7-BA69-B25BBFE77E06}"/>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xmlns="" id="{F918493F-4344-4837-A3B2-FFAA565CDD0D}"/>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xmlns="" id="{5C93FF91-509E-4C43-B288-6BB20D014339}"/>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xmlns="" id="{00B3F1CB-5653-4D7B-B1A4-2AED8109164E}"/>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xmlns="" id="{C4943EAB-1875-409C-B9D2-CF99621B4C59}"/>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xmlns="" id="{172D85B0-82DF-47D1-A273-DC4FBDC1056F}"/>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xmlns="" id="{9A189B06-0B6E-4C27-AEF7-01463371FF43}"/>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xmlns="" id="{392D28B9-1A91-434A-B844-356950E63EAF}"/>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xmlns="" id="{CB887452-3F6D-471F-82B9-D1E9B7757296}"/>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xmlns="" id="{353A24E4-FC1C-48D1-8FB0-CFB9021BB9BC}"/>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xmlns="" id="{DE2C08DE-56D5-4768-9429-35727D7B7E9D}"/>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xmlns="" id="{3FE22A40-5828-42BF-94FF-4316B67B936A}"/>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C2862490-7ECF-4751-A4CB-AF59A04102D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E2749524-5A1E-4395-AF46-ABE92DA70DE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xmlns="" id="{AB100CCD-2DBE-4558-8953-12F93F8E40B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xmlns="" id="{538E54F5-A263-4888-B1C5-BCE279E2D3AB}"/>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xmlns="" id="{DDC8CE9D-09E9-4653-8956-805D4537EA9C}"/>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xmlns="" id="{D8A4CA2C-F9C1-47B0-927E-B53BEEE0A7C8}"/>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xmlns="" id="{EE0E7232-94A7-45BD-839C-7E66EA11A474}"/>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xmlns="" id="{086298BC-A932-43F1-9B46-69B384DCD567}"/>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79023</xdr:rowOff>
    </xdr:from>
    <xdr:to>
      <xdr:col>24</xdr:col>
      <xdr:colOff>63500</xdr:colOff>
      <xdr:row>98</xdr:row>
      <xdr:rowOff>94518</xdr:rowOff>
    </xdr:to>
    <xdr:cxnSp macro="">
      <xdr:nvCxnSpPr>
        <xdr:cNvPr id="234" name="直線コネクタ 233">
          <a:extLst>
            <a:ext uri="{FF2B5EF4-FFF2-40B4-BE49-F238E27FC236}">
              <a16:creationId xmlns:a16="http://schemas.microsoft.com/office/drawing/2014/main" xmlns="" id="{EE0ABBDC-9D62-461D-9022-0E3501433670}"/>
            </a:ext>
          </a:extLst>
        </xdr:cNvPr>
        <xdr:cNvCxnSpPr/>
      </xdr:nvCxnSpPr>
      <xdr:spPr>
        <a:xfrm flipV="1">
          <a:off x="3797300" y="16881123"/>
          <a:ext cx="8382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xmlns="" id="{597C5535-69EF-4F88-80D3-A6E1AB2D8132}"/>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xmlns="" id="{1F8E9341-D870-45D3-A880-A9F570066FA1}"/>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61992</xdr:rowOff>
    </xdr:from>
    <xdr:to>
      <xdr:col>19</xdr:col>
      <xdr:colOff>177800</xdr:colOff>
      <xdr:row>98</xdr:row>
      <xdr:rowOff>94518</xdr:rowOff>
    </xdr:to>
    <xdr:cxnSp macro="">
      <xdr:nvCxnSpPr>
        <xdr:cNvPr id="237" name="直線コネクタ 236">
          <a:extLst>
            <a:ext uri="{FF2B5EF4-FFF2-40B4-BE49-F238E27FC236}">
              <a16:creationId xmlns:a16="http://schemas.microsoft.com/office/drawing/2014/main" xmlns="" id="{0DD62642-8F41-4F2E-A952-B3572C3DDBBF}"/>
            </a:ext>
          </a:extLst>
        </xdr:cNvPr>
        <xdr:cNvCxnSpPr/>
      </xdr:nvCxnSpPr>
      <xdr:spPr>
        <a:xfrm>
          <a:off x="2908300" y="16864092"/>
          <a:ext cx="889000"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xmlns="" id="{F10D3E06-FCF1-423A-8F2E-1575468CA8F9}"/>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xmlns="" id="{DCCF61E7-B6F0-450C-A7E6-4739637EFD96}"/>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61992</xdr:rowOff>
    </xdr:from>
    <xdr:to>
      <xdr:col>15</xdr:col>
      <xdr:colOff>50800</xdr:colOff>
      <xdr:row>98</xdr:row>
      <xdr:rowOff>77146</xdr:rowOff>
    </xdr:to>
    <xdr:cxnSp macro="">
      <xdr:nvCxnSpPr>
        <xdr:cNvPr id="240" name="直線コネクタ 239">
          <a:extLst>
            <a:ext uri="{FF2B5EF4-FFF2-40B4-BE49-F238E27FC236}">
              <a16:creationId xmlns:a16="http://schemas.microsoft.com/office/drawing/2014/main" xmlns="" id="{CDEC50DE-DC42-401E-8159-7586725850B2}"/>
            </a:ext>
          </a:extLst>
        </xdr:cNvPr>
        <xdr:cNvCxnSpPr/>
      </xdr:nvCxnSpPr>
      <xdr:spPr>
        <a:xfrm flipV="1">
          <a:off x="2019300" y="16864092"/>
          <a:ext cx="889000" cy="1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xmlns="" id="{D24F72D2-4EA1-4999-BD9C-BA3F5D8F9DA9}"/>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xmlns="" id="{DBC67803-2A5E-420B-B958-DAF24B8DFD88}"/>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162494</xdr:rowOff>
    </xdr:from>
    <xdr:to>
      <xdr:col>10</xdr:col>
      <xdr:colOff>114300</xdr:colOff>
      <xdr:row>98</xdr:row>
      <xdr:rowOff>77146</xdr:rowOff>
    </xdr:to>
    <xdr:cxnSp macro="">
      <xdr:nvCxnSpPr>
        <xdr:cNvPr id="243" name="直線コネクタ 242">
          <a:extLst>
            <a:ext uri="{FF2B5EF4-FFF2-40B4-BE49-F238E27FC236}">
              <a16:creationId xmlns:a16="http://schemas.microsoft.com/office/drawing/2014/main" xmlns="" id="{392C4039-7342-472F-B19A-5610516E9806}"/>
            </a:ext>
          </a:extLst>
        </xdr:cNvPr>
        <xdr:cNvCxnSpPr/>
      </xdr:nvCxnSpPr>
      <xdr:spPr>
        <a:xfrm>
          <a:off x="1130300" y="16793144"/>
          <a:ext cx="889000" cy="8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xmlns="" id="{896F863E-B78C-4E23-967D-17EB44BDE142}"/>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xmlns="" id="{961E225B-71AC-42A6-AA5F-2ECD50A1981B}"/>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xmlns="" id="{142B88FB-8E42-4381-8B79-9A28340A786C}"/>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a16="http://schemas.microsoft.com/office/drawing/2014/main" xmlns="" id="{79138B34-B73F-40EB-B3DE-DD27EEFA9E63}"/>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58909F22-1418-4CFE-B739-7E51C34DF76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652ADD0D-0CA0-4A73-9D5C-AA88A01BEDB2}"/>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EA5A006-C864-44F5-8F4E-24ABC8DBDBC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D69647C3-DDD6-48D5-AEC1-0D1B42D7C36D}"/>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92331E4D-88BA-4D18-A67D-6C575A4EB0B7}"/>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28223</xdr:rowOff>
    </xdr:from>
    <xdr:to>
      <xdr:col>24</xdr:col>
      <xdr:colOff>114300</xdr:colOff>
      <xdr:row>98</xdr:row>
      <xdr:rowOff>129823</xdr:rowOff>
    </xdr:to>
    <xdr:sp macro="" textlink="">
      <xdr:nvSpPr>
        <xdr:cNvPr id="253" name="楕円 252">
          <a:extLst>
            <a:ext uri="{FF2B5EF4-FFF2-40B4-BE49-F238E27FC236}">
              <a16:creationId xmlns:a16="http://schemas.microsoft.com/office/drawing/2014/main" xmlns="" id="{F890D475-ED62-47E4-B43F-D1248CCB1BDB}"/>
            </a:ext>
          </a:extLst>
        </xdr:cNvPr>
        <xdr:cNvSpPr/>
      </xdr:nvSpPr>
      <xdr:spPr>
        <a:xfrm>
          <a:off x="4584700" y="168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6650</xdr:rowOff>
    </xdr:from>
    <xdr:ext cx="534377" cy="259045"/>
    <xdr:sp macro="" textlink="">
      <xdr:nvSpPr>
        <xdr:cNvPr id="254" name="衛生費該当値テキスト">
          <a:extLst>
            <a:ext uri="{FF2B5EF4-FFF2-40B4-BE49-F238E27FC236}">
              <a16:creationId xmlns:a16="http://schemas.microsoft.com/office/drawing/2014/main" xmlns="" id="{2482CD2E-B72A-42DF-9C4A-E3ACC3483D7E}"/>
            </a:ext>
          </a:extLst>
        </xdr:cNvPr>
        <xdr:cNvSpPr txBox="1"/>
      </xdr:nvSpPr>
      <xdr:spPr>
        <a:xfrm>
          <a:off x="4686300" y="1680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43718</xdr:rowOff>
    </xdr:from>
    <xdr:to>
      <xdr:col>20</xdr:col>
      <xdr:colOff>38100</xdr:colOff>
      <xdr:row>98</xdr:row>
      <xdr:rowOff>145318</xdr:rowOff>
    </xdr:to>
    <xdr:sp macro="" textlink="">
      <xdr:nvSpPr>
        <xdr:cNvPr id="255" name="楕円 254">
          <a:extLst>
            <a:ext uri="{FF2B5EF4-FFF2-40B4-BE49-F238E27FC236}">
              <a16:creationId xmlns:a16="http://schemas.microsoft.com/office/drawing/2014/main" xmlns="" id="{BC959694-699D-4FA3-9157-50B00BE754BC}"/>
            </a:ext>
          </a:extLst>
        </xdr:cNvPr>
        <xdr:cNvSpPr/>
      </xdr:nvSpPr>
      <xdr:spPr>
        <a:xfrm>
          <a:off x="3746500" y="168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136445</xdr:rowOff>
    </xdr:from>
    <xdr:ext cx="534377" cy="259045"/>
    <xdr:sp macro="" textlink="">
      <xdr:nvSpPr>
        <xdr:cNvPr id="256" name="テキスト ボックス 255">
          <a:extLst>
            <a:ext uri="{FF2B5EF4-FFF2-40B4-BE49-F238E27FC236}">
              <a16:creationId xmlns:a16="http://schemas.microsoft.com/office/drawing/2014/main" xmlns="" id="{E31CB2A4-7E22-495E-9C9A-0B445F63383D}"/>
            </a:ext>
          </a:extLst>
        </xdr:cNvPr>
        <xdr:cNvSpPr txBox="1"/>
      </xdr:nvSpPr>
      <xdr:spPr>
        <a:xfrm>
          <a:off x="3530111" y="1693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11192</xdr:rowOff>
    </xdr:from>
    <xdr:to>
      <xdr:col>15</xdr:col>
      <xdr:colOff>101600</xdr:colOff>
      <xdr:row>98</xdr:row>
      <xdr:rowOff>112792</xdr:rowOff>
    </xdr:to>
    <xdr:sp macro="" textlink="">
      <xdr:nvSpPr>
        <xdr:cNvPr id="257" name="楕円 256">
          <a:extLst>
            <a:ext uri="{FF2B5EF4-FFF2-40B4-BE49-F238E27FC236}">
              <a16:creationId xmlns:a16="http://schemas.microsoft.com/office/drawing/2014/main" xmlns="" id="{CF5653A5-403F-43DF-9C6A-3A536488F7BD}"/>
            </a:ext>
          </a:extLst>
        </xdr:cNvPr>
        <xdr:cNvSpPr/>
      </xdr:nvSpPr>
      <xdr:spPr>
        <a:xfrm>
          <a:off x="2857500" y="1681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103919</xdr:rowOff>
    </xdr:from>
    <xdr:ext cx="534377" cy="259045"/>
    <xdr:sp macro="" textlink="">
      <xdr:nvSpPr>
        <xdr:cNvPr id="258" name="テキスト ボックス 257">
          <a:extLst>
            <a:ext uri="{FF2B5EF4-FFF2-40B4-BE49-F238E27FC236}">
              <a16:creationId xmlns:a16="http://schemas.microsoft.com/office/drawing/2014/main" xmlns="" id="{85DD5A54-12A3-45E7-BB46-1E4077716B90}"/>
            </a:ext>
          </a:extLst>
        </xdr:cNvPr>
        <xdr:cNvSpPr txBox="1"/>
      </xdr:nvSpPr>
      <xdr:spPr>
        <a:xfrm>
          <a:off x="2641111" y="1690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26346</xdr:rowOff>
    </xdr:from>
    <xdr:to>
      <xdr:col>10</xdr:col>
      <xdr:colOff>165100</xdr:colOff>
      <xdr:row>98</xdr:row>
      <xdr:rowOff>127946</xdr:rowOff>
    </xdr:to>
    <xdr:sp macro="" textlink="">
      <xdr:nvSpPr>
        <xdr:cNvPr id="259" name="楕円 258">
          <a:extLst>
            <a:ext uri="{FF2B5EF4-FFF2-40B4-BE49-F238E27FC236}">
              <a16:creationId xmlns:a16="http://schemas.microsoft.com/office/drawing/2014/main" xmlns="" id="{BF6BE9F4-B98E-45D4-8EE4-AD689001628C}"/>
            </a:ext>
          </a:extLst>
        </xdr:cNvPr>
        <xdr:cNvSpPr/>
      </xdr:nvSpPr>
      <xdr:spPr>
        <a:xfrm>
          <a:off x="1968500" y="168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119073</xdr:rowOff>
    </xdr:from>
    <xdr:ext cx="534377" cy="259045"/>
    <xdr:sp macro="" textlink="">
      <xdr:nvSpPr>
        <xdr:cNvPr id="260" name="テキスト ボックス 259">
          <a:extLst>
            <a:ext uri="{FF2B5EF4-FFF2-40B4-BE49-F238E27FC236}">
              <a16:creationId xmlns:a16="http://schemas.microsoft.com/office/drawing/2014/main" xmlns="" id="{A5C65F4B-FF22-47CD-A4D3-B1572FDD774D}"/>
            </a:ext>
          </a:extLst>
        </xdr:cNvPr>
        <xdr:cNvSpPr txBox="1"/>
      </xdr:nvSpPr>
      <xdr:spPr>
        <a:xfrm>
          <a:off x="1752111" y="169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111694</xdr:rowOff>
    </xdr:from>
    <xdr:to>
      <xdr:col>6</xdr:col>
      <xdr:colOff>38100</xdr:colOff>
      <xdr:row>98</xdr:row>
      <xdr:rowOff>41844</xdr:rowOff>
    </xdr:to>
    <xdr:sp macro="" textlink="">
      <xdr:nvSpPr>
        <xdr:cNvPr id="261" name="楕円 260">
          <a:extLst>
            <a:ext uri="{FF2B5EF4-FFF2-40B4-BE49-F238E27FC236}">
              <a16:creationId xmlns:a16="http://schemas.microsoft.com/office/drawing/2014/main" xmlns="" id="{684A788A-B669-49FD-B6E8-866CAC52D215}"/>
            </a:ext>
          </a:extLst>
        </xdr:cNvPr>
        <xdr:cNvSpPr/>
      </xdr:nvSpPr>
      <xdr:spPr>
        <a:xfrm>
          <a:off x="1079500" y="1674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32971</xdr:rowOff>
    </xdr:from>
    <xdr:ext cx="534377" cy="259045"/>
    <xdr:sp macro="" textlink="">
      <xdr:nvSpPr>
        <xdr:cNvPr id="262" name="テキスト ボックス 261">
          <a:extLst>
            <a:ext uri="{FF2B5EF4-FFF2-40B4-BE49-F238E27FC236}">
              <a16:creationId xmlns:a16="http://schemas.microsoft.com/office/drawing/2014/main" xmlns="" id="{D88234A0-5998-4900-995D-1FD83C3E3568}"/>
            </a:ext>
          </a:extLst>
        </xdr:cNvPr>
        <xdr:cNvSpPr txBox="1"/>
      </xdr:nvSpPr>
      <xdr:spPr>
        <a:xfrm>
          <a:off x="863111" y="1683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F7BD3AF6-5FA9-463C-AB78-34D2B3CA7C2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EAB46156-9F90-483C-A321-D64EDFE48B6B}"/>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73F6D11C-883B-407A-B4C1-DF80BF30B5F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5E7F398A-589A-40E1-9838-43AC37DDF11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C41D9EE-2398-4C61-90A7-D548995EE49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D1AB78B7-9675-4AC2-9F55-146D3724017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119FCD88-F6C0-4A3E-A264-67DADE21AB05}"/>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CACB0DA3-6CD3-4286-9322-16BFE9D2A78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1FE9D9E-68E8-41C5-A6BA-8015098B6DA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CC2A4DCD-56EC-4949-8189-9A44342D652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47ED757F-B4C5-41A5-84A8-701955D6944D}"/>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4396A778-7DE8-4074-8C38-DC4329CC079C}"/>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E33212A0-CC82-4629-BFDA-5A5A20C65245}"/>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xmlns="" id="{6EEDEDD2-C5F1-419D-B409-11F3C2E05139}"/>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28DBFB16-9048-4159-831A-AD78C131ED01}"/>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xmlns="" id="{778B7299-D566-4F02-9279-AD4D91368B0A}"/>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3ABB850A-7BB2-4BEE-AEBC-BB972921E50B}"/>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xmlns="" id="{0551E72F-B7FC-4105-9468-56D52734C88E}"/>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4A311CA4-1812-4188-AC9B-EE16BCE9A2D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xmlns="" id="{ACA05240-1CC5-439F-BC72-BBE2D6B9652E}"/>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E3463E6A-43F3-4454-80AA-22E72663961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xmlns="" id="{35078D30-B0BA-4D9F-9DAA-021775E1A954}"/>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xmlns="" id="{575D48A4-F203-4997-B5C8-ECC43C9D3D3D}"/>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xmlns="" id="{1AC4EA2A-A0EE-4954-879E-8EF28947A00C}"/>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xmlns="" id="{9CEA0189-9ACD-40B2-9E34-B08BE54F8C88}"/>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xmlns="" id="{D144DB36-A181-41FC-8D25-0A7A4137FF17}"/>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xmlns="" id="{495619A6-FB6D-48D7-8EFD-51E9E1010CDD}"/>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xmlns="" id="{9B668E8F-BD19-4B73-AF89-83123DF1BA25}"/>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xmlns="" id="{05B191A5-A408-472B-815E-FE60D0AA1798}"/>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xmlns="" id="{12853BDF-DA23-411E-8A7F-264B23D025B8}"/>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xmlns="" id="{D34D2218-0CDE-4328-BD37-A4CBE381B428}"/>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xmlns="" id="{F7DAB5B6-BC74-402D-8513-FD980B750A46}"/>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105181</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xmlns="" id="{8EBDF3B6-9788-4C21-B39E-FCF6665E8147}"/>
            </a:ext>
          </a:extLst>
        </xdr:cNvPr>
        <xdr:cNvCxnSpPr/>
      </xdr:nvCxnSpPr>
      <xdr:spPr>
        <a:xfrm>
          <a:off x="7861300" y="662028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xmlns="" id="{F1ACB025-45AB-4F82-A61A-F55FB0E56E27}"/>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xmlns="" id="{4C6F14EE-3176-41C3-BD3F-597503E92ADC}"/>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48031</xdr:rowOff>
    </xdr:from>
    <xdr:to>
      <xdr:col>41</xdr:col>
      <xdr:colOff>50800</xdr:colOff>
      <xdr:row>38</xdr:row>
      <xdr:rowOff>105181</xdr:rowOff>
    </xdr:to>
    <xdr:cxnSp macro="">
      <xdr:nvCxnSpPr>
        <xdr:cNvPr id="298" name="直線コネクタ 297">
          <a:extLst>
            <a:ext uri="{FF2B5EF4-FFF2-40B4-BE49-F238E27FC236}">
              <a16:creationId xmlns:a16="http://schemas.microsoft.com/office/drawing/2014/main" xmlns="" id="{5636CA66-3FE0-46CF-A5D2-ACF896430200}"/>
            </a:ext>
          </a:extLst>
        </xdr:cNvPr>
        <xdr:cNvCxnSpPr/>
      </xdr:nvCxnSpPr>
      <xdr:spPr>
        <a:xfrm>
          <a:off x="6972300" y="656313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xmlns="" id="{4156A9D3-1BA4-466A-8757-1FC76603549B}"/>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xmlns="" id="{630A7D65-A8E5-4851-9DF1-7C6F0EC5543B}"/>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xmlns="" id="{307FCFC1-1D29-4FE6-8632-569D9E33D6AD}"/>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a16="http://schemas.microsoft.com/office/drawing/2014/main" xmlns="" id="{E9EAFA64-E5AB-4F62-93BA-E0EE4AA8449F}"/>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29426441-26BB-4330-AE0E-196B6EC3B6D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8854AAAA-B9FD-421A-A96F-2890BD524E3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63478DCD-DA0A-49EC-BAEC-18C68926AD7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94698478-72AA-4F57-A021-E9CC37C97B1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381FA6DD-8F71-40C4-A008-DBE0CE6C2D6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xmlns="" id="{6EB7DF31-1A9C-4A29-828F-63141652DA99}"/>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xmlns="" id="{DB35B48F-E4BF-48A3-BB90-49EEE4EEFFD2}"/>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xmlns="" id="{34819C44-A8DB-4EC2-87F7-BAC758F99882}"/>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xmlns="" id="{9F1D1828-E12B-4AA2-9E47-D262AA34708E}"/>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xmlns="" id="{50EC19D9-C92F-475B-B748-9BE8CE7C733A}"/>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xmlns="" id="{4F4EF0D0-41CD-4F01-9C71-525552DC9293}"/>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54381</xdr:rowOff>
    </xdr:from>
    <xdr:to>
      <xdr:col>41</xdr:col>
      <xdr:colOff>101600</xdr:colOff>
      <xdr:row>38</xdr:row>
      <xdr:rowOff>155981</xdr:rowOff>
    </xdr:to>
    <xdr:sp macro="" textlink="">
      <xdr:nvSpPr>
        <xdr:cNvPr id="314" name="楕円 313">
          <a:extLst>
            <a:ext uri="{FF2B5EF4-FFF2-40B4-BE49-F238E27FC236}">
              <a16:creationId xmlns:a16="http://schemas.microsoft.com/office/drawing/2014/main" xmlns="" id="{E0425114-32DB-4D38-9FA9-3CB7E68F3659}"/>
            </a:ext>
          </a:extLst>
        </xdr:cNvPr>
        <xdr:cNvSpPr/>
      </xdr:nvSpPr>
      <xdr:spPr>
        <a:xfrm>
          <a:off x="7810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147108</xdr:rowOff>
    </xdr:from>
    <xdr:ext cx="378565" cy="259045"/>
    <xdr:sp macro="" textlink="">
      <xdr:nvSpPr>
        <xdr:cNvPr id="315" name="テキスト ボックス 314">
          <a:extLst>
            <a:ext uri="{FF2B5EF4-FFF2-40B4-BE49-F238E27FC236}">
              <a16:creationId xmlns:a16="http://schemas.microsoft.com/office/drawing/2014/main" xmlns="" id="{BC8277E0-3BCB-4CDB-9DA1-766151181A87}"/>
            </a:ext>
          </a:extLst>
        </xdr:cNvPr>
        <xdr:cNvSpPr txBox="1"/>
      </xdr:nvSpPr>
      <xdr:spPr>
        <a:xfrm>
          <a:off x="7672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168681</xdr:rowOff>
    </xdr:from>
    <xdr:to>
      <xdr:col>36</xdr:col>
      <xdr:colOff>165100</xdr:colOff>
      <xdr:row>38</xdr:row>
      <xdr:rowOff>98831</xdr:rowOff>
    </xdr:to>
    <xdr:sp macro="" textlink="">
      <xdr:nvSpPr>
        <xdr:cNvPr id="316" name="楕円 315">
          <a:extLst>
            <a:ext uri="{FF2B5EF4-FFF2-40B4-BE49-F238E27FC236}">
              <a16:creationId xmlns:a16="http://schemas.microsoft.com/office/drawing/2014/main" xmlns="" id="{E5C0687F-B762-43B6-96C6-2C84BB07639E}"/>
            </a:ext>
          </a:extLst>
        </xdr:cNvPr>
        <xdr:cNvSpPr/>
      </xdr:nvSpPr>
      <xdr:spPr>
        <a:xfrm>
          <a:off x="6921500" y="65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89958</xdr:rowOff>
    </xdr:from>
    <xdr:ext cx="378565" cy="259045"/>
    <xdr:sp macro="" textlink="">
      <xdr:nvSpPr>
        <xdr:cNvPr id="317" name="テキスト ボックス 316">
          <a:extLst>
            <a:ext uri="{FF2B5EF4-FFF2-40B4-BE49-F238E27FC236}">
              <a16:creationId xmlns:a16="http://schemas.microsoft.com/office/drawing/2014/main" xmlns="" id="{0F293399-D29A-488E-AE96-00669463D0A8}"/>
            </a:ext>
          </a:extLst>
        </xdr:cNvPr>
        <xdr:cNvSpPr txBox="1"/>
      </xdr:nvSpPr>
      <xdr:spPr>
        <a:xfrm>
          <a:off x="6783017" y="660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97D111F0-D9F8-4713-9B6B-BDE564FA41B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91EADCAD-0117-4F3D-A409-031CED751DBA}"/>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936DD0-F703-4035-9CAE-53B94A27B4FD}"/>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A5988255-704B-464F-9A8B-83E661E3687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96046901-8CAD-48F8-A929-24BD25B1BFA1}"/>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147B4794-5D0B-4502-BC1A-2BCF8085044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84DF8183-BE62-4060-BBDB-71158DD0016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86CDDE00-6C4C-4D71-81FC-15B6F8ED487F}"/>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6C7491B1-BC5F-43F5-9BB5-A26F2437EA6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26E176DF-3FC0-426A-A94F-6160695D57E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1C3080B8-4837-42F9-8FCD-3D678AEED573}"/>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FF90554E-027F-4C5F-BE0A-7ECDB2A64817}"/>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279DAFB3-460C-4B49-AC7F-0308358B3CA1}"/>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xmlns="" id="{6BFBFA6F-841E-482B-B057-8E49B70B31A6}"/>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D54CFE33-7A0D-4E2A-A557-19643372B3B9}"/>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xmlns="" id="{AC14183B-3FD7-4DDF-9275-7347E581D28C}"/>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3941BEAB-B278-4B28-8BB5-75A756F48D02}"/>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xmlns="" id="{B9731885-2F0B-4D58-BA93-289B4D01DF25}"/>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123DE997-7866-4817-B8A7-0B9309C31A96}"/>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E5594A35-02CA-487E-B6A3-A16410F59DFF}"/>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24E7A1A9-BD40-4F30-B5E0-AD0A523D6E5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25A20B49-F564-438C-8C16-F366102F507B}"/>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B9C90C5D-ED4C-491D-BE2C-6F5DE485191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xmlns="" id="{CE1BC097-209B-47A8-9B13-4FD7C6400761}"/>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xmlns="" id="{6B208813-2F66-41DD-A201-43C13C7F506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xmlns="" id="{FE68B27E-0E55-42C5-AE4D-A6EE8B18B947}"/>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xmlns="" id="{8DC49DC3-D163-4B5A-8E21-6EA962318128}"/>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xmlns="" id="{231F839E-F56B-443E-89D2-E7E9A85914E9}"/>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35408</xdr:rowOff>
    </xdr:from>
    <xdr:to>
      <xdr:col>55</xdr:col>
      <xdr:colOff>0</xdr:colOff>
      <xdr:row>58</xdr:row>
      <xdr:rowOff>100546</xdr:rowOff>
    </xdr:to>
    <xdr:cxnSp macro="">
      <xdr:nvCxnSpPr>
        <xdr:cNvPr id="346" name="直線コネクタ 345">
          <a:extLst>
            <a:ext uri="{FF2B5EF4-FFF2-40B4-BE49-F238E27FC236}">
              <a16:creationId xmlns:a16="http://schemas.microsoft.com/office/drawing/2014/main" xmlns="" id="{842F89B3-2811-4BB4-BEAC-4D7B19FBED30}"/>
            </a:ext>
          </a:extLst>
        </xdr:cNvPr>
        <xdr:cNvCxnSpPr/>
      </xdr:nvCxnSpPr>
      <xdr:spPr>
        <a:xfrm>
          <a:off x="9639300" y="9979508"/>
          <a:ext cx="838200" cy="6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xmlns="" id="{755DF1AD-0E97-4277-BFA9-06BF5C7B79FC}"/>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xmlns="" id="{6DF61167-0509-496F-A976-D7A27F73113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35408</xdr:rowOff>
    </xdr:from>
    <xdr:to>
      <xdr:col>50</xdr:col>
      <xdr:colOff>114300</xdr:colOff>
      <xdr:row>58</xdr:row>
      <xdr:rowOff>47028</xdr:rowOff>
    </xdr:to>
    <xdr:cxnSp macro="">
      <xdr:nvCxnSpPr>
        <xdr:cNvPr id="349" name="直線コネクタ 348">
          <a:extLst>
            <a:ext uri="{FF2B5EF4-FFF2-40B4-BE49-F238E27FC236}">
              <a16:creationId xmlns:a16="http://schemas.microsoft.com/office/drawing/2014/main" xmlns="" id="{8F1A6153-D837-4B94-B310-1E9BD37F9B0F}"/>
            </a:ext>
          </a:extLst>
        </xdr:cNvPr>
        <xdr:cNvCxnSpPr/>
      </xdr:nvCxnSpPr>
      <xdr:spPr>
        <a:xfrm flipV="1">
          <a:off x="8750300" y="9979508"/>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xmlns="" id="{63305EFD-9D91-4A8C-BA5B-D67F8C894D7D}"/>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a16="http://schemas.microsoft.com/office/drawing/2014/main" xmlns="" id="{E1F629C4-534D-4C32-8B43-AC821A4EE332}"/>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25374</xdr:rowOff>
    </xdr:from>
    <xdr:to>
      <xdr:col>45</xdr:col>
      <xdr:colOff>177800</xdr:colOff>
      <xdr:row>58</xdr:row>
      <xdr:rowOff>47028</xdr:rowOff>
    </xdr:to>
    <xdr:cxnSp macro="">
      <xdr:nvCxnSpPr>
        <xdr:cNvPr id="352" name="直線コネクタ 351">
          <a:extLst>
            <a:ext uri="{FF2B5EF4-FFF2-40B4-BE49-F238E27FC236}">
              <a16:creationId xmlns:a16="http://schemas.microsoft.com/office/drawing/2014/main" xmlns="" id="{1306BBDC-564F-4506-BC60-518D06DE827A}"/>
            </a:ext>
          </a:extLst>
        </xdr:cNvPr>
        <xdr:cNvCxnSpPr/>
      </xdr:nvCxnSpPr>
      <xdr:spPr>
        <a:xfrm>
          <a:off x="7861300" y="9969474"/>
          <a:ext cx="889000" cy="2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xmlns="" id="{FAAE7918-F09C-48BB-B87F-FFF7B8123B3A}"/>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a:extLst>
            <a:ext uri="{FF2B5EF4-FFF2-40B4-BE49-F238E27FC236}">
              <a16:creationId xmlns:a16="http://schemas.microsoft.com/office/drawing/2014/main" xmlns="" id="{10EBDC4D-5221-40E1-AA01-CF466940BB51}"/>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25374</xdr:rowOff>
    </xdr:from>
    <xdr:to>
      <xdr:col>41</xdr:col>
      <xdr:colOff>50800</xdr:colOff>
      <xdr:row>58</xdr:row>
      <xdr:rowOff>43332</xdr:rowOff>
    </xdr:to>
    <xdr:cxnSp macro="">
      <xdr:nvCxnSpPr>
        <xdr:cNvPr id="355" name="直線コネクタ 354">
          <a:extLst>
            <a:ext uri="{FF2B5EF4-FFF2-40B4-BE49-F238E27FC236}">
              <a16:creationId xmlns:a16="http://schemas.microsoft.com/office/drawing/2014/main" xmlns="" id="{113CF368-CB76-4B72-BC6C-A7A1AAC071BA}"/>
            </a:ext>
          </a:extLst>
        </xdr:cNvPr>
        <xdr:cNvCxnSpPr/>
      </xdr:nvCxnSpPr>
      <xdr:spPr>
        <a:xfrm flipV="1">
          <a:off x="6972300" y="9969474"/>
          <a:ext cx="889000" cy="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xmlns="" id="{0271CA09-2D3F-46F3-A5C4-D515D0593B78}"/>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a:extLst>
            <a:ext uri="{FF2B5EF4-FFF2-40B4-BE49-F238E27FC236}">
              <a16:creationId xmlns:a16="http://schemas.microsoft.com/office/drawing/2014/main" xmlns="" id="{552544D7-69FE-48F9-BCD8-5A0913236FA6}"/>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xmlns="" id="{5D8A1DDC-1C3C-4D8E-B1AF-879CF1771A5C}"/>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a:extLst>
            <a:ext uri="{FF2B5EF4-FFF2-40B4-BE49-F238E27FC236}">
              <a16:creationId xmlns:a16="http://schemas.microsoft.com/office/drawing/2014/main" xmlns="" id="{3E49BA4E-346C-46A3-8D20-B060F2D885DD}"/>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7C722DC1-DA84-4DB9-92E8-0E9D04EC714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346659BA-E78D-4E44-A094-D1474D712DF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15E7DE40-BF71-445D-AA82-10A7FD034FF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B866D877-4BE1-4804-BD81-08ED04B321B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EF0E92E5-6610-4FB9-AF88-FB8CC600060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49746</xdr:rowOff>
    </xdr:from>
    <xdr:to>
      <xdr:col>55</xdr:col>
      <xdr:colOff>50800</xdr:colOff>
      <xdr:row>58</xdr:row>
      <xdr:rowOff>151346</xdr:rowOff>
    </xdr:to>
    <xdr:sp macro="" textlink="">
      <xdr:nvSpPr>
        <xdr:cNvPr id="365" name="楕円 364">
          <a:extLst>
            <a:ext uri="{FF2B5EF4-FFF2-40B4-BE49-F238E27FC236}">
              <a16:creationId xmlns:a16="http://schemas.microsoft.com/office/drawing/2014/main" xmlns="" id="{13F973F8-B9E0-4740-BE78-9DFEA177E116}"/>
            </a:ext>
          </a:extLst>
        </xdr:cNvPr>
        <xdr:cNvSpPr/>
      </xdr:nvSpPr>
      <xdr:spPr>
        <a:xfrm>
          <a:off x="10426700" y="9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136123</xdr:rowOff>
    </xdr:from>
    <xdr:ext cx="469744" cy="259045"/>
    <xdr:sp macro="" textlink="">
      <xdr:nvSpPr>
        <xdr:cNvPr id="366" name="農林水産業費該当値テキスト">
          <a:extLst>
            <a:ext uri="{FF2B5EF4-FFF2-40B4-BE49-F238E27FC236}">
              <a16:creationId xmlns:a16="http://schemas.microsoft.com/office/drawing/2014/main" xmlns="" id="{405D71E9-7A7F-427C-93B5-4DAEBD584B12}"/>
            </a:ext>
          </a:extLst>
        </xdr:cNvPr>
        <xdr:cNvSpPr txBox="1"/>
      </xdr:nvSpPr>
      <xdr:spPr>
        <a:xfrm>
          <a:off x="10528300" y="990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156058</xdr:rowOff>
    </xdr:from>
    <xdr:to>
      <xdr:col>50</xdr:col>
      <xdr:colOff>165100</xdr:colOff>
      <xdr:row>58</xdr:row>
      <xdr:rowOff>86208</xdr:rowOff>
    </xdr:to>
    <xdr:sp macro="" textlink="">
      <xdr:nvSpPr>
        <xdr:cNvPr id="367" name="楕円 366">
          <a:extLst>
            <a:ext uri="{FF2B5EF4-FFF2-40B4-BE49-F238E27FC236}">
              <a16:creationId xmlns:a16="http://schemas.microsoft.com/office/drawing/2014/main" xmlns="" id="{94B15472-9807-4B49-9DB4-B4E590B56EE7}"/>
            </a:ext>
          </a:extLst>
        </xdr:cNvPr>
        <xdr:cNvSpPr/>
      </xdr:nvSpPr>
      <xdr:spPr>
        <a:xfrm>
          <a:off x="9588500" y="99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77335</xdr:rowOff>
    </xdr:from>
    <xdr:ext cx="534377" cy="259045"/>
    <xdr:sp macro="" textlink="">
      <xdr:nvSpPr>
        <xdr:cNvPr id="368" name="テキスト ボックス 367">
          <a:extLst>
            <a:ext uri="{FF2B5EF4-FFF2-40B4-BE49-F238E27FC236}">
              <a16:creationId xmlns:a16="http://schemas.microsoft.com/office/drawing/2014/main" xmlns="" id="{D8F45497-A7B5-40E7-9642-6D9628796D50}"/>
            </a:ext>
          </a:extLst>
        </xdr:cNvPr>
        <xdr:cNvSpPr txBox="1"/>
      </xdr:nvSpPr>
      <xdr:spPr>
        <a:xfrm>
          <a:off x="9372111" y="10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167678</xdr:rowOff>
    </xdr:from>
    <xdr:to>
      <xdr:col>46</xdr:col>
      <xdr:colOff>38100</xdr:colOff>
      <xdr:row>58</xdr:row>
      <xdr:rowOff>97828</xdr:rowOff>
    </xdr:to>
    <xdr:sp macro="" textlink="">
      <xdr:nvSpPr>
        <xdr:cNvPr id="369" name="楕円 368">
          <a:extLst>
            <a:ext uri="{FF2B5EF4-FFF2-40B4-BE49-F238E27FC236}">
              <a16:creationId xmlns:a16="http://schemas.microsoft.com/office/drawing/2014/main" xmlns="" id="{44F3E9CF-AE5D-42EE-8043-2C97F6A47D08}"/>
            </a:ext>
          </a:extLst>
        </xdr:cNvPr>
        <xdr:cNvSpPr/>
      </xdr:nvSpPr>
      <xdr:spPr>
        <a:xfrm>
          <a:off x="8699500" y="994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88955</xdr:rowOff>
    </xdr:from>
    <xdr:ext cx="534377" cy="259045"/>
    <xdr:sp macro="" textlink="">
      <xdr:nvSpPr>
        <xdr:cNvPr id="370" name="テキスト ボックス 369">
          <a:extLst>
            <a:ext uri="{FF2B5EF4-FFF2-40B4-BE49-F238E27FC236}">
              <a16:creationId xmlns:a16="http://schemas.microsoft.com/office/drawing/2014/main" xmlns="" id="{F83A808F-6947-4989-9596-D8A4D73C9324}"/>
            </a:ext>
          </a:extLst>
        </xdr:cNvPr>
        <xdr:cNvSpPr txBox="1"/>
      </xdr:nvSpPr>
      <xdr:spPr>
        <a:xfrm>
          <a:off x="8483111" y="100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146024</xdr:rowOff>
    </xdr:from>
    <xdr:to>
      <xdr:col>41</xdr:col>
      <xdr:colOff>101600</xdr:colOff>
      <xdr:row>58</xdr:row>
      <xdr:rowOff>76174</xdr:rowOff>
    </xdr:to>
    <xdr:sp macro="" textlink="">
      <xdr:nvSpPr>
        <xdr:cNvPr id="371" name="楕円 370">
          <a:extLst>
            <a:ext uri="{FF2B5EF4-FFF2-40B4-BE49-F238E27FC236}">
              <a16:creationId xmlns:a16="http://schemas.microsoft.com/office/drawing/2014/main" xmlns="" id="{A065C371-462B-4372-997E-8B64862AFE9F}"/>
            </a:ext>
          </a:extLst>
        </xdr:cNvPr>
        <xdr:cNvSpPr/>
      </xdr:nvSpPr>
      <xdr:spPr>
        <a:xfrm>
          <a:off x="7810500" y="99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67301</xdr:rowOff>
    </xdr:from>
    <xdr:ext cx="534377" cy="259045"/>
    <xdr:sp macro="" textlink="">
      <xdr:nvSpPr>
        <xdr:cNvPr id="372" name="テキスト ボックス 371">
          <a:extLst>
            <a:ext uri="{FF2B5EF4-FFF2-40B4-BE49-F238E27FC236}">
              <a16:creationId xmlns:a16="http://schemas.microsoft.com/office/drawing/2014/main" xmlns="" id="{754ED34D-5DF0-47AB-A16F-E8AF182C06BD}"/>
            </a:ext>
          </a:extLst>
        </xdr:cNvPr>
        <xdr:cNvSpPr txBox="1"/>
      </xdr:nvSpPr>
      <xdr:spPr>
        <a:xfrm>
          <a:off x="7594111" y="100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163982</xdr:rowOff>
    </xdr:from>
    <xdr:to>
      <xdr:col>36</xdr:col>
      <xdr:colOff>165100</xdr:colOff>
      <xdr:row>58</xdr:row>
      <xdr:rowOff>94132</xdr:rowOff>
    </xdr:to>
    <xdr:sp macro="" textlink="">
      <xdr:nvSpPr>
        <xdr:cNvPr id="373" name="楕円 372">
          <a:extLst>
            <a:ext uri="{FF2B5EF4-FFF2-40B4-BE49-F238E27FC236}">
              <a16:creationId xmlns:a16="http://schemas.microsoft.com/office/drawing/2014/main" xmlns="" id="{860D09D2-49E0-4F1C-B71C-5E1A31038389}"/>
            </a:ext>
          </a:extLst>
        </xdr:cNvPr>
        <xdr:cNvSpPr/>
      </xdr:nvSpPr>
      <xdr:spPr>
        <a:xfrm>
          <a:off x="6921500" y="993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85259</xdr:rowOff>
    </xdr:from>
    <xdr:ext cx="534377" cy="259045"/>
    <xdr:sp macro="" textlink="">
      <xdr:nvSpPr>
        <xdr:cNvPr id="374" name="テキスト ボックス 373">
          <a:extLst>
            <a:ext uri="{FF2B5EF4-FFF2-40B4-BE49-F238E27FC236}">
              <a16:creationId xmlns:a16="http://schemas.microsoft.com/office/drawing/2014/main" xmlns="" id="{AD7C4B3F-0632-4923-B6CC-2D9AA86B7C87}"/>
            </a:ext>
          </a:extLst>
        </xdr:cNvPr>
        <xdr:cNvSpPr txBox="1"/>
      </xdr:nvSpPr>
      <xdr:spPr>
        <a:xfrm>
          <a:off x="6705111" y="100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BBE996FE-2F64-494F-B816-E57DFE2F472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53A4BFA3-40E1-45F1-873E-3F0447161C7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552ECEB4-8780-4199-BB04-F2EB4313EF47}"/>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7FFC848-72D1-41BA-9698-5CF08F14EE3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E8D3B34-B617-463E-901D-0E14CD896C48}"/>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1B2A71C3-E597-4C60-B70D-1F0095ABA3B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7672524E-C6EB-4273-A917-82AE043E987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530A1708-6C81-4A44-ACE8-B1D90C4316BE}"/>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52C1B037-0F45-4EED-A255-9D51EF09E177}"/>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F0D1A25F-5055-470B-948D-29656B79EB62}"/>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9A4E0267-8DC5-48F1-850A-1E63C7CFACB8}"/>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B17E28A8-D9C1-401E-82CC-196EB0DBABF7}"/>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586BCD1-2E30-47CA-8DA0-666A99E88DB2}"/>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xmlns="" id="{220D05C6-A541-4E52-977D-8A6BCD8C50C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32C2AFEE-0053-40DB-A830-8EF57B0DF6BD}"/>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xmlns="" id="{7A2A5D20-A092-4B81-AF49-4D461742CA3B}"/>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EF793DB6-0E25-43F6-9EB4-DD11281DC4EC}"/>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xmlns="" id="{A8411CAB-325A-4994-90F7-C6989A9F5ED9}"/>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56856881-E443-4CED-BA94-C6F5BE4A57FE}"/>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xmlns="" id="{36D67B09-2C04-44FC-900A-BA8D9E89464A}"/>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A8CAD237-51FE-423C-8896-74A58B77F962}"/>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4EA629BC-013B-4CAC-B794-25FC3CC037E9}"/>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22CD0031-AAE0-42D8-A672-8D52E5D50F6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123EA3D1-6988-401C-B05E-4E0C2B05B05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133837C7-DCA1-4BE6-8275-2B1175EEDF2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xmlns="" id="{4F918FB0-2D3F-4382-979A-9B3491CC735A}"/>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xmlns="" id="{DE436625-33D0-4A81-91F9-75FC30D7ACFF}"/>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xmlns="" id="{F005CED1-E8BB-4429-8340-17770A464655}"/>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xmlns="" id="{CD3338C3-D1E1-498A-AE9E-DE11BE511FFD}"/>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xmlns="" id="{3583612B-7DFD-4906-892B-F21806BC8DB7}"/>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58003</xdr:rowOff>
    </xdr:from>
    <xdr:to>
      <xdr:col>55</xdr:col>
      <xdr:colOff>0</xdr:colOff>
      <xdr:row>79</xdr:row>
      <xdr:rowOff>68312</xdr:rowOff>
    </xdr:to>
    <xdr:cxnSp macro="">
      <xdr:nvCxnSpPr>
        <xdr:cNvPr id="405" name="直線コネクタ 404">
          <a:extLst>
            <a:ext uri="{FF2B5EF4-FFF2-40B4-BE49-F238E27FC236}">
              <a16:creationId xmlns:a16="http://schemas.microsoft.com/office/drawing/2014/main" xmlns="" id="{DB14016E-EF0C-408D-8B83-B3E9D8B6D796}"/>
            </a:ext>
          </a:extLst>
        </xdr:cNvPr>
        <xdr:cNvCxnSpPr/>
      </xdr:nvCxnSpPr>
      <xdr:spPr>
        <a:xfrm>
          <a:off x="9639300" y="13602553"/>
          <a:ext cx="8382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xmlns="" id="{F8549C95-EADB-42C7-A809-974DC42E615F}"/>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xmlns="" id="{F588AE66-BA20-48E2-A01A-34FF6899F9CD}"/>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58003</xdr:rowOff>
    </xdr:from>
    <xdr:to>
      <xdr:col>50</xdr:col>
      <xdr:colOff>114300</xdr:colOff>
      <xdr:row>79</xdr:row>
      <xdr:rowOff>59733</xdr:rowOff>
    </xdr:to>
    <xdr:cxnSp macro="">
      <xdr:nvCxnSpPr>
        <xdr:cNvPr id="408" name="直線コネクタ 407">
          <a:extLst>
            <a:ext uri="{FF2B5EF4-FFF2-40B4-BE49-F238E27FC236}">
              <a16:creationId xmlns:a16="http://schemas.microsoft.com/office/drawing/2014/main" xmlns="" id="{6B7179D3-1D26-4BCB-A5DD-5FB53D222B0F}"/>
            </a:ext>
          </a:extLst>
        </xdr:cNvPr>
        <xdr:cNvCxnSpPr/>
      </xdr:nvCxnSpPr>
      <xdr:spPr>
        <a:xfrm flipV="1">
          <a:off x="8750300" y="13602553"/>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xmlns="" id="{64B97E97-2BA6-4740-92E6-D55D02B8EF5B}"/>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xmlns="" id="{1CE761E9-36BE-4D2C-9F60-F05AFCB7F339}"/>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26206</xdr:rowOff>
    </xdr:from>
    <xdr:to>
      <xdr:col>45</xdr:col>
      <xdr:colOff>177800</xdr:colOff>
      <xdr:row>79</xdr:row>
      <xdr:rowOff>59733</xdr:rowOff>
    </xdr:to>
    <xdr:cxnSp macro="">
      <xdr:nvCxnSpPr>
        <xdr:cNvPr id="411" name="直線コネクタ 410">
          <a:extLst>
            <a:ext uri="{FF2B5EF4-FFF2-40B4-BE49-F238E27FC236}">
              <a16:creationId xmlns:a16="http://schemas.microsoft.com/office/drawing/2014/main" xmlns="" id="{A11D8C83-B51E-4ED0-A68B-7A5544E7B4CE}"/>
            </a:ext>
          </a:extLst>
        </xdr:cNvPr>
        <xdr:cNvCxnSpPr/>
      </xdr:nvCxnSpPr>
      <xdr:spPr>
        <a:xfrm>
          <a:off x="7861300" y="13570756"/>
          <a:ext cx="889000" cy="3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xmlns="" id="{B13F5D4E-727D-45B0-B545-4BDC2D33EEEE}"/>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xmlns="" id="{507CCBB2-6FD0-4046-AD82-55897B0AB597}"/>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26206</xdr:rowOff>
    </xdr:from>
    <xdr:to>
      <xdr:col>41</xdr:col>
      <xdr:colOff>50800</xdr:colOff>
      <xdr:row>79</xdr:row>
      <xdr:rowOff>62052</xdr:rowOff>
    </xdr:to>
    <xdr:cxnSp macro="">
      <xdr:nvCxnSpPr>
        <xdr:cNvPr id="414" name="直線コネクタ 413">
          <a:extLst>
            <a:ext uri="{FF2B5EF4-FFF2-40B4-BE49-F238E27FC236}">
              <a16:creationId xmlns:a16="http://schemas.microsoft.com/office/drawing/2014/main" xmlns="" id="{ECF18EAF-0AEF-4D9D-90C9-F6EA003FB11B}"/>
            </a:ext>
          </a:extLst>
        </xdr:cNvPr>
        <xdr:cNvCxnSpPr/>
      </xdr:nvCxnSpPr>
      <xdr:spPr>
        <a:xfrm flipV="1">
          <a:off x="6972300" y="13570756"/>
          <a:ext cx="889000" cy="3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xmlns="" id="{CB8F3A0B-5E63-4903-AA1F-522CDFB6AAF7}"/>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xmlns="" id="{6B93C8D8-818A-4EB8-8D26-A6E44EA15D76}"/>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xmlns="" id="{D6CF6742-5293-4367-ADAE-BA56AD2A861C}"/>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a16="http://schemas.microsoft.com/office/drawing/2014/main" xmlns="" id="{19768590-C0E3-40B0-91CB-A0A92D67D3D3}"/>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AF129CF7-BF78-4420-9B4F-2B2A63A87BC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B61963CE-B212-4E10-B134-AF8E0740637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1C5666F9-53FF-4C03-A2F2-21C2D4145C0C}"/>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243E621D-352E-4443-8290-2B141869B836}"/>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A5CB8747-0FF2-4EB2-8597-30A56DC61C5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17512</xdr:rowOff>
    </xdr:from>
    <xdr:to>
      <xdr:col>55</xdr:col>
      <xdr:colOff>50800</xdr:colOff>
      <xdr:row>79</xdr:row>
      <xdr:rowOff>119112</xdr:rowOff>
    </xdr:to>
    <xdr:sp macro="" textlink="">
      <xdr:nvSpPr>
        <xdr:cNvPr id="424" name="楕円 423">
          <a:extLst>
            <a:ext uri="{FF2B5EF4-FFF2-40B4-BE49-F238E27FC236}">
              <a16:creationId xmlns:a16="http://schemas.microsoft.com/office/drawing/2014/main" xmlns="" id="{20B4A5A4-392B-4481-B6DA-5E025CA026AE}"/>
            </a:ext>
          </a:extLst>
        </xdr:cNvPr>
        <xdr:cNvSpPr/>
      </xdr:nvSpPr>
      <xdr:spPr>
        <a:xfrm>
          <a:off x="10426700" y="1356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103889</xdr:rowOff>
    </xdr:from>
    <xdr:ext cx="469744" cy="259045"/>
    <xdr:sp macro="" textlink="">
      <xdr:nvSpPr>
        <xdr:cNvPr id="425" name="商工費該当値テキスト">
          <a:extLst>
            <a:ext uri="{FF2B5EF4-FFF2-40B4-BE49-F238E27FC236}">
              <a16:creationId xmlns:a16="http://schemas.microsoft.com/office/drawing/2014/main" xmlns="" id="{B39BB967-1CED-4296-AF7D-A1B461A13A7D}"/>
            </a:ext>
          </a:extLst>
        </xdr:cNvPr>
        <xdr:cNvSpPr txBox="1"/>
      </xdr:nvSpPr>
      <xdr:spPr>
        <a:xfrm>
          <a:off x="10528300" y="1347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7203</xdr:rowOff>
    </xdr:from>
    <xdr:to>
      <xdr:col>50</xdr:col>
      <xdr:colOff>165100</xdr:colOff>
      <xdr:row>79</xdr:row>
      <xdr:rowOff>108803</xdr:rowOff>
    </xdr:to>
    <xdr:sp macro="" textlink="">
      <xdr:nvSpPr>
        <xdr:cNvPr id="426" name="楕円 425">
          <a:extLst>
            <a:ext uri="{FF2B5EF4-FFF2-40B4-BE49-F238E27FC236}">
              <a16:creationId xmlns:a16="http://schemas.microsoft.com/office/drawing/2014/main" xmlns="" id="{55364028-6707-487E-9B0D-BB6D8B252FB9}"/>
            </a:ext>
          </a:extLst>
        </xdr:cNvPr>
        <xdr:cNvSpPr/>
      </xdr:nvSpPr>
      <xdr:spPr>
        <a:xfrm>
          <a:off x="9588500" y="135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99930</xdr:rowOff>
    </xdr:from>
    <xdr:ext cx="469744" cy="259045"/>
    <xdr:sp macro="" textlink="">
      <xdr:nvSpPr>
        <xdr:cNvPr id="427" name="テキスト ボックス 426">
          <a:extLst>
            <a:ext uri="{FF2B5EF4-FFF2-40B4-BE49-F238E27FC236}">
              <a16:creationId xmlns:a16="http://schemas.microsoft.com/office/drawing/2014/main" xmlns="" id="{9E4EBF43-9F94-4B41-82D5-A23B0C9DC9F7}"/>
            </a:ext>
          </a:extLst>
        </xdr:cNvPr>
        <xdr:cNvSpPr txBox="1"/>
      </xdr:nvSpPr>
      <xdr:spPr>
        <a:xfrm>
          <a:off x="9404428" y="1364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8933</xdr:rowOff>
    </xdr:from>
    <xdr:to>
      <xdr:col>46</xdr:col>
      <xdr:colOff>38100</xdr:colOff>
      <xdr:row>79</xdr:row>
      <xdr:rowOff>110533</xdr:rowOff>
    </xdr:to>
    <xdr:sp macro="" textlink="">
      <xdr:nvSpPr>
        <xdr:cNvPr id="428" name="楕円 427">
          <a:extLst>
            <a:ext uri="{FF2B5EF4-FFF2-40B4-BE49-F238E27FC236}">
              <a16:creationId xmlns:a16="http://schemas.microsoft.com/office/drawing/2014/main" xmlns="" id="{4E0F286D-75F3-4251-9309-47FE7D1D9C9E}"/>
            </a:ext>
          </a:extLst>
        </xdr:cNvPr>
        <xdr:cNvSpPr/>
      </xdr:nvSpPr>
      <xdr:spPr>
        <a:xfrm>
          <a:off x="8699500" y="135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101660</xdr:rowOff>
    </xdr:from>
    <xdr:ext cx="469744" cy="259045"/>
    <xdr:sp macro="" textlink="">
      <xdr:nvSpPr>
        <xdr:cNvPr id="429" name="テキスト ボックス 428">
          <a:extLst>
            <a:ext uri="{FF2B5EF4-FFF2-40B4-BE49-F238E27FC236}">
              <a16:creationId xmlns:a16="http://schemas.microsoft.com/office/drawing/2014/main" xmlns="" id="{5B7AB19F-75FB-46BD-9AF8-9E5E9A8605F5}"/>
            </a:ext>
          </a:extLst>
        </xdr:cNvPr>
        <xdr:cNvSpPr txBox="1"/>
      </xdr:nvSpPr>
      <xdr:spPr>
        <a:xfrm>
          <a:off x="8515428" y="1364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146856</xdr:rowOff>
    </xdr:from>
    <xdr:to>
      <xdr:col>41</xdr:col>
      <xdr:colOff>101600</xdr:colOff>
      <xdr:row>79</xdr:row>
      <xdr:rowOff>77006</xdr:rowOff>
    </xdr:to>
    <xdr:sp macro="" textlink="">
      <xdr:nvSpPr>
        <xdr:cNvPr id="430" name="楕円 429">
          <a:extLst>
            <a:ext uri="{FF2B5EF4-FFF2-40B4-BE49-F238E27FC236}">
              <a16:creationId xmlns:a16="http://schemas.microsoft.com/office/drawing/2014/main" xmlns="" id="{2E186C02-F87E-4D5A-9EF4-36EA2357E5BE}"/>
            </a:ext>
          </a:extLst>
        </xdr:cNvPr>
        <xdr:cNvSpPr/>
      </xdr:nvSpPr>
      <xdr:spPr>
        <a:xfrm>
          <a:off x="7810500" y="1351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68133</xdr:rowOff>
    </xdr:from>
    <xdr:ext cx="469744" cy="259045"/>
    <xdr:sp macro="" textlink="">
      <xdr:nvSpPr>
        <xdr:cNvPr id="431" name="テキスト ボックス 430">
          <a:extLst>
            <a:ext uri="{FF2B5EF4-FFF2-40B4-BE49-F238E27FC236}">
              <a16:creationId xmlns:a16="http://schemas.microsoft.com/office/drawing/2014/main" xmlns="" id="{99608DE4-367F-40C1-A049-21007F52D38C}"/>
            </a:ext>
          </a:extLst>
        </xdr:cNvPr>
        <xdr:cNvSpPr txBox="1"/>
      </xdr:nvSpPr>
      <xdr:spPr>
        <a:xfrm>
          <a:off x="7626428" y="1361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11252</xdr:rowOff>
    </xdr:from>
    <xdr:to>
      <xdr:col>36</xdr:col>
      <xdr:colOff>165100</xdr:colOff>
      <xdr:row>79</xdr:row>
      <xdr:rowOff>112852</xdr:rowOff>
    </xdr:to>
    <xdr:sp macro="" textlink="">
      <xdr:nvSpPr>
        <xdr:cNvPr id="432" name="楕円 431">
          <a:extLst>
            <a:ext uri="{FF2B5EF4-FFF2-40B4-BE49-F238E27FC236}">
              <a16:creationId xmlns:a16="http://schemas.microsoft.com/office/drawing/2014/main" xmlns="" id="{A8168A94-3470-46AD-82F3-89D1B7420DFC}"/>
            </a:ext>
          </a:extLst>
        </xdr:cNvPr>
        <xdr:cNvSpPr/>
      </xdr:nvSpPr>
      <xdr:spPr>
        <a:xfrm>
          <a:off x="6921500" y="1355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103979</xdr:rowOff>
    </xdr:from>
    <xdr:ext cx="469744" cy="259045"/>
    <xdr:sp macro="" textlink="">
      <xdr:nvSpPr>
        <xdr:cNvPr id="433" name="テキスト ボックス 432">
          <a:extLst>
            <a:ext uri="{FF2B5EF4-FFF2-40B4-BE49-F238E27FC236}">
              <a16:creationId xmlns:a16="http://schemas.microsoft.com/office/drawing/2014/main" xmlns="" id="{608A9AD0-4EC5-46B2-910F-D82B0DCBF2E3}"/>
            </a:ext>
          </a:extLst>
        </xdr:cNvPr>
        <xdr:cNvSpPr txBox="1"/>
      </xdr:nvSpPr>
      <xdr:spPr>
        <a:xfrm>
          <a:off x="6737428" y="1364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C515B468-33D3-415A-838A-640230CFFD9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C905F597-D83C-4542-992B-4FF63676F1A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9B66FE05-0326-4303-B05C-6A70E7FC569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75CD7FB8-6CBB-4E70-97A2-1E085D604A5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78FA1CC2-442A-464F-A685-0E4FEBED6F8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F84BF5B2-691F-4B52-85A4-AB9784C40D7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2DA020AB-8550-4F33-8D71-B50B11C81C7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CF2ECB0B-612D-41B7-B290-C0CF281A3CE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3AEDBD80-49C2-43C6-B51E-0D2E458F9956}"/>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FE2EB474-8E5B-4CB7-A0C1-B8FD19029F8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xmlns="" id="{172236E7-CA09-49F4-A84F-38BE8EE9C0B5}"/>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xmlns="" id="{5264CFCE-4B13-4AE2-9860-D40AF00798A6}"/>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FC18645C-CA70-4D2E-90F3-D7A32F84F4D5}"/>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xmlns="" id="{34A29162-AA61-4DB9-A750-98D93C0DA23F}"/>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xmlns="" id="{C097714F-87D5-478B-883B-D8B76ECDA57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xmlns="" id="{83B907C4-516A-409A-AC2F-06A487E182B1}"/>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2342506-5305-467D-B388-0C2072084BB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AF586D4C-7376-4511-89B6-B96D776DB42A}"/>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3F18606D-8781-42E0-9652-1CCBB94A706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xmlns="" id="{B5C03FAB-F50C-42AB-818A-5D0DE25542DF}"/>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xmlns="" id="{7A840C38-A01E-4AF1-9438-1255CBBCB236}"/>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xmlns="" id="{3C4B602D-77D2-47AB-BA63-BF2C84C0313A}"/>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xmlns="" id="{6237844B-9FB9-4881-9DAE-D5D3906AE39E}"/>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xmlns="" id="{DFEC0DFA-CFC8-4914-98DD-2AFE61360678}"/>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72594</xdr:rowOff>
    </xdr:from>
    <xdr:to>
      <xdr:col>55</xdr:col>
      <xdr:colOff>0</xdr:colOff>
      <xdr:row>96</xdr:row>
      <xdr:rowOff>104575</xdr:rowOff>
    </xdr:to>
    <xdr:cxnSp macro="">
      <xdr:nvCxnSpPr>
        <xdr:cNvPr id="458" name="直線コネクタ 457">
          <a:extLst>
            <a:ext uri="{FF2B5EF4-FFF2-40B4-BE49-F238E27FC236}">
              <a16:creationId xmlns:a16="http://schemas.microsoft.com/office/drawing/2014/main" xmlns="" id="{7D40EFA8-5EB9-4809-8439-8EA1EAB980EB}"/>
            </a:ext>
          </a:extLst>
        </xdr:cNvPr>
        <xdr:cNvCxnSpPr/>
      </xdr:nvCxnSpPr>
      <xdr:spPr>
        <a:xfrm flipV="1">
          <a:off x="9639300" y="16531794"/>
          <a:ext cx="8382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xmlns="" id="{25B0E5EB-845E-4DBE-8985-8E4AC1EC013C}"/>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xmlns="" id="{E2B206F7-B73A-45EC-A2A1-739077ED1062}"/>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93294</xdr:rowOff>
    </xdr:from>
    <xdr:to>
      <xdr:col>50</xdr:col>
      <xdr:colOff>114300</xdr:colOff>
      <xdr:row>96</xdr:row>
      <xdr:rowOff>104575</xdr:rowOff>
    </xdr:to>
    <xdr:cxnSp macro="">
      <xdr:nvCxnSpPr>
        <xdr:cNvPr id="461" name="直線コネクタ 460">
          <a:extLst>
            <a:ext uri="{FF2B5EF4-FFF2-40B4-BE49-F238E27FC236}">
              <a16:creationId xmlns:a16="http://schemas.microsoft.com/office/drawing/2014/main" xmlns="" id="{3BD20808-6F1C-4E0B-9552-9D3234D82783}"/>
            </a:ext>
          </a:extLst>
        </xdr:cNvPr>
        <xdr:cNvCxnSpPr/>
      </xdr:nvCxnSpPr>
      <xdr:spPr>
        <a:xfrm>
          <a:off x="8750300" y="16552494"/>
          <a:ext cx="889000" cy="1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xmlns="" id="{9825AE20-4F19-4C23-A4A8-5029D1D01415}"/>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xmlns="" id="{3F71E1A1-4B1D-45FA-A352-61D876063899}"/>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50952</xdr:rowOff>
    </xdr:from>
    <xdr:to>
      <xdr:col>45</xdr:col>
      <xdr:colOff>177800</xdr:colOff>
      <xdr:row>96</xdr:row>
      <xdr:rowOff>93294</xdr:rowOff>
    </xdr:to>
    <xdr:cxnSp macro="">
      <xdr:nvCxnSpPr>
        <xdr:cNvPr id="464" name="直線コネクタ 463">
          <a:extLst>
            <a:ext uri="{FF2B5EF4-FFF2-40B4-BE49-F238E27FC236}">
              <a16:creationId xmlns:a16="http://schemas.microsoft.com/office/drawing/2014/main" xmlns="" id="{832C3C5F-2FB4-4DB9-99C9-9B494BB930A1}"/>
            </a:ext>
          </a:extLst>
        </xdr:cNvPr>
        <xdr:cNvCxnSpPr/>
      </xdr:nvCxnSpPr>
      <xdr:spPr>
        <a:xfrm>
          <a:off x="7861300" y="16338702"/>
          <a:ext cx="889000" cy="2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xmlns="" id="{92B7680E-3143-48D0-B4AA-B25827A294A6}"/>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xmlns="" id="{79CFF99B-DA96-4C96-BF91-2652AEDBD673}"/>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50952</xdr:rowOff>
    </xdr:from>
    <xdr:to>
      <xdr:col>41</xdr:col>
      <xdr:colOff>50800</xdr:colOff>
      <xdr:row>97</xdr:row>
      <xdr:rowOff>8947</xdr:rowOff>
    </xdr:to>
    <xdr:cxnSp macro="">
      <xdr:nvCxnSpPr>
        <xdr:cNvPr id="467" name="直線コネクタ 466">
          <a:extLst>
            <a:ext uri="{FF2B5EF4-FFF2-40B4-BE49-F238E27FC236}">
              <a16:creationId xmlns:a16="http://schemas.microsoft.com/office/drawing/2014/main" xmlns="" id="{EDB23328-14B8-4884-A1DB-6012C3B09B73}"/>
            </a:ext>
          </a:extLst>
        </xdr:cNvPr>
        <xdr:cNvCxnSpPr/>
      </xdr:nvCxnSpPr>
      <xdr:spPr>
        <a:xfrm flipV="1">
          <a:off x="6972300" y="16338702"/>
          <a:ext cx="889000" cy="30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xmlns="" id="{9AF4CAFB-65E8-471B-A203-3EEA59ED9F06}"/>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a:extLst>
            <a:ext uri="{FF2B5EF4-FFF2-40B4-BE49-F238E27FC236}">
              <a16:creationId xmlns:a16="http://schemas.microsoft.com/office/drawing/2014/main" xmlns="" id="{E88AB5CA-5C84-4AC9-B7A0-4E43A7910CC6}"/>
            </a:ext>
          </a:extLst>
        </xdr:cNvPr>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xmlns="" id="{42A1CF0D-62E2-4C59-9B60-577D9639373F}"/>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xmlns="" id="{F1CD57EE-8020-4A89-8546-AAA1C9374692}"/>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7D5A2749-4822-4BB7-85EE-9DC025DADAE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1A2D08D1-0151-43F9-8212-C6DF1DBE555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C5BB62F7-C34F-4570-B5B2-BA9D346CDC2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C29340BD-A5DE-4659-BD19-DFA9B55889C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989A73B-7061-4F38-AA7E-23E74DDDC0F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21794</xdr:rowOff>
    </xdr:from>
    <xdr:to>
      <xdr:col>55</xdr:col>
      <xdr:colOff>50800</xdr:colOff>
      <xdr:row>96</xdr:row>
      <xdr:rowOff>123394</xdr:rowOff>
    </xdr:to>
    <xdr:sp macro="" textlink="">
      <xdr:nvSpPr>
        <xdr:cNvPr id="477" name="楕円 476">
          <a:extLst>
            <a:ext uri="{FF2B5EF4-FFF2-40B4-BE49-F238E27FC236}">
              <a16:creationId xmlns:a16="http://schemas.microsoft.com/office/drawing/2014/main" xmlns="" id="{0623718E-4C54-4B5D-A1B9-A0C88B752681}"/>
            </a:ext>
          </a:extLst>
        </xdr:cNvPr>
        <xdr:cNvSpPr/>
      </xdr:nvSpPr>
      <xdr:spPr>
        <a:xfrm>
          <a:off x="10426700" y="164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221</xdr:rowOff>
    </xdr:from>
    <xdr:ext cx="534377" cy="259045"/>
    <xdr:sp macro="" textlink="">
      <xdr:nvSpPr>
        <xdr:cNvPr id="478" name="土木費該当値テキスト">
          <a:extLst>
            <a:ext uri="{FF2B5EF4-FFF2-40B4-BE49-F238E27FC236}">
              <a16:creationId xmlns:a16="http://schemas.microsoft.com/office/drawing/2014/main" xmlns="" id="{0A7A3E9E-1C66-4EFA-8F7E-FE8718EFDBE9}"/>
            </a:ext>
          </a:extLst>
        </xdr:cNvPr>
        <xdr:cNvSpPr txBox="1"/>
      </xdr:nvSpPr>
      <xdr:spPr>
        <a:xfrm>
          <a:off x="10528300" y="164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53775</xdr:rowOff>
    </xdr:from>
    <xdr:to>
      <xdr:col>50</xdr:col>
      <xdr:colOff>165100</xdr:colOff>
      <xdr:row>96</xdr:row>
      <xdr:rowOff>155375</xdr:rowOff>
    </xdr:to>
    <xdr:sp macro="" textlink="">
      <xdr:nvSpPr>
        <xdr:cNvPr id="479" name="楕円 478">
          <a:extLst>
            <a:ext uri="{FF2B5EF4-FFF2-40B4-BE49-F238E27FC236}">
              <a16:creationId xmlns:a16="http://schemas.microsoft.com/office/drawing/2014/main" xmlns="" id="{4B8A10AF-1CA3-4663-BB21-B9F2A9001F07}"/>
            </a:ext>
          </a:extLst>
        </xdr:cNvPr>
        <xdr:cNvSpPr/>
      </xdr:nvSpPr>
      <xdr:spPr>
        <a:xfrm>
          <a:off x="9588500" y="165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146502</xdr:rowOff>
    </xdr:from>
    <xdr:ext cx="534377" cy="259045"/>
    <xdr:sp macro="" textlink="">
      <xdr:nvSpPr>
        <xdr:cNvPr id="480" name="テキスト ボックス 479">
          <a:extLst>
            <a:ext uri="{FF2B5EF4-FFF2-40B4-BE49-F238E27FC236}">
              <a16:creationId xmlns:a16="http://schemas.microsoft.com/office/drawing/2014/main" xmlns="" id="{74FA974E-CB9B-487F-A4D5-FE6C917EE7D7}"/>
            </a:ext>
          </a:extLst>
        </xdr:cNvPr>
        <xdr:cNvSpPr txBox="1"/>
      </xdr:nvSpPr>
      <xdr:spPr>
        <a:xfrm>
          <a:off x="9372111" y="166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42494</xdr:rowOff>
    </xdr:from>
    <xdr:to>
      <xdr:col>46</xdr:col>
      <xdr:colOff>38100</xdr:colOff>
      <xdr:row>96</xdr:row>
      <xdr:rowOff>144094</xdr:rowOff>
    </xdr:to>
    <xdr:sp macro="" textlink="">
      <xdr:nvSpPr>
        <xdr:cNvPr id="481" name="楕円 480">
          <a:extLst>
            <a:ext uri="{FF2B5EF4-FFF2-40B4-BE49-F238E27FC236}">
              <a16:creationId xmlns:a16="http://schemas.microsoft.com/office/drawing/2014/main" xmlns="" id="{7B024BCA-D8FB-408A-AD60-AB1A1905220B}"/>
            </a:ext>
          </a:extLst>
        </xdr:cNvPr>
        <xdr:cNvSpPr/>
      </xdr:nvSpPr>
      <xdr:spPr>
        <a:xfrm>
          <a:off x="8699500" y="16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135221</xdr:rowOff>
    </xdr:from>
    <xdr:ext cx="534377" cy="259045"/>
    <xdr:sp macro="" textlink="">
      <xdr:nvSpPr>
        <xdr:cNvPr id="482" name="テキスト ボックス 481">
          <a:extLst>
            <a:ext uri="{FF2B5EF4-FFF2-40B4-BE49-F238E27FC236}">
              <a16:creationId xmlns:a16="http://schemas.microsoft.com/office/drawing/2014/main" xmlns="" id="{7544288C-DBB8-487F-8301-3AF37C9C4F4F}"/>
            </a:ext>
          </a:extLst>
        </xdr:cNvPr>
        <xdr:cNvSpPr txBox="1"/>
      </xdr:nvSpPr>
      <xdr:spPr>
        <a:xfrm>
          <a:off x="8483111" y="165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152</xdr:rowOff>
    </xdr:from>
    <xdr:to>
      <xdr:col>41</xdr:col>
      <xdr:colOff>101600</xdr:colOff>
      <xdr:row>95</xdr:row>
      <xdr:rowOff>101752</xdr:rowOff>
    </xdr:to>
    <xdr:sp macro="" textlink="">
      <xdr:nvSpPr>
        <xdr:cNvPr id="483" name="楕円 482">
          <a:extLst>
            <a:ext uri="{FF2B5EF4-FFF2-40B4-BE49-F238E27FC236}">
              <a16:creationId xmlns:a16="http://schemas.microsoft.com/office/drawing/2014/main" xmlns="" id="{C887C4EF-BC54-44C2-A1EF-996B4EE2A19F}"/>
            </a:ext>
          </a:extLst>
        </xdr:cNvPr>
        <xdr:cNvSpPr/>
      </xdr:nvSpPr>
      <xdr:spPr>
        <a:xfrm>
          <a:off x="7810500" y="162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118279</xdr:rowOff>
    </xdr:from>
    <xdr:ext cx="534377" cy="259045"/>
    <xdr:sp macro="" textlink="">
      <xdr:nvSpPr>
        <xdr:cNvPr id="484" name="テキスト ボックス 483">
          <a:extLst>
            <a:ext uri="{FF2B5EF4-FFF2-40B4-BE49-F238E27FC236}">
              <a16:creationId xmlns:a16="http://schemas.microsoft.com/office/drawing/2014/main" xmlns="" id="{4567454F-DD39-4F99-ABF0-542ECC5EA640}"/>
            </a:ext>
          </a:extLst>
        </xdr:cNvPr>
        <xdr:cNvSpPr txBox="1"/>
      </xdr:nvSpPr>
      <xdr:spPr>
        <a:xfrm>
          <a:off x="7594111" y="160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129597</xdr:rowOff>
    </xdr:from>
    <xdr:to>
      <xdr:col>36</xdr:col>
      <xdr:colOff>165100</xdr:colOff>
      <xdr:row>97</xdr:row>
      <xdr:rowOff>59747</xdr:rowOff>
    </xdr:to>
    <xdr:sp macro="" textlink="">
      <xdr:nvSpPr>
        <xdr:cNvPr id="485" name="楕円 484">
          <a:extLst>
            <a:ext uri="{FF2B5EF4-FFF2-40B4-BE49-F238E27FC236}">
              <a16:creationId xmlns:a16="http://schemas.microsoft.com/office/drawing/2014/main" xmlns="" id="{3073855D-AEB6-4679-B987-474DE0259C0B}"/>
            </a:ext>
          </a:extLst>
        </xdr:cNvPr>
        <xdr:cNvSpPr/>
      </xdr:nvSpPr>
      <xdr:spPr>
        <a:xfrm>
          <a:off x="6921500" y="165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50874</xdr:rowOff>
    </xdr:from>
    <xdr:ext cx="534377" cy="259045"/>
    <xdr:sp macro="" textlink="">
      <xdr:nvSpPr>
        <xdr:cNvPr id="486" name="テキスト ボックス 485">
          <a:extLst>
            <a:ext uri="{FF2B5EF4-FFF2-40B4-BE49-F238E27FC236}">
              <a16:creationId xmlns:a16="http://schemas.microsoft.com/office/drawing/2014/main" xmlns="" id="{0C913166-928F-492F-862C-280049A005A2}"/>
            </a:ext>
          </a:extLst>
        </xdr:cNvPr>
        <xdr:cNvSpPr txBox="1"/>
      </xdr:nvSpPr>
      <xdr:spPr>
        <a:xfrm>
          <a:off x="6705111" y="1668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C5D9DE35-7BD2-4617-8664-A272F8AC7C4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CB17FF3D-086A-4A02-89E8-C9C2C0EB3B0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A2DF4DF4-05BB-4C7E-B93E-D301C69BCB2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6ADCEF5B-53A7-4E4E-BCC3-2DA51CD504F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7A2EE2DE-57AD-4A43-9879-FB7202F2314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B98E15AD-2255-4FE3-B85C-1AA5281B3D2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E4D1F6B6-7E0D-4647-B3D6-E5AF6D056FE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AE1FFCEF-090B-440C-AE1A-F5910561BB4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FDFD2E7D-3DF4-4688-9983-97EDC2D759C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BDAC1747-E4CC-42C4-AB8C-5282B6FCC1D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xmlns="" id="{21C1DD30-DABC-489D-9A59-88F48795B87B}"/>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F705DC6-23EA-4B23-BA57-BE8D0F2CBAF7}"/>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xmlns="" id="{24FC5436-3343-4D44-8EEB-A9EFA022D63D}"/>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882D7353-CBA5-4881-B104-52C73B7BFBE8}"/>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xmlns="" id="{949752C5-9C8A-4E52-9B79-366D418AE5AD}"/>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C3804496-DBCC-4824-A289-E64BA181A53E}"/>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xmlns="" id="{E6ABE86C-A380-4663-82E0-9E0ABB1A2139}"/>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1D3B86FF-753D-45D0-B83A-40E3F718D3CB}"/>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xmlns="" id="{D4F5A557-D333-4275-A5B5-A849A1FDC1A1}"/>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3E83CCDE-0336-421D-8F0E-144C238C65F6}"/>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xmlns="" id="{61D6DB27-8CDA-43BB-97DC-799BC6B756C4}"/>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78329DB6-272B-40B3-9D77-1515A4FB6CDD}"/>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xmlns="" id="{CEAC6DBE-AD39-421A-85A1-D265B6EDA0C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67BAD08-D13C-4F64-81F9-3E342E5196B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xmlns="" id="{F3355D92-48C6-4EC2-8C2C-E5B3AFBB3175}"/>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8DE17A5B-AD25-42D3-A8E3-3F811D30FC4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xmlns="" id="{089DCE60-99CA-4AA0-A6B6-F7A2D935B373}"/>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xmlns="" id="{50E92197-AACD-48FB-94C3-B374B4444656}"/>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xmlns="" id="{0078CD4F-E926-4BA6-8BDF-4F2EC1FB915A}"/>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xmlns="" id="{2095DF85-D639-4083-9D37-A48741D117FF}"/>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xmlns="" id="{4BE4D0D2-4335-4710-8041-25B6662436A5}"/>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98617</xdr:rowOff>
    </xdr:from>
    <xdr:to>
      <xdr:col>85</xdr:col>
      <xdr:colOff>127000</xdr:colOff>
      <xdr:row>38</xdr:row>
      <xdr:rowOff>126506</xdr:rowOff>
    </xdr:to>
    <xdr:cxnSp macro="">
      <xdr:nvCxnSpPr>
        <xdr:cNvPr id="518" name="直線コネクタ 517">
          <a:extLst>
            <a:ext uri="{FF2B5EF4-FFF2-40B4-BE49-F238E27FC236}">
              <a16:creationId xmlns:a16="http://schemas.microsoft.com/office/drawing/2014/main" xmlns="" id="{2A51E7E9-96BF-4336-B917-02504E74B9F0}"/>
            </a:ext>
          </a:extLst>
        </xdr:cNvPr>
        <xdr:cNvCxnSpPr/>
      </xdr:nvCxnSpPr>
      <xdr:spPr>
        <a:xfrm flipV="1">
          <a:off x="15481300" y="6613717"/>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xmlns="" id="{4BC9D0F7-1C7C-453E-9CDF-CFD63B3B82A8}"/>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xmlns="" id="{EBB7A7B2-3B23-4637-9DC5-49614059FAB4}"/>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126506</xdr:rowOff>
    </xdr:from>
    <xdr:to>
      <xdr:col>81</xdr:col>
      <xdr:colOff>50800</xdr:colOff>
      <xdr:row>38</xdr:row>
      <xdr:rowOff>155342</xdr:rowOff>
    </xdr:to>
    <xdr:cxnSp macro="">
      <xdr:nvCxnSpPr>
        <xdr:cNvPr id="521" name="直線コネクタ 520">
          <a:extLst>
            <a:ext uri="{FF2B5EF4-FFF2-40B4-BE49-F238E27FC236}">
              <a16:creationId xmlns:a16="http://schemas.microsoft.com/office/drawing/2014/main" xmlns="" id="{43EBD3A5-6684-45F8-99D0-345EB8B64032}"/>
            </a:ext>
          </a:extLst>
        </xdr:cNvPr>
        <xdr:cNvCxnSpPr/>
      </xdr:nvCxnSpPr>
      <xdr:spPr>
        <a:xfrm flipV="1">
          <a:off x="14592300" y="6641606"/>
          <a:ext cx="88900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xmlns="" id="{800D91CD-8D80-4358-99E4-A3B5775B7B59}"/>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a:extLst>
            <a:ext uri="{FF2B5EF4-FFF2-40B4-BE49-F238E27FC236}">
              <a16:creationId xmlns:a16="http://schemas.microsoft.com/office/drawing/2014/main" xmlns="" id="{974C5466-5FD3-42D6-84A4-F6B59D4A033B}"/>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155342</xdr:rowOff>
    </xdr:from>
    <xdr:to>
      <xdr:col>76</xdr:col>
      <xdr:colOff>114300</xdr:colOff>
      <xdr:row>39</xdr:row>
      <xdr:rowOff>26445</xdr:rowOff>
    </xdr:to>
    <xdr:cxnSp macro="">
      <xdr:nvCxnSpPr>
        <xdr:cNvPr id="524" name="直線コネクタ 523">
          <a:extLst>
            <a:ext uri="{FF2B5EF4-FFF2-40B4-BE49-F238E27FC236}">
              <a16:creationId xmlns:a16="http://schemas.microsoft.com/office/drawing/2014/main" xmlns="" id="{01BD6EF8-2888-449F-80F5-912F7B6E86DF}"/>
            </a:ext>
          </a:extLst>
        </xdr:cNvPr>
        <xdr:cNvCxnSpPr/>
      </xdr:nvCxnSpPr>
      <xdr:spPr>
        <a:xfrm flipV="1">
          <a:off x="13703300" y="6670442"/>
          <a:ext cx="889000" cy="4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xmlns="" id="{F1ECF757-9D2B-40FB-8574-CA391341F26C}"/>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xmlns="" id="{0EF61E66-9E49-4043-A063-E0BB8FA96EA2}"/>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12370</xdr:rowOff>
    </xdr:from>
    <xdr:to>
      <xdr:col>71</xdr:col>
      <xdr:colOff>177800</xdr:colOff>
      <xdr:row>39</xdr:row>
      <xdr:rowOff>26445</xdr:rowOff>
    </xdr:to>
    <xdr:cxnSp macro="">
      <xdr:nvCxnSpPr>
        <xdr:cNvPr id="527" name="直線コネクタ 526">
          <a:extLst>
            <a:ext uri="{FF2B5EF4-FFF2-40B4-BE49-F238E27FC236}">
              <a16:creationId xmlns:a16="http://schemas.microsoft.com/office/drawing/2014/main" xmlns="" id="{A93C38F8-543D-4628-AC8F-49B306E313E6}"/>
            </a:ext>
          </a:extLst>
        </xdr:cNvPr>
        <xdr:cNvCxnSpPr/>
      </xdr:nvCxnSpPr>
      <xdr:spPr>
        <a:xfrm>
          <a:off x="12814300" y="6698920"/>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xmlns="" id="{3E0D2D33-09F7-4509-8A22-C09CBEFCC749}"/>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a16="http://schemas.microsoft.com/office/drawing/2014/main" xmlns="" id="{3F20AE75-74D7-4E5D-B159-764458C00362}"/>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xmlns="" id="{B32E9F3E-B85E-48E1-A9C5-42BE66818108}"/>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a:extLst>
            <a:ext uri="{FF2B5EF4-FFF2-40B4-BE49-F238E27FC236}">
              <a16:creationId xmlns:a16="http://schemas.microsoft.com/office/drawing/2014/main" xmlns="" id="{ADED4C53-C82F-4688-947F-39C137747593}"/>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D87D3B91-6E63-4FAF-AE99-5C345876D6D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69797095-FD1B-4AC0-AF07-AFC97FE031D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D8EB805C-14A7-4E38-B5F2-A92C546BF8B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71E83B2C-7958-4FEE-A05A-37DA812CBE8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64EEFA93-5B3F-40E1-A8A3-BEC2DE6AD3D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47817</xdr:rowOff>
    </xdr:from>
    <xdr:to>
      <xdr:col>85</xdr:col>
      <xdr:colOff>177800</xdr:colOff>
      <xdr:row>38</xdr:row>
      <xdr:rowOff>149417</xdr:rowOff>
    </xdr:to>
    <xdr:sp macro="" textlink="">
      <xdr:nvSpPr>
        <xdr:cNvPr id="537" name="楕円 536">
          <a:extLst>
            <a:ext uri="{FF2B5EF4-FFF2-40B4-BE49-F238E27FC236}">
              <a16:creationId xmlns:a16="http://schemas.microsoft.com/office/drawing/2014/main" xmlns="" id="{2764C3B0-D9D2-4350-80DA-1E8BDEAD57B4}"/>
            </a:ext>
          </a:extLst>
        </xdr:cNvPr>
        <xdr:cNvSpPr/>
      </xdr:nvSpPr>
      <xdr:spPr>
        <a:xfrm>
          <a:off x="16268700" y="65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134194</xdr:rowOff>
    </xdr:from>
    <xdr:ext cx="534377" cy="259045"/>
    <xdr:sp macro="" textlink="">
      <xdr:nvSpPr>
        <xdr:cNvPr id="538" name="消防費該当値テキスト">
          <a:extLst>
            <a:ext uri="{FF2B5EF4-FFF2-40B4-BE49-F238E27FC236}">
              <a16:creationId xmlns:a16="http://schemas.microsoft.com/office/drawing/2014/main" xmlns="" id="{50B46E8B-C476-4BF3-ABDE-3665247050F3}"/>
            </a:ext>
          </a:extLst>
        </xdr:cNvPr>
        <xdr:cNvSpPr txBox="1"/>
      </xdr:nvSpPr>
      <xdr:spPr>
        <a:xfrm>
          <a:off x="16370300" y="647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75706</xdr:rowOff>
    </xdr:from>
    <xdr:to>
      <xdr:col>81</xdr:col>
      <xdr:colOff>101600</xdr:colOff>
      <xdr:row>39</xdr:row>
      <xdr:rowOff>5856</xdr:rowOff>
    </xdr:to>
    <xdr:sp macro="" textlink="">
      <xdr:nvSpPr>
        <xdr:cNvPr id="539" name="楕円 538">
          <a:extLst>
            <a:ext uri="{FF2B5EF4-FFF2-40B4-BE49-F238E27FC236}">
              <a16:creationId xmlns:a16="http://schemas.microsoft.com/office/drawing/2014/main" xmlns="" id="{CB51158B-C055-4901-8C58-99CF34B2C8BB}"/>
            </a:ext>
          </a:extLst>
        </xdr:cNvPr>
        <xdr:cNvSpPr/>
      </xdr:nvSpPr>
      <xdr:spPr>
        <a:xfrm>
          <a:off x="15430500" y="65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168433</xdr:rowOff>
    </xdr:from>
    <xdr:ext cx="534377" cy="259045"/>
    <xdr:sp macro="" textlink="">
      <xdr:nvSpPr>
        <xdr:cNvPr id="540" name="テキスト ボックス 539">
          <a:extLst>
            <a:ext uri="{FF2B5EF4-FFF2-40B4-BE49-F238E27FC236}">
              <a16:creationId xmlns:a16="http://schemas.microsoft.com/office/drawing/2014/main" xmlns="" id="{629134DF-89A7-40E8-9812-61E000E226B1}"/>
            </a:ext>
          </a:extLst>
        </xdr:cNvPr>
        <xdr:cNvSpPr txBox="1"/>
      </xdr:nvSpPr>
      <xdr:spPr>
        <a:xfrm>
          <a:off x="15214111" y="668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104542</xdr:rowOff>
    </xdr:from>
    <xdr:to>
      <xdr:col>76</xdr:col>
      <xdr:colOff>165100</xdr:colOff>
      <xdr:row>39</xdr:row>
      <xdr:rowOff>34692</xdr:rowOff>
    </xdr:to>
    <xdr:sp macro="" textlink="">
      <xdr:nvSpPr>
        <xdr:cNvPr id="541" name="楕円 540">
          <a:extLst>
            <a:ext uri="{FF2B5EF4-FFF2-40B4-BE49-F238E27FC236}">
              <a16:creationId xmlns:a16="http://schemas.microsoft.com/office/drawing/2014/main" xmlns="" id="{990CAB89-E766-43ED-8740-71985C2C607C}"/>
            </a:ext>
          </a:extLst>
        </xdr:cNvPr>
        <xdr:cNvSpPr/>
      </xdr:nvSpPr>
      <xdr:spPr>
        <a:xfrm>
          <a:off x="14541500" y="661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25819</xdr:rowOff>
    </xdr:from>
    <xdr:ext cx="534377" cy="259045"/>
    <xdr:sp macro="" textlink="">
      <xdr:nvSpPr>
        <xdr:cNvPr id="542" name="テキスト ボックス 541">
          <a:extLst>
            <a:ext uri="{FF2B5EF4-FFF2-40B4-BE49-F238E27FC236}">
              <a16:creationId xmlns:a16="http://schemas.microsoft.com/office/drawing/2014/main" xmlns="" id="{101D7057-E2ED-40FD-A051-BD856A284E24}"/>
            </a:ext>
          </a:extLst>
        </xdr:cNvPr>
        <xdr:cNvSpPr txBox="1"/>
      </xdr:nvSpPr>
      <xdr:spPr>
        <a:xfrm>
          <a:off x="14325111" y="67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147095</xdr:rowOff>
    </xdr:from>
    <xdr:to>
      <xdr:col>72</xdr:col>
      <xdr:colOff>38100</xdr:colOff>
      <xdr:row>39</xdr:row>
      <xdr:rowOff>77245</xdr:rowOff>
    </xdr:to>
    <xdr:sp macro="" textlink="">
      <xdr:nvSpPr>
        <xdr:cNvPr id="543" name="楕円 542">
          <a:extLst>
            <a:ext uri="{FF2B5EF4-FFF2-40B4-BE49-F238E27FC236}">
              <a16:creationId xmlns:a16="http://schemas.microsoft.com/office/drawing/2014/main" xmlns="" id="{ECFA992F-EF9C-41CD-A4DE-1F7F57D34684}"/>
            </a:ext>
          </a:extLst>
        </xdr:cNvPr>
        <xdr:cNvSpPr/>
      </xdr:nvSpPr>
      <xdr:spPr>
        <a:xfrm>
          <a:off x="13652500" y="66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68372</xdr:rowOff>
    </xdr:from>
    <xdr:ext cx="534377" cy="259045"/>
    <xdr:sp macro="" textlink="">
      <xdr:nvSpPr>
        <xdr:cNvPr id="544" name="テキスト ボックス 543">
          <a:extLst>
            <a:ext uri="{FF2B5EF4-FFF2-40B4-BE49-F238E27FC236}">
              <a16:creationId xmlns:a16="http://schemas.microsoft.com/office/drawing/2014/main" xmlns="" id="{81A2BC35-3672-44AB-87D1-D547074CBCE5}"/>
            </a:ext>
          </a:extLst>
        </xdr:cNvPr>
        <xdr:cNvSpPr txBox="1"/>
      </xdr:nvSpPr>
      <xdr:spPr>
        <a:xfrm>
          <a:off x="13436111" y="675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133020</xdr:rowOff>
    </xdr:from>
    <xdr:to>
      <xdr:col>67</xdr:col>
      <xdr:colOff>101600</xdr:colOff>
      <xdr:row>39</xdr:row>
      <xdr:rowOff>63170</xdr:rowOff>
    </xdr:to>
    <xdr:sp macro="" textlink="">
      <xdr:nvSpPr>
        <xdr:cNvPr id="545" name="楕円 544">
          <a:extLst>
            <a:ext uri="{FF2B5EF4-FFF2-40B4-BE49-F238E27FC236}">
              <a16:creationId xmlns:a16="http://schemas.microsoft.com/office/drawing/2014/main" xmlns="" id="{F45E21AE-0FE4-4B9C-B8CF-F1112F5B7D1F}"/>
            </a:ext>
          </a:extLst>
        </xdr:cNvPr>
        <xdr:cNvSpPr/>
      </xdr:nvSpPr>
      <xdr:spPr>
        <a:xfrm>
          <a:off x="12763500" y="66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54297</xdr:rowOff>
    </xdr:from>
    <xdr:ext cx="534377" cy="259045"/>
    <xdr:sp macro="" textlink="">
      <xdr:nvSpPr>
        <xdr:cNvPr id="546" name="テキスト ボックス 545">
          <a:extLst>
            <a:ext uri="{FF2B5EF4-FFF2-40B4-BE49-F238E27FC236}">
              <a16:creationId xmlns:a16="http://schemas.microsoft.com/office/drawing/2014/main" xmlns="" id="{01425CF0-1CD3-4C99-929E-7639D319E354}"/>
            </a:ext>
          </a:extLst>
        </xdr:cNvPr>
        <xdr:cNvSpPr txBox="1"/>
      </xdr:nvSpPr>
      <xdr:spPr>
        <a:xfrm>
          <a:off x="12547111" y="67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2855D30-4A2A-4A80-B7C9-B153CB6437C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35432BE4-20B4-48D0-8210-756C6FB0A437}"/>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46853757-4102-4348-99E9-1CF5B712A5CF}"/>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C2F3D41D-1839-4DF9-951C-6A31111F0EC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7E915174-4755-4BAC-9DC5-D0AD319F09D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AB49A391-282A-4074-A9A8-A48FB049EAEC}"/>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37DEB407-0B0A-428B-A908-8BF65EFF2FF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E0AF1405-573B-490B-A3A7-28825D61B2B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C0FCB1CA-C51F-491B-B7D8-2D5CC7AF33A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915A8CE5-A414-49BB-8819-8C5C69ED48D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xmlns="" id="{F1D2E137-8068-41C3-8D4C-C29E63D9D893}"/>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xmlns="" id="{C74065C8-6CE3-42A2-8E4B-93E538D4FAD2}"/>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xmlns="" id="{3D6211EC-D559-44C7-99B7-02933E27C811}"/>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xmlns="" id="{73018DB2-0EA4-4294-A8F3-0F238B3A4DA3}"/>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xmlns="" id="{A464CBDD-4B2D-4255-A458-13870890DFF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xmlns="" id="{B5678CB1-D614-4EEC-8679-2DAB1708BBC3}"/>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E682AA92-6323-44BB-8BB9-471760B6AD1F}"/>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xmlns="" id="{A58458E0-4D65-46A8-935E-04A52B64E0C4}"/>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xmlns="" id="{2707311A-4D60-4334-9F21-CFF40F4C5BCD}"/>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xmlns="" id="{521EF940-E9AE-4696-8E86-4E96FEB5F22B}"/>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C8221771-3369-43D7-9E5B-4B67D5D28F3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C3C93BC8-F295-467F-9C68-9DA5578A8DC4}"/>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2900923B-ECDA-49F7-A8AD-5918549FB85B}"/>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xmlns="" id="{0AE1E482-2E37-4952-B1BF-6D2F91B425DF}"/>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xmlns="" id="{C3864A8F-4414-4833-B421-587C1A3E9AAF}"/>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xmlns="" id="{542B51C6-5C4C-4940-9310-80ECC3CCB939}"/>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xmlns="" id="{F433F870-243A-4996-88A7-CBBCA394CDB9}"/>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xmlns="" id="{60404E97-42CA-42BB-8A64-0B97DD67DEAF}"/>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146055</xdr:rowOff>
    </xdr:from>
    <xdr:to>
      <xdr:col>85</xdr:col>
      <xdr:colOff>127000</xdr:colOff>
      <xdr:row>57</xdr:row>
      <xdr:rowOff>45898</xdr:rowOff>
    </xdr:to>
    <xdr:cxnSp macro="">
      <xdr:nvCxnSpPr>
        <xdr:cNvPr id="575" name="直線コネクタ 574">
          <a:extLst>
            <a:ext uri="{FF2B5EF4-FFF2-40B4-BE49-F238E27FC236}">
              <a16:creationId xmlns:a16="http://schemas.microsoft.com/office/drawing/2014/main" xmlns="" id="{0EC8D39C-6D60-460B-8978-F010CDA3E8CF}"/>
            </a:ext>
          </a:extLst>
        </xdr:cNvPr>
        <xdr:cNvCxnSpPr/>
      </xdr:nvCxnSpPr>
      <xdr:spPr>
        <a:xfrm>
          <a:off x="15481300" y="9747255"/>
          <a:ext cx="838200" cy="7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xmlns="" id="{5B502C99-DC37-4BA6-97B6-217EA95AD4FD}"/>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xmlns="" id="{F97BBE00-BBD4-4272-99FA-ABA935789AD2}"/>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82329</xdr:rowOff>
    </xdr:from>
    <xdr:to>
      <xdr:col>81</xdr:col>
      <xdr:colOff>50800</xdr:colOff>
      <xdr:row>56</xdr:row>
      <xdr:rowOff>146055</xdr:rowOff>
    </xdr:to>
    <xdr:cxnSp macro="">
      <xdr:nvCxnSpPr>
        <xdr:cNvPr id="578" name="直線コネクタ 577">
          <a:extLst>
            <a:ext uri="{FF2B5EF4-FFF2-40B4-BE49-F238E27FC236}">
              <a16:creationId xmlns:a16="http://schemas.microsoft.com/office/drawing/2014/main" xmlns="" id="{7577F0A9-4058-4731-A114-C906C8ED5CC0}"/>
            </a:ext>
          </a:extLst>
        </xdr:cNvPr>
        <xdr:cNvCxnSpPr/>
      </xdr:nvCxnSpPr>
      <xdr:spPr>
        <a:xfrm>
          <a:off x="14592300" y="9683529"/>
          <a:ext cx="889000" cy="6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xmlns="" id="{2F397B3F-85EA-4BEA-8155-FC4EA173458E}"/>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xmlns="" id="{DD19EC2E-6366-4A81-ABD7-426FB7A8DDA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131181</xdr:rowOff>
    </xdr:from>
    <xdr:to>
      <xdr:col>76</xdr:col>
      <xdr:colOff>114300</xdr:colOff>
      <xdr:row>56</xdr:row>
      <xdr:rowOff>82329</xdr:rowOff>
    </xdr:to>
    <xdr:cxnSp macro="">
      <xdr:nvCxnSpPr>
        <xdr:cNvPr id="581" name="直線コネクタ 580">
          <a:extLst>
            <a:ext uri="{FF2B5EF4-FFF2-40B4-BE49-F238E27FC236}">
              <a16:creationId xmlns:a16="http://schemas.microsoft.com/office/drawing/2014/main" xmlns="" id="{9694DC11-9AA5-4860-8FD7-9C161BE1DCE8}"/>
            </a:ext>
          </a:extLst>
        </xdr:cNvPr>
        <xdr:cNvCxnSpPr/>
      </xdr:nvCxnSpPr>
      <xdr:spPr>
        <a:xfrm>
          <a:off x="13703300" y="9560931"/>
          <a:ext cx="889000" cy="1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xmlns="" id="{16287C30-9EB7-45D1-8A00-C85DCAE26046}"/>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a:extLst>
            <a:ext uri="{FF2B5EF4-FFF2-40B4-BE49-F238E27FC236}">
              <a16:creationId xmlns:a16="http://schemas.microsoft.com/office/drawing/2014/main" xmlns="" id="{447FA668-E059-4DEA-A844-03E3F3A300F0}"/>
            </a:ext>
          </a:extLst>
        </xdr:cNvPr>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131181</xdr:rowOff>
    </xdr:from>
    <xdr:to>
      <xdr:col>71</xdr:col>
      <xdr:colOff>177800</xdr:colOff>
      <xdr:row>56</xdr:row>
      <xdr:rowOff>21773</xdr:rowOff>
    </xdr:to>
    <xdr:cxnSp macro="">
      <xdr:nvCxnSpPr>
        <xdr:cNvPr id="584" name="直線コネクタ 583">
          <a:extLst>
            <a:ext uri="{FF2B5EF4-FFF2-40B4-BE49-F238E27FC236}">
              <a16:creationId xmlns:a16="http://schemas.microsoft.com/office/drawing/2014/main" xmlns="" id="{64F65B84-73A3-4788-820A-A35CDC817A6A}"/>
            </a:ext>
          </a:extLst>
        </xdr:cNvPr>
        <xdr:cNvCxnSpPr/>
      </xdr:nvCxnSpPr>
      <xdr:spPr>
        <a:xfrm flipV="1">
          <a:off x="12814300" y="9560931"/>
          <a:ext cx="8890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xmlns="" id="{D731B149-2101-4A98-85A6-E5120CAFAD89}"/>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6" name="テキスト ボックス 585">
          <a:extLst>
            <a:ext uri="{FF2B5EF4-FFF2-40B4-BE49-F238E27FC236}">
              <a16:creationId xmlns:a16="http://schemas.microsoft.com/office/drawing/2014/main" xmlns="" id="{5D4F7F2F-A660-4D61-AE79-38B55F91F3C7}"/>
            </a:ext>
          </a:extLst>
        </xdr:cNvPr>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xmlns="" id="{C19D4888-B896-4CC6-B14B-E5749AFF8AAB}"/>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144235</xdr:rowOff>
    </xdr:from>
    <xdr:ext cx="534377" cy="259045"/>
    <xdr:sp macro="" textlink="">
      <xdr:nvSpPr>
        <xdr:cNvPr id="588" name="テキスト ボックス 587">
          <a:extLst>
            <a:ext uri="{FF2B5EF4-FFF2-40B4-BE49-F238E27FC236}">
              <a16:creationId xmlns:a16="http://schemas.microsoft.com/office/drawing/2014/main" xmlns="" id="{62FBB6AC-D403-440A-9F71-1B068F31D44C}"/>
            </a:ext>
          </a:extLst>
        </xdr:cNvPr>
        <xdr:cNvSpPr txBox="1"/>
      </xdr:nvSpPr>
      <xdr:spPr>
        <a:xfrm>
          <a:off x="12547111" y="97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4DED05FA-D7B2-4E17-A89C-9C29397B101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A55876A0-56F3-455B-9F31-0DAA841EE9AB}"/>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97AE6F6C-3A13-416E-8E37-3130F6E3365E}"/>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E425530D-8CCB-4F6E-BC32-B1B59609924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B290FEA0-7526-43E8-BEBA-DDCA1AE39727}"/>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166548</xdr:rowOff>
    </xdr:from>
    <xdr:to>
      <xdr:col>85</xdr:col>
      <xdr:colOff>177800</xdr:colOff>
      <xdr:row>57</xdr:row>
      <xdr:rowOff>96698</xdr:rowOff>
    </xdr:to>
    <xdr:sp macro="" textlink="">
      <xdr:nvSpPr>
        <xdr:cNvPr id="594" name="楕円 593">
          <a:extLst>
            <a:ext uri="{FF2B5EF4-FFF2-40B4-BE49-F238E27FC236}">
              <a16:creationId xmlns:a16="http://schemas.microsoft.com/office/drawing/2014/main" xmlns="" id="{48E323EC-90B9-4915-8D6B-03FB3B6D2FB7}"/>
            </a:ext>
          </a:extLst>
        </xdr:cNvPr>
        <xdr:cNvSpPr/>
      </xdr:nvSpPr>
      <xdr:spPr>
        <a:xfrm>
          <a:off x="16268700" y="97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81475</xdr:rowOff>
    </xdr:from>
    <xdr:ext cx="534377" cy="259045"/>
    <xdr:sp macro="" textlink="">
      <xdr:nvSpPr>
        <xdr:cNvPr id="595" name="教育費該当値テキスト">
          <a:extLst>
            <a:ext uri="{FF2B5EF4-FFF2-40B4-BE49-F238E27FC236}">
              <a16:creationId xmlns:a16="http://schemas.microsoft.com/office/drawing/2014/main" xmlns="" id="{7A227DBC-D8CA-4E09-BE23-AFFF1ADC5E94}"/>
            </a:ext>
          </a:extLst>
        </xdr:cNvPr>
        <xdr:cNvSpPr txBox="1"/>
      </xdr:nvSpPr>
      <xdr:spPr>
        <a:xfrm>
          <a:off x="16370300" y="968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95255</xdr:rowOff>
    </xdr:from>
    <xdr:to>
      <xdr:col>81</xdr:col>
      <xdr:colOff>101600</xdr:colOff>
      <xdr:row>57</xdr:row>
      <xdr:rowOff>25405</xdr:rowOff>
    </xdr:to>
    <xdr:sp macro="" textlink="">
      <xdr:nvSpPr>
        <xdr:cNvPr id="596" name="楕円 595">
          <a:extLst>
            <a:ext uri="{FF2B5EF4-FFF2-40B4-BE49-F238E27FC236}">
              <a16:creationId xmlns:a16="http://schemas.microsoft.com/office/drawing/2014/main" xmlns="" id="{3BD8C99F-2375-479D-BDCD-CE481E13E43D}"/>
            </a:ext>
          </a:extLst>
        </xdr:cNvPr>
        <xdr:cNvSpPr/>
      </xdr:nvSpPr>
      <xdr:spPr>
        <a:xfrm>
          <a:off x="15430500" y="96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16532</xdr:rowOff>
    </xdr:from>
    <xdr:ext cx="534377" cy="259045"/>
    <xdr:sp macro="" textlink="">
      <xdr:nvSpPr>
        <xdr:cNvPr id="597" name="テキスト ボックス 596">
          <a:extLst>
            <a:ext uri="{FF2B5EF4-FFF2-40B4-BE49-F238E27FC236}">
              <a16:creationId xmlns:a16="http://schemas.microsoft.com/office/drawing/2014/main" xmlns="" id="{A270ECE3-4485-4742-911C-9F5F99ED8A0D}"/>
            </a:ext>
          </a:extLst>
        </xdr:cNvPr>
        <xdr:cNvSpPr txBox="1"/>
      </xdr:nvSpPr>
      <xdr:spPr>
        <a:xfrm>
          <a:off x="15214111" y="978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31529</xdr:rowOff>
    </xdr:from>
    <xdr:to>
      <xdr:col>76</xdr:col>
      <xdr:colOff>165100</xdr:colOff>
      <xdr:row>56</xdr:row>
      <xdr:rowOff>133129</xdr:rowOff>
    </xdr:to>
    <xdr:sp macro="" textlink="">
      <xdr:nvSpPr>
        <xdr:cNvPr id="598" name="楕円 597">
          <a:extLst>
            <a:ext uri="{FF2B5EF4-FFF2-40B4-BE49-F238E27FC236}">
              <a16:creationId xmlns:a16="http://schemas.microsoft.com/office/drawing/2014/main" xmlns="" id="{598C275F-C498-4947-AB4A-F6013217F544}"/>
            </a:ext>
          </a:extLst>
        </xdr:cNvPr>
        <xdr:cNvSpPr/>
      </xdr:nvSpPr>
      <xdr:spPr>
        <a:xfrm>
          <a:off x="14541500" y="96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149656</xdr:rowOff>
    </xdr:from>
    <xdr:ext cx="534377" cy="259045"/>
    <xdr:sp macro="" textlink="">
      <xdr:nvSpPr>
        <xdr:cNvPr id="599" name="テキスト ボックス 598">
          <a:extLst>
            <a:ext uri="{FF2B5EF4-FFF2-40B4-BE49-F238E27FC236}">
              <a16:creationId xmlns:a16="http://schemas.microsoft.com/office/drawing/2014/main" xmlns="" id="{20F9759F-F3C9-4B90-91A2-6DAA5E254047}"/>
            </a:ext>
          </a:extLst>
        </xdr:cNvPr>
        <xdr:cNvSpPr txBox="1"/>
      </xdr:nvSpPr>
      <xdr:spPr>
        <a:xfrm>
          <a:off x="14325111" y="94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80381</xdr:rowOff>
    </xdr:from>
    <xdr:to>
      <xdr:col>72</xdr:col>
      <xdr:colOff>38100</xdr:colOff>
      <xdr:row>56</xdr:row>
      <xdr:rowOff>10531</xdr:rowOff>
    </xdr:to>
    <xdr:sp macro="" textlink="">
      <xdr:nvSpPr>
        <xdr:cNvPr id="600" name="楕円 599">
          <a:extLst>
            <a:ext uri="{FF2B5EF4-FFF2-40B4-BE49-F238E27FC236}">
              <a16:creationId xmlns:a16="http://schemas.microsoft.com/office/drawing/2014/main" xmlns="" id="{3A667E0E-6677-46E8-9B7D-0A4E0E3E8CBD}"/>
            </a:ext>
          </a:extLst>
        </xdr:cNvPr>
        <xdr:cNvSpPr/>
      </xdr:nvSpPr>
      <xdr:spPr>
        <a:xfrm>
          <a:off x="13652500" y="95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27058</xdr:rowOff>
    </xdr:from>
    <xdr:ext cx="534377" cy="259045"/>
    <xdr:sp macro="" textlink="">
      <xdr:nvSpPr>
        <xdr:cNvPr id="601" name="テキスト ボックス 600">
          <a:extLst>
            <a:ext uri="{FF2B5EF4-FFF2-40B4-BE49-F238E27FC236}">
              <a16:creationId xmlns:a16="http://schemas.microsoft.com/office/drawing/2014/main" xmlns="" id="{8B039168-53F8-42FF-B94A-2C8D114F5DAB}"/>
            </a:ext>
          </a:extLst>
        </xdr:cNvPr>
        <xdr:cNvSpPr txBox="1"/>
      </xdr:nvSpPr>
      <xdr:spPr>
        <a:xfrm>
          <a:off x="13436111" y="928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142423</xdr:rowOff>
    </xdr:from>
    <xdr:to>
      <xdr:col>67</xdr:col>
      <xdr:colOff>101600</xdr:colOff>
      <xdr:row>56</xdr:row>
      <xdr:rowOff>72573</xdr:rowOff>
    </xdr:to>
    <xdr:sp macro="" textlink="">
      <xdr:nvSpPr>
        <xdr:cNvPr id="602" name="楕円 601">
          <a:extLst>
            <a:ext uri="{FF2B5EF4-FFF2-40B4-BE49-F238E27FC236}">
              <a16:creationId xmlns:a16="http://schemas.microsoft.com/office/drawing/2014/main" xmlns="" id="{BAB355C9-1A1A-4A59-BB88-126D944F8FE6}"/>
            </a:ext>
          </a:extLst>
        </xdr:cNvPr>
        <xdr:cNvSpPr/>
      </xdr:nvSpPr>
      <xdr:spPr>
        <a:xfrm>
          <a:off x="12763500" y="95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89100</xdr:rowOff>
    </xdr:from>
    <xdr:ext cx="534377" cy="259045"/>
    <xdr:sp macro="" textlink="">
      <xdr:nvSpPr>
        <xdr:cNvPr id="603" name="テキスト ボックス 602">
          <a:extLst>
            <a:ext uri="{FF2B5EF4-FFF2-40B4-BE49-F238E27FC236}">
              <a16:creationId xmlns:a16="http://schemas.microsoft.com/office/drawing/2014/main" xmlns="" id="{57F62994-4F2B-4D12-9642-DC5E687E788F}"/>
            </a:ext>
          </a:extLst>
        </xdr:cNvPr>
        <xdr:cNvSpPr txBox="1"/>
      </xdr:nvSpPr>
      <xdr:spPr>
        <a:xfrm>
          <a:off x="12547111" y="93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68089510-7696-40D5-806B-B33D4B5D24E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A28B088D-8F86-4B9E-BF20-7A206A97C61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9E3A3811-88E4-4799-B0E3-384A3198A19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A630E0E3-5FD2-42F8-8E10-6F2F7CE6072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2D420A24-1B95-4C8D-AA89-9A545AC2E35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8DAD8DA0-21C6-4A8E-845B-0603F9ED58E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3C6BD744-6A84-448A-95FA-3641C1F4314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652AE3DF-1E38-4E13-9ED3-7C71C38BCC9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4EE5502-BA2A-46C8-B4DC-AB731829C9A8}"/>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9A532D7F-1E38-4F6D-B1F9-F0F2BFDDE05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xmlns="" id="{5E653F84-9B87-49ED-955D-07076CD7E98B}"/>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xmlns="" id="{F3C8F1B5-34B4-4132-BA6F-4363A7F4843C}"/>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xmlns="" id="{331838F1-FA76-4FC2-8C4B-58AAEC2E1F79}"/>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xmlns="" id="{317B6BC7-6070-49D1-AE9B-8F640C9AFD0B}"/>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xmlns="" id="{267B92D1-B8AE-4895-A3CE-42AEA1F734A4}"/>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xmlns="" id="{B4959FFF-44D6-45BB-B39D-23AC07C7DC3A}"/>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xmlns="" id="{E333FFBE-237E-4579-916B-002EAD6015D6}"/>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xmlns="" id="{F13ACD52-D30B-4D4A-B421-11630291A9B3}"/>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xmlns="" id="{CB2BF350-F40F-428E-BD96-DC9CE5CCDFE7}"/>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xmlns="" id="{11720ABF-C37F-4050-A33F-708BD75D4425}"/>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xmlns="" id="{C958E95A-9FAD-4668-BC15-D5DE8EBCE74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xmlns="" id="{25C8CCE0-6E49-456A-8BB4-02FC529D2338}"/>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EF89FB0C-DE70-4603-856A-AFF72A18186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75256819-C0A2-4849-A9D4-F8C3D1F96DD6}"/>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xmlns="" id="{D7E5BD9C-5967-4B74-92FC-4AC3D3BD31D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xmlns="" id="{98B63CB7-56D9-4C80-BC62-0C18A3CD4164}"/>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xmlns="" id="{BD646038-AADA-44E9-BEEF-0D2DCE2DF1B2}"/>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xmlns="" id="{070DF841-277A-48CB-8EF0-7E3B1E7A56D8}"/>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xmlns="" id="{1D058BA5-8A91-4C42-903E-B94C3433A471}"/>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xmlns="" id="{1BF90244-A39D-4485-8F31-617C94111D58}"/>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xmlns="" id="{60F1A53E-C01D-4D78-B442-9193E3ABD83A}"/>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xmlns="" id="{5E056803-A8C7-4852-B024-3D132BE18ABB}"/>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xmlns="" id="{D1D620D1-F821-4E3B-8F1D-5BFE65BA64C3}"/>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xmlns="" id="{20B2E5C2-1F7A-467F-BC0B-0CD40BFE0F98}"/>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xmlns="" id="{1103C8E5-3FB7-4A11-B043-40949D372CE3}"/>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xmlns="" id="{5996AD0B-A8B0-493C-A2E5-DF35630748CD}"/>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xmlns="" id="{D30AEDE3-A4FE-428C-A664-800BA536BFED}"/>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xmlns="" id="{DE493673-476E-461C-9F6F-B0FA6D255AD1}"/>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xmlns="" id="{269AE0FF-8CD2-4FAC-80EE-3BF9D0FF7D1E}"/>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xmlns="" id="{C30424F4-3623-4FAA-80FB-59348C7E89F7}"/>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xmlns="" id="{2F326D15-7758-44F9-8B95-784AE9C9DC73}"/>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xmlns="" id="{BA3DF29C-CA79-416A-B60E-799B17E483F2}"/>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xmlns="" id="{C2E3AECD-F26A-47D4-94C2-099D363912BC}"/>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a16="http://schemas.microsoft.com/office/drawing/2014/main" xmlns="" id="{134BCEF3-6C68-4C50-917D-5BAC9DBF8985}"/>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3D1AF07A-145B-4D45-AA5C-3A09C8C726C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61E28A17-AD5E-4D58-A472-3516DE51D0E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93D232FF-A64D-4B13-BA73-2F97F63C613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D8A38FD3-9A9D-4628-9540-1A1C84EC330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3CDAC6FE-DDB6-475D-B864-7C2E7C4EABFF}"/>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xmlns="" id="{BB0A6890-C41D-4BD3-8DD8-3DACF2624AD7}"/>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a:extLst>
            <a:ext uri="{FF2B5EF4-FFF2-40B4-BE49-F238E27FC236}">
              <a16:creationId xmlns:a16="http://schemas.microsoft.com/office/drawing/2014/main" xmlns="" id="{15415ADE-4AB6-4506-AA66-AAB0C0005FCB}"/>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xmlns="" id="{F79061F1-8098-4882-870D-B609FE232B18}"/>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xmlns="" id="{1D925C8D-B98F-4EC9-85F1-6355002B1332}"/>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xmlns="" id="{8BD7D6B5-A123-4A71-8696-0EF436A9DB51}"/>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xmlns="" id="{D4A44920-B55B-4380-810E-3809BF42098F}"/>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xmlns="" id="{CBCFD788-586B-4A13-8D7C-4D39EE9A3597}"/>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xmlns="" id="{D5644D5B-3EF0-4852-B843-A6F98F3C16F9}"/>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xmlns="" id="{2EF383FF-1429-4190-81ED-94F379F5A425}"/>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xmlns="" id="{90CFF87A-DA31-4D01-A37B-D2180B37F2F1}"/>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474045FB-33FA-4F3B-A661-BA28F30548E8}"/>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12E3583B-C3B7-4ECF-B6AD-70F11C0C1E5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DBF3BE5D-DF2E-4E57-BD5A-0D372697AEE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87E82F4F-E590-46CD-A8B5-066882E8005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A87E080B-6F60-4F19-B561-8DCB6B7DE4F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8651C156-B0F2-4438-86C6-8CB8B725D2B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BB917EE5-63E0-4726-84D8-B22D6F770CFB}"/>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B71F127-36CA-4FC2-89BE-146CEA8C583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72D5DB2-3E84-4287-9AFD-881D73C2A16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EB04F3B0-5409-4650-BD5D-04E9805BFD9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xmlns="" id="{D11E6F96-6B60-48C2-9097-C1D902162B9C}"/>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xmlns="" id="{38541477-0CCF-49FA-826B-5DC90DA4E55D}"/>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xmlns="" id="{57F203E8-4ED1-4105-AD9B-FA6F248D422F}"/>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xmlns="" id="{228F3583-9D26-4FC4-82EC-54A6ECF1110A}"/>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xmlns="" id="{326E1978-600B-4DD7-ABD0-F79546AB7CA9}"/>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xmlns="" id="{453E0DFE-F47C-4C80-AC33-16B9CB2BEBCF}"/>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xmlns="" id="{364E9B01-241F-45D8-9400-17CB61C476E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xmlns="" id="{6EECCEE9-3C95-474B-81DC-99FF847073CC}"/>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BBACA952-4B55-4840-A8CD-8BFD591F8A5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A6E41116-F07E-4460-9404-FAF68DC3736E}"/>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E26E2AB7-1360-447F-906A-68235D7F697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xmlns="" id="{B1599569-0B1E-4514-9AB3-9F8DB2DF44AF}"/>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xmlns="" id="{B080BFE8-6D4C-471C-A48F-325D3475490B}"/>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xmlns="" id="{45C14A6D-C893-4291-8374-E886F0198F8B}"/>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xmlns="" id="{3F866F69-FACD-4267-993A-364983C7FF3F}"/>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xmlns="" id="{55B4BD66-2856-45C6-9DC7-53D0CCCBAFF1}"/>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9627</xdr:rowOff>
    </xdr:from>
    <xdr:to>
      <xdr:col>85</xdr:col>
      <xdr:colOff>127000</xdr:colOff>
      <xdr:row>98</xdr:row>
      <xdr:rowOff>10623</xdr:rowOff>
    </xdr:to>
    <xdr:cxnSp macro="">
      <xdr:nvCxnSpPr>
        <xdr:cNvPr id="689" name="直線コネクタ 688">
          <a:extLst>
            <a:ext uri="{FF2B5EF4-FFF2-40B4-BE49-F238E27FC236}">
              <a16:creationId xmlns:a16="http://schemas.microsoft.com/office/drawing/2014/main" xmlns="" id="{0F6A778B-F36F-4CC0-AADB-3E222A2269DB}"/>
            </a:ext>
          </a:extLst>
        </xdr:cNvPr>
        <xdr:cNvCxnSpPr/>
      </xdr:nvCxnSpPr>
      <xdr:spPr>
        <a:xfrm>
          <a:off x="15481300" y="16811727"/>
          <a:ext cx="8382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a:extLst>
            <a:ext uri="{FF2B5EF4-FFF2-40B4-BE49-F238E27FC236}">
              <a16:creationId xmlns:a16="http://schemas.microsoft.com/office/drawing/2014/main" xmlns="" id="{D2DE93CD-D320-4B38-A796-F1D0DC50EAA1}"/>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xmlns="" id="{D8EC2ABF-AD9F-409C-8686-2EC3A347BBBB}"/>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9627</xdr:rowOff>
    </xdr:from>
    <xdr:to>
      <xdr:col>81</xdr:col>
      <xdr:colOff>50800</xdr:colOff>
      <xdr:row>98</xdr:row>
      <xdr:rowOff>11254</xdr:rowOff>
    </xdr:to>
    <xdr:cxnSp macro="">
      <xdr:nvCxnSpPr>
        <xdr:cNvPr id="692" name="直線コネクタ 691">
          <a:extLst>
            <a:ext uri="{FF2B5EF4-FFF2-40B4-BE49-F238E27FC236}">
              <a16:creationId xmlns:a16="http://schemas.microsoft.com/office/drawing/2014/main" xmlns="" id="{49F7B289-F3F3-45CD-ABC6-0FDF8C0504DB}"/>
            </a:ext>
          </a:extLst>
        </xdr:cNvPr>
        <xdr:cNvCxnSpPr/>
      </xdr:nvCxnSpPr>
      <xdr:spPr>
        <a:xfrm flipV="1">
          <a:off x="14592300" y="16811727"/>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xmlns="" id="{7DD25454-D8AE-426C-B952-A8541CC631C7}"/>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xmlns="" id="{09B59C40-EA54-48A2-A38A-704861689C9C}"/>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11254</xdr:rowOff>
    </xdr:from>
    <xdr:to>
      <xdr:col>76</xdr:col>
      <xdr:colOff>114300</xdr:colOff>
      <xdr:row>98</xdr:row>
      <xdr:rowOff>14153</xdr:rowOff>
    </xdr:to>
    <xdr:cxnSp macro="">
      <xdr:nvCxnSpPr>
        <xdr:cNvPr id="695" name="直線コネクタ 694">
          <a:extLst>
            <a:ext uri="{FF2B5EF4-FFF2-40B4-BE49-F238E27FC236}">
              <a16:creationId xmlns:a16="http://schemas.microsoft.com/office/drawing/2014/main" xmlns="" id="{4D4B6C59-F701-4AC3-B3E8-A8DB211DBCED}"/>
            </a:ext>
          </a:extLst>
        </xdr:cNvPr>
        <xdr:cNvCxnSpPr/>
      </xdr:nvCxnSpPr>
      <xdr:spPr>
        <a:xfrm flipV="1">
          <a:off x="13703300" y="16813354"/>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xmlns="" id="{6ECF5631-EBDC-45D1-80B1-CBF1B1B57C4B}"/>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xmlns="" id="{F6D88657-7000-4A06-A4FB-B29E2C615798}"/>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14153</xdr:rowOff>
    </xdr:from>
    <xdr:to>
      <xdr:col>71</xdr:col>
      <xdr:colOff>177800</xdr:colOff>
      <xdr:row>98</xdr:row>
      <xdr:rowOff>15766</xdr:rowOff>
    </xdr:to>
    <xdr:cxnSp macro="">
      <xdr:nvCxnSpPr>
        <xdr:cNvPr id="698" name="直線コネクタ 697">
          <a:extLst>
            <a:ext uri="{FF2B5EF4-FFF2-40B4-BE49-F238E27FC236}">
              <a16:creationId xmlns:a16="http://schemas.microsoft.com/office/drawing/2014/main" xmlns="" id="{9DA22AC1-22BB-4CF4-834E-87DDF6EC9F34}"/>
            </a:ext>
          </a:extLst>
        </xdr:cNvPr>
        <xdr:cNvCxnSpPr/>
      </xdr:nvCxnSpPr>
      <xdr:spPr>
        <a:xfrm flipV="1">
          <a:off x="12814300" y="16816253"/>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xmlns="" id="{9542DF64-F055-46D1-9D28-ADC82307A932}"/>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xmlns="" id="{FB77E91F-965B-4241-9038-78B351B60C96}"/>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xmlns="" id="{CC4C76FC-AE5A-4087-86B1-F13EA7981698}"/>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a16="http://schemas.microsoft.com/office/drawing/2014/main" xmlns="" id="{B5BCAE18-35E7-4C6B-AAAB-F96B6DEB8B89}"/>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EA9FEB99-A4A9-4F14-82F9-9605076848F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8538665F-F346-4EAE-8CFD-68A59F7B109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DE5C10B4-2DE7-41A4-8BBB-786315B7245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BA9F4BE2-F176-4709-B05B-312ECBC3B98E}"/>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33427FE7-4CEB-4FED-B454-AE6BE82E304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131273</xdr:rowOff>
    </xdr:from>
    <xdr:to>
      <xdr:col>85</xdr:col>
      <xdr:colOff>177800</xdr:colOff>
      <xdr:row>98</xdr:row>
      <xdr:rowOff>61423</xdr:rowOff>
    </xdr:to>
    <xdr:sp macro="" textlink="">
      <xdr:nvSpPr>
        <xdr:cNvPr id="708" name="楕円 707">
          <a:extLst>
            <a:ext uri="{FF2B5EF4-FFF2-40B4-BE49-F238E27FC236}">
              <a16:creationId xmlns:a16="http://schemas.microsoft.com/office/drawing/2014/main" xmlns="" id="{27463C77-0EF9-480E-9AD6-C078A5332524}"/>
            </a:ext>
          </a:extLst>
        </xdr:cNvPr>
        <xdr:cNvSpPr/>
      </xdr:nvSpPr>
      <xdr:spPr>
        <a:xfrm>
          <a:off x="16268700" y="167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46200</xdr:rowOff>
    </xdr:from>
    <xdr:ext cx="534377" cy="259045"/>
    <xdr:sp macro="" textlink="">
      <xdr:nvSpPr>
        <xdr:cNvPr id="709" name="公債費該当値テキスト">
          <a:extLst>
            <a:ext uri="{FF2B5EF4-FFF2-40B4-BE49-F238E27FC236}">
              <a16:creationId xmlns:a16="http://schemas.microsoft.com/office/drawing/2014/main" xmlns="" id="{1F6BB090-7F89-451F-99CE-B8891A49194F}"/>
            </a:ext>
          </a:extLst>
        </xdr:cNvPr>
        <xdr:cNvSpPr txBox="1"/>
      </xdr:nvSpPr>
      <xdr:spPr>
        <a:xfrm>
          <a:off x="16370300" y="1667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130277</xdr:rowOff>
    </xdr:from>
    <xdr:to>
      <xdr:col>81</xdr:col>
      <xdr:colOff>101600</xdr:colOff>
      <xdr:row>98</xdr:row>
      <xdr:rowOff>60427</xdr:rowOff>
    </xdr:to>
    <xdr:sp macro="" textlink="">
      <xdr:nvSpPr>
        <xdr:cNvPr id="710" name="楕円 709">
          <a:extLst>
            <a:ext uri="{FF2B5EF4-FFF2-40B4-BE49-F238E27FC236}">
              <a16:creationId xmlns:a16="http://schemas.microsoft.com/office/drawing/2014/main" xmlns="" id="{B7691CB2-95D3-4703-BB45-1C0A04C44E58}"/>
            </a:ext>
          </a:extLst>
        </xdr:cNvPr>
        <xdr:cNvSpPr/>
      </xdr:nvSpPr>
      <xdr:spPr>
        <a:xfrm>
          <a:off x="15430500" y="167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51554</xdr:rowOff>
    </xdr:from>
    <xdr:ext cx="534377" cy="259045"/>
    <xdr:sp macro="" textlink="">
      <xdr:nvSpPr>
        <xdr:cNvPr id="711" name="テキスト ボックス 710">
          <a:extLst>
            <a:ext uri="{FF2B5EF4-FFF2-40B4-BE49-F238E27FC236}">
              <a16:creationId xmlns:a16="http://schemas.microsoft.com/office/drawing/2014/main" xmlns="" id="{A567090D-7D4B-4B2A-AE0F-55E533872842}"/>
            </a:ext>
          </a:extLst>
        </xdr:cNvPr>
        <xdr:cNvSpPr txBox="1"/>
      </xdr:nvSpPr>
      <xdr:spPr>
        <a:xfrm>
          <a:off x="15214111" y="168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131904</xdr:rowOff>
    </xdr:from>
    <xdr:to>
      <xdr:col>76</xdr:col>
      <xdr:colOff>165100</xdr:colOff>
      <xdr:row>98</xdr:row>
      <xdr:rowOff>62054</xdr:rowOff>
    </xdr:to>
    <xdr:sp macro="" textlink="">
      <xdr:nvSpPr>
        <xdr:cNvPr id="712" name="楕円 711">
          <a:extLst>
            <a:ext uri="{FF2B5EF4-FFF2-40B4-BE49-F238E27FC236}">
              <a16:creationId xmlns:a16="http://schemas.microsoft.com/office/drawing/2014/main" xmlns="" id="{B803DF5E-1A35-4BF6-9078-C050E6A9A188}"/>
            </a:ext>
          </a:extLst>
        </xdr:cNvPr>
        <xdr:cNvSpPr/>
      </xdr:nvSpPr>
      <xdr:spPr>
        <a:xfrm>
          <a:off x="14541500" y="1676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53181</xdr:rowOff>
    </xdr:from>
    <xdr:ext cx="534377" cy="259045"/>
    <xdr:sp macro="" textlink="">
      <xdr:nvSpPr>
        <xdr:cNvPr id="713" name="テキスト ボックス 712">
          <a:extLst>
            <a:ext uri="{FF2B5EF4-FFF2-40B4-BE49-F238E27FC236}">
              <a16:creationId xmlns:a16="http://schemas.microsoft.com/office/drawing/2014/main" xmlns="" id="{2AC961D6-AE62-43A0-8C4C-7562166A7B79}"/>
            </a:ext>
          </a:extLst>
        </xdr:cNvPr>
        <xdr:cNvSpPr txBox="1"/>
      </xdr:nvSpPr>
      <xdr:spPr>
        <a:xfrm>
          <a:off x="14325111" y="168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134803</xdr:rowOff>
    </xdr:from>
    <xdr:to>
      <xdr:col>72</xdr:col>
      <xdr:colOff>38100</xdr:colOff>
      <xdr:row>98</xdr:row>
      <xdr:rowOff>64953</xdr:rowOff>
    </xdr:to>
    <xdr:sp macro="" textlink="">
      <xdr:nvSpPr>
        <xdr:cNvPr id="714" name="楕円 713">
          <a:extLst>
            <a:ext uri="{FF2B5EF4-FFF2-40B4-BE49-F238E27FC236}">
              <a16:creationId xmlns:a16="http://schemas.microsoft.com/office/drawing/2014/main" xmlns="" id="{86C59F43-6BB6-4008-AA3E-337604918FCF}"/>
            </a:ext>
          </a:extLst>
        </xdr:cNvPr>
        <xdr:cNvSpPr/>
      </xdr:nvSpPr>
      <xdr:spPr>
        <a:xfrm>
          <a:off x="13652500" y="167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56080</xdr:rowOff>
    </xdr:from>
    <xdr:ext cx="534377" cy="259045"/>
    <xdr:sp macro="" textlink="">
      <xdr:nvSpPr>
        <xdr:cNvPr id="715" name="テキスト ボックス 714">
          <a:extLst>
            <a:ext uri="{FF2B5EF4-FFF2-40B4-BE49-F238E27FC236}">
              <a16:creationId xmlns:a16="http://schemas.microsoft.com/office/drawing/2014/main" xmlns="" id="{247FC663-A7B3-409E-AE98-30A7E778CA13}"/>
            </a:ext>
          </a:extLst>
        </xdr:cNvPr>
        <xdr:cNvSpPr txBox="1"/>
      </xdr:nvSpPr>
      <xdr:spPr>
        <a:xfrm>
          <a:off x="13436111" y="1685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136416</xdr:rowOff>
    </xdr:from>
    <xdr:to>
      <xdr:col>67</xdr:col>
      <xdr:colOff>101600</xdr:colOff>
      <xdr:row>98</xdr:row>
      <xdr:rowOff>66566</xdr:rowOff>
    </xdr:to>
    <xdr:sp macro="" textlink="">
      <xdr:nvSpPr>
        <xdr:cNvPr id="716" name="楕円 715">
          <a:extLst>
            <a:ext uri="{FF2B5EF4-FFF2-40B4-BE49-F238E27FC236}">
              <a16:creationId xmlns:a16="http://schemas.microsoft.com/office/drawing/2014/main" xmlns="" id="{DCE51D9A-4345-4DE6-9369-41C606E8ED7B}"/>
            </a:ext>
          </a:extLst>
        </xdr:cNvPr>
        <xdr:cNvSpPr/>
      </xdr:nvSpPr>
      <xdr:spPr>
        <a:xfrm>
          <a:off x="12763500" y="167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57693</xdr:rowOff>
    </xdr:from>
    <xdr:ext cx="534377" cy="259045"/>
    <xdr:sp macro="" textlink="">
      <xdr:nvSpPr>
        <xdr:cNvPr id="717" name="テキスト ボックス 716">
          <a:extLst>
            <a:ext uri="{FF2B5EF4-FFF2-40B4-BE49-F238E27FC236}">
              <a16:creationId xmlns:a16="http://schemas.microsoft.com/office/drawing/2014/main" xmlns="" id="{75F24F73-0854-4472-8AA7-C7E653AE8089}"/>
            </a:ext>
          </a:extLst>
        </xdr:cNvPr>
        <xdr:cNvSpPr txBox="1"/>
      </xdr:nvSpPr>
      <xdr:spPr>
        <a:xfrm>
          <a:off x="12547111" y="1685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E472F0CC-87CB-4EFB-8B1D-D0F6C03D2FE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E8597481-24E9-4057-AC68-7EC8022C727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8A296708-0ED0-483C-9596-8ED8E526CDDC}"/>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593303B0-7490-441D-9CC5-F634C22C41C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B42C7925-858A-416B-A0D6-3BE888888C8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500F26E0-20AC-4690-8C8E-69B892FB5EE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9D8116E8-DBD5-49D6-9B61-250AA8D4EBB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ABA7B192-9711-4170-AB11-3AF5CCD010C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C95A3015-402F-4A60-B45F-EE3F81381559}"/>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27E36F0B-7F12-40F3-AA9D-56480ED6023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xmlns="" id="{5C3AA1D5-8059-4F62-B7E6-2DEEC539682A}"/>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xmlns="" id="{7065258D-02A4-48C7-8E41-68F5E7311436}"/>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xmlns="" id="{968CEF98-3F45-4FC0-838D-02A825F6DA22}"/>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xmlns="" id="{B26EBECE-46F8-44C8-8BB8-FDB6D059D7DE}"/>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xmlns="" id="{C7442DDF-9183-47ED-ADA1-95C860305F83}"/>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xmlns="" id="{58DA1C93-AF65-4119-809A-FAD928959177}"/>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xmlns="" id="{331788AB-89EA-4AAC-AB48-A557DF673404}"/>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xmlns="" id="{BC6FFDA0-3CF3-4616-8470-8805DC244EDC}"/>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EF4BA6D6-E916-4B3B-9F85-2C708709BD9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xmlns="" id="{76502E48-9F43-431D-9B38-4D043DBE6342}"/>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xmlns="" id="{EAA26F2D-3E81-4EA2-B47E-0B26EB672C6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xmlns="" id="{D7540B77-1611-4736-A5A3-6DDE07A93C58}"/>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xmlns="" id="{BC43FCAF-B8A3-4C20-A801-A46E311A693F}"/>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xmlns="" id="{18713E45-0392-4E35-84B2-ACC292B220A4}"/>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xmlns="" id="{10913E55-C4E4-476E-BEB2-BB06BD974BA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xmlns="" id="{FD497AE8-31DC-4968-BA60-A5CA808E20AF}"/>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xmlns="" id="{C7B2F96A-3A96-4D2C-97A9-095BF37BDC3B}"/>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xmlns="" id="{CBAA8526-4F2B-48F9-A84F-7D9B3AFDB26F}"/>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xmlns="" id="{B41A5336-23DC-4D85-BBA5-670D50710114}"/>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xmlns="" id="{ABB7BD96-6EA2-4B1B-9808-B712058875A7}"/>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xmlns="" id="{C05A0D2D-00C5-43E3-B7AB-A0FF972086AC}"/>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xmlns="" id="{63379FEA-9C4C-496C-A4A7-7160683A0AC3}"/>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xmlns="" id="{399D2488-311C-4A09-BCC2-1E6AB4562001}"/>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xmlns="" id="{BB172070-6F1B-4138-A065-02BF37D812C6}"/>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xmlns="" id="{4ED6CC79-35AB-4C48-89E6-5666DC8B6CF8}"/>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xmlns="" id="{188BB6C8-DE1B-4A80-B7D4-624D4994D371}"/>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xmlns="" id="{C302524B-95CC-4112-8BBC-E37586E0F5D2}"/>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xmlns="" id="{94ADE597-2DD0-4C6F-A755-3E073C8E66CF}"/>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xmlns="" id="{8FB08263-99C3-4E35-8702-1B2C892E7D1F}"/>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xmlns="" id="{8E9A7F02-40BB-4D13-8F84-05B747386DC6}"/>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C7BF5A24-92DE-430B-BB85-3B1C21B3810A}"/>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59AF9EA6-81B4-45E9-9FE2-B5EDD8D82EA3}"/>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46D1E60-29DB-423C-AE3B-42082556E2A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91B2CE3A-2D9B-498D-8E29-FAEE64B79A2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DB9C551D-C57F-4FE7-852B-5D00A661729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xmlns="" id="{8CCAFDCB-904E-47CE-B2E1-F22CE89B364A}"/>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xmlns="" id="{A4EE9095-E053-4DE4-B1E3-56FFC133F0F7}"/>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xmlns="" id="{5EE52981-7BEA-46A2-8CCA-8E7D1046E8E8}"/>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3BE5B4F3-526B-436E-B461-1703B581F644}"/>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xmlns="" id="{F8A0B738-0706-4764-9619-06BFA5E17EED}"/>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22440300-942E-4562-B389-1875C7970EC8}"/>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xmlns="" id="{48C79514-D8AB-481E-A82D-44B330B08244}"/>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4E77A44C-DD2C-4E46-AFF4-8C9993AD677A}"/>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xmlns="" id="{56F05CB5-BF81-424B-808C-FC72C03E99F2}"/>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68A229EF-E4CB-45D5-B063-D6B910E2D84F}"/>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41BDB635-64FE-4152-A42D-6E926A142C6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5CA41BF0-0F08-4C35-B54D-015650FE3889}"/>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6F9E76D-42E8-480F-B199-47D77CBB8CB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B755B762-FBBA-4F44-99AA-19F35874767C}"/>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5E478598-017A-448A-81DD-1D71B78F61B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D74DC459-C240-4B47-8378-C24B0B2979C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412F220-3695-46D5-B930-9847AE586D6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10DB524F-B82E-4DFF-A7D5-29163BCF08C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60B8BEA-1808-4353-A863-25E2ADB20BB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8437C97-39AE-49AE-B651-24C608D3C38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xmlns="" id="{00129CDA-0B96-4B4C-A183-B6298CA824B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xmlns="" id="{C2837489-D176-4080-8C84-A68D5D5F66BA}"/>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E0D49AB5-1729-46E2-9616-83B5D2A93C2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xmlns="" id="{4D599E58-AFEB-43C2-91A4-A42072500E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xmlns="" id="{74C36293-1F99-4E12-8296-4339822C0A2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xmlns="" id="{4F068EC2-18EA-4ABB-AEE6-117E00D6FB19}"/>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xmlns="" id="{451DF9ED-96FF-44EF-AF3F-19E7EEB057A9}"/>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F8C0DD2E-0F39-45AC-9230-746763D8DF9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xmlns="" id="{F08E5E1F-69D2-4C71-8A7B-91D9BB96DDD1}"/>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44C39539-1F59-4468-BAB7-76CCD5FE48E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xmlns="" id="{D4A7FFF5-8EE3-45F0-B609-7AD285DD94E5}"/>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xmlns="" id="{E4310702-F971-4BA7-B972-0EC9FF6C7E9B}"/>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xmlns="" id="{58A900CC-49CC-4BC0-8D9D-5691EA6471F4}"/>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xmlns="" id="{8C082DE6-F7F3-4EED-A323-D754B0AFC86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3F57BA0A-9E8E-465F-BD30-E8FC23691D0F}"/>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F33AA9B9-CDC9-43A6-A17A-3E690F3B212C}"/>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xmlns="" id="{9D49E613-E1B0-47C7-9996-7EF2F35B5686}"/>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xmlns="" id="{72009284-CB6B-4FAB-8725-740A953608FA}"/>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52B72468-C97E-4AE0-A595-9EEFFF145175}"/>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xmlns="" id="{EA00C516-03AA-469E-A43A-273CDB9AFF4B}"/>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xmlns="" id="{92B20431-E01F-4197-851C-2E3244D2D27A}"/>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73911586-886B-4380-8380-E4227A169EBE}"/>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40BD38F1-6335-4A01-9799-7D03DD5B76D1}"/>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870CD831-B40A-4DD2-87A6-B685D97621A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1066BBF4-C0E6-46A4-862F-0FFF6508332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2A66D614-9A9B-4EDD-B152-26191E9B3FE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29C7330F-3292-4ECC-AF7F-336CABAF618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82306A48-816B-4BEE-A576-946BE6BA3C6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CB16CF39-DF5C-4467-B05E-3A7FC7F5427A}"/>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xmlns="" id="{E423ED1B-FDF0-4D49-AB61-F6BC47701532}"/>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xmlns="" id="{F8DD0856-6636-46C7-AD8B-D29DDE1B4788}"/>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xmlns="" id="{A7088EA9-BFBB-491F-9FFB-BB31E75AA4C3}"/>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2620BEB8-1269-4FDD-98B2-867BB5CCA7CB}"/>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xmlns="" id="{74F3A98A-FCCA-4FDE-A2D7-6FE498909A5E}"/>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10DDCC-76E4-46C3-8061-E26E79F029CC}"/>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xmlns="" id="{E495498B-A9AA-432C-A115-CA45EBD32732}"/>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FB0D52A0-2CAC-4F61-86F8-F22EE9F037FE}"/>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xmlns="" id="{19AB5667-B312-474F-9446-DEBDB177EC2A}"/>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F65E0824-1C10-4C6D-B33D-31A6FE23A88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xmlns="" id="{A9C4065F-0E2F-4E91-BA00-466F3C7ADDC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xmlns="" id="{E2982BDE-162A-40BF-9550-F72106469AF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xmlns="" id="{C7029115-F337-41C4-804D-BBA14ADF261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歳出総額は住民一人当たり</a:t>
          </a:r>
          <a:r>
            <a:rPr kumimoji="1" lang="en-US" altLang="ja-JP" sz="1100">
              <a:solidFill>
                <a:schemeClr val="dk1"/>
              </a:solidFill>
              <a:effectLst/>
              <a:latin typeface="+mn-lt"/>
              <a:ea typeface="+mn-ea"/>
              <a:cs typeface="+mn-cs"/>
            </a:rPr>
            <a:t>372,343</a:t>
          </a:r>
          <a:r>
            <a:rPr kumimoji="1" lang="ja-JP" altLang="ja-JP" sz="1100">
              <a:solidFill>
                <a:schemeClr val="dk1"/>
              </a:solidFill>
              <a:effectLst/>
              <a:latin typeface="+mn-lt"/>
              <a:ea typeface="+mn-ea"/>
              <a:cs typeface="+mn-cs"/>
            </a:rPr>
            <a:t>円となっている。　</a:t>
          </a:r>
          <a:endParaRPr lang="ja-JP" altLang="ja-JP" sz="1400">
            <a:effectLst/>
          </a:endParaRPr>
        </a:p>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39,646</a:t>
          </a:r>
          <a:r>
            <a:rPr kumimoji="1" lang="ja-JP" altLang="ja-JP" sz="1100">
              <a:solidFill>
                <a:schemeClr val="dk1"/>
              </a:solidFill>
              <a:effectLst/>
              <a:latin typeface="+mn-lt"/>
              <a:ea typeface="+mn-ea"/>
              <a:cs typeface="+mn-cs"/>
            </a:rPr>
            <a:t>円となっており、類似団体平均を下回っている。要因としては、定員管理の適正化により人口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人当たりの職員数が少ないことなどがあげられる。</a:t>
          </a:r>
          <a:endParaRPr lang="ja-JP" altLang="ja-JP" sz="1400">
            <a:effectLst/>
          </a:endParaRPr>
        </a:p>
        <a:p>
          <a:r>
            <a:rPr kumimoji="1" lang="ja-JP" altLang="ja-JP" sz="1100">
              <a:solidFill>
                <a:schemeClr val="dk1"/>
              </a:solidFill>
              <a:effectLst/>
              <a:latin typeface="+mn-lt"/>
              <a:ea typeface="+mn-ea"/>
              <a:cs typeface="+mn-cs"/>
            </a:rPr>
            <a:t>　衛生費・消防費はそれぞれ住民一人当たり</a:t>
          </a:r>
          <a:r>
            <a:rPr kumimoji="1" lang="en-US" altLang="ja-JP" sz="1100">
              <a:solidFill>
                <a:schemeClr val="dk1"/>
              </a:solidFill>
              <a:effectLst/>
              <a:latin typeface="+mn-lt"/>
              <a:ea typeface="+mn-ea"/>
              <a:cs typeface="+mn-cs"/>
            </a:rPr>
            <a:t>31,716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15,258</a:t>
          </a:r>
          <a:r>
            <a:rPr kumimoji="1" lang="ja-JP" altLang="ja-JP" sz="1100">
              <a:solidFill>
                <a:schemeClr val="dk1"/>
              </a:solidFill>
              <a:effectLst/>
              <a:latin typeface="+mn-lt"/>
              <a:ea typeface="+mn-ea"/>
              <a:cs typeface="+mn-cs"/>
            </a:rPr>
            <a:t>円となっており、類似団体平均を下回っている。要因としては、ごみ処理業務やし尿処理業務及び消防業務を一部事務組合で行っていることがあげられる。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44,810</a:t>
          </a:r>
          <a:r>
            <a:rPr kumimoji="1" lang="ja-JP" altLang="ja-JP" sz="1100">
              <a:solidFill>
                <a:schemeClr val="dk1"/>
              </a:solidFill>
              <a:effectLst/>
              <a:latin typeface="+mn-lt"/>
              <a:ea typeface="+mn-ea"/>
              <a:cs typeface="+mn-cs"/>
            </a:rPr>
            <a:t>円となっており、類似団体平均を下回っている。要因としては、小</a:t>
          </a:r>
          <a:r>
            <a:rPr kumimoji="1" lang="ja-JP" altLang="en-US" sz="1100">
              <a:solidFill>
                <a:schemeClr val="dk1"/>
              </a:solidFill>
              <a:effectLst/>
              <a:latin typeface="+mn-lt"/>
              <a:ea typeface="+mn-ea"/>
              <a:cs typeface="+mn-cs"/>
            </a:rPr>
            <a:t>中</a:t>
          </a:r>
          <a:r>
            <a:rPr kumimoji="1" lang="ja-JP" altLang="ja-JP" sz="1100">
              <a:solidFill>
                <a:schemeClr val="dk1"/>
              </a:solidFill>
              <a:effectLst/>
              <a:latin typeface="+mn-lt"/>
              <a:ea typeface="+mn-ea"/>
              <a:cs typeface="+mn-cs"/>
            </a:rPr>
            <a:t>学校の空調設備設置事業等の大規模事業が前年度までに終了したことがあげられる。</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28,232</a:t>
          </a:r>
          <a:r>
            <a:rPr kumimoji="1" lang="ja-JP" altLang="ja-JP" sz="1100">
              <a:solidFill>
                <a:schemeClr val="dk1"/>
              </a:solidFill>
              <a:effectLst/>
              <a:latin typeface="+mn-lt"/>
              <a:ea typeface="+mn-ea"/>
              <a:cs typeface="+mn-cs"/>
            </a:rPr>
            <a:t>円となっており、類似団体平均を下回っている。要因としては、特定財源や基金を活用し、地方債の借入の抑制に努めていることなどがあげられる。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49A90C2B-C257-4DAA-955C-65604CB813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3EA8C280-F9A0-44F4-9AEA-8E69878765BE}"/>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B7A15530-B388-4AAC-BE46-F370A51CDA27}"/>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B43DCFBD-EBFB-4B9F-829D-427AD7958397}"/>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54C031AC-2A33-4BFC-B0B5-F01DCD98E9F5}"/>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B3634EB4-0D74-4134-91B5-7CE287F440B3}"/>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2D15EB68-CC87-4238-A95B-7C1DC5AF01FC}"/>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2D9504BE-722D-406F-924D-420BFC381743}"/>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D6EE374D-1862-4605-BFB9-1FA1CCA2E4E3}"/>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196504D0-D28D-4D1E-A6E0-9782E0679DD9}"/>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EFB56147-FC06-47C8-8A82-81F4E05FEEC1}"/>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C4FA1109-E0F6-4AAC-9455-87F6829539BC}"/>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115F91AB-5552-4CAE-9104-CC2807A408BF}"/>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財政調整基金残高については、普通建設事業費等に係る一般財源に充てたため、前年度比で減少している。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実質収支額については、継続的に黒字を確保している。</a:t>
          </a:r>
          <a:endParaRPr lang="ja-JP" altLang="ja-JP" sz="1400">
            <a:effectLst/>
          </a:endParaRPr>
        </a:p>
        <a:p>
          <a:r>
            <a:rPr kumimoji="1" lang="ja-JP" altLang="ja-JP" sz="1100">
              <a:solidFill>
                <a:schemeClr val="dk1"/>
              </a:solidFill>
              <a:effectLst/>
              <a:latin typeface="+mn-lt"/>
              <a:ea typeface="+mn-ea"/>
              <a:cs typeface="+mn-cs"/>
            </a:rPr>
            <a:t>　実質単年度収支については、平成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年度以降黒字で推移していたが、平成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年度からは、一般財源が生じる普通建設事業費等が増加したことにより、財政調整基金取崩額が増、積立金が減となったため赤字に転じている。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A99B58A5-2182-4416-86A5-9D8AC58C8B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6BFE5F06-691F-497B-9782-7D978A749777}"/>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A5982B70-5863-4342-B716-8741830F3DC2}"/>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A7DEF853-29DB-4D5B-B6DA-C5CBCBABCEE5}"/>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F2B53342-5D2B-4BC2-BE13-A69B2A1750B7}"/>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DEA30DBD-3A1C-4174-ADA0-B20CB69B0AE5}"/>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5F35FD0E-CF08-43A3-9E34-17E24F374625}"/>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oneCellAnchor>
    <xdr:from>
      <xdr:col>1</xdr:col>
      <xdr:colOff>0</xdr:colOff>
      <xdr:row>3</xdr:row>
      <xdr:rowOff>28575</xdr:rowOff>
    </xdr:from>
    <xdr:ext cx="4307681" cy="385762"/>
    <xdr:sp macro="" textlink="">
      <xdr:nvSpPr>
        <xdr:cNvPr id="9" name="テキスト ボックス 6">
          <a:extLst>
            <a:ext uri="{FF2B5EF4-FFF2-40B4-BE49-F238E27FC236}">
              <a16:creationId xmlns:a16="http://schemas.microsoft.com/office/drawing/2014/main" xmlns="" id="{429F7B94-556A-489D-9AFC-08FAAAC27AED}"/>
            </a:ext>
          </a:extLst>
        </xdr:cNvPr>
        <xdr:cNvSpPr txBox="1">
          <a:spLocks noChangeArrowheads="1"/>
        </xdr:cNvSpPr>
      </xdr:nvSpPr>
      <xdr:spPr bwMode="auto">
        <a:xfrm>
          <a:off x="504825" y="542925"/>
          <a:ext cx="4307681" cy="385762"/>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5552DF4F-1692-4C0C-B316-B466D8775A0F}"/>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毎年黒字を維持しているが、特別会計については、医療費の伸びによる国民健康保険事業特別会計への繰出金や下水道整備に伴う下水道事業会計への繰出金など赤字補填的な繰出を行っており、一般会計からの繰入金なしでは採算はとれていない状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国民健康保険事業特別会計については、国民健康保険料の適正化を図るため、保険料改定により特別会計の自立に努め、税収を主な財源とする一般会計の負担額を減らしていくよう努める。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下水道事業については、計画的かつ効率的に事業を推進することにより経費を削減するとともに、独立採算の原則に立ち返った下水道使用料の適正化を図る。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5F95310B-28EC-40FC-BEAC-27DC77E06DF2}"/>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730A6CD7-D312-495E-A903-3EDDA90ADB64}"/>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67B13E6B-4C37-4E72-B814-8AB58E36E8C1}"/>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91A8D4F6-7BB5-49F3-994E-4CA7F96C7FDA}"/>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3A1FD895-7C1C-44C6-AA14-326FF3C15A54}"/>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15BCF2AB-04A1-40BD-9E17-77E9E557486A}"/>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284714C3-1531-4A72-BB80-B09F7F4300EA}"/>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57A28CC0-BA7F-4149-A13A-5A400C8A225C}"/>
            </a:ext>
          </a:extLst>
        </xdr:cNvPr>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4908CEC0-9C6A-4BCA-85FD-C277D259859D}"/>
            </a:ext>
          </a:extLst>
        </xdr:cNvPr>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F2A6A28B-B52A-4E3A-9B67-93C1C32BC3D3}"/>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65702AD5-CDD0-43C8-8041-463007B637EE}"/>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share\&#21508;&#35506;&#25991;&#26360;&#12496;&#12483;&#12463;&#12450;&#12483;&#12503;&#29992;\10200_&#34892;&#25919;&#32076;&#21942;&#35506;\10230_&#36001;&#25919;&#20418;\&#36001;&#25919;&#20418;\02%20%202&#24180;&#24230;\01%20&#36001;&#25919;\01%20&#36001;&#25919;&#20418;\R30224&#12304;&#29031;&#20250;&#65288;35&#65288;&#37329;&#65289;17&#26178;&#12294;&#65289;&#12305;&#20196;&#21644;&#20803;&#24180;&#24230;&#36001;&#25919;&#29366;&#27841;&#36039;&#26009;&#38598;&#12395;&#12388;&#12356;&#12390;\&#25552;&#20986;&#29992;\40&#36960;&#36032;&#30010;031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65495</v>
          </cell>
          <cell r="F3">
            <v>69469</v>
          </cell>
        </row>
        <row r="5">
          <cell r="A5" t="str">
            <v xml:space="preserve"> H28</v>
          </cell>
          <cell r="D5">
            <v>122233</v>
          </cell>
          <cell r="F5">
            <v>67293</v>
          </cell>
        </row>
        <row r="7">
          <cell r="A7" t="str">
            <v xml:space="preserve"> H29</v>
          </cell>
          <cell r="D7">
            <v>71677</v>
          </cell>
          <cell r="F7">
            <v>67343</v>
          </cell>
        </row>
        <row r="9">
          <cell r="A9" t="str">
            <v xml:space="preserve"> H30</v>
          </cell>
          <cell r="D9">
            <v>53047</v>
          </cell>
          <cell r="F9">
            <v>73475</v>
          </cell>
        </row>
        <row r="11">
          <cell r="A11" t="str">
            <v xml:space="preserve"> R01</v>
          </cell>
          <cell r="D11">
            <v>41389</v>
          </cell>
          <cell r="F11">
            <v>87464</v>
          </cell>
        </row>
        <row r="18">
          <cell r="B18" t="str">
            <v>H27</v>
          </cell>
          <cell r="C18" t="str">
            <v>H28</v>
          </cell>
          <cell r="D18" t="str">
            <v>H29</v>
          </cell>
          <cell r="E18" t="str">
            <v>H30</v>
          </cell>
          <cell r="F18" t="str">
            <v>R01</v>
          </cell>
        </row>
        <row r="19">
          <cell r="A19" t="str">
            <v>実質収支額</v>
          </cell>
          <cell r="B19">
            <v>4.75</v>
          </cell>
          <cell r="C19">
            <v>3.72</v>
          </cell>
          <cell r="D19">
            <v>5.0999999999999996</v>
          </cell>
          <cell r="E19">
            <v>3.76</v>
          </cell>
          <cell r="F19">
            <v>4.63</v>
          </cell>
        </row>
        <row r="20">
          <cell r="A20" t="str">
            <v>財政調整基金残高</v>
          </cell>
          <cell r="B20">
            <v>31.83</v>
          </cell>
          <cell r="C20">
            <v>29.49</v>
          </cell>
          <cell r="D20">
            <v>26.84</v>
          </cell>
          <cell r="E20">
            <v>21.92</v>
          </cell>
          <cell r="F20">
            <v>19.18</v>
          </cell>
        </row>
        <row r="21">
          <cell r="A21" t="str">
            <v>実質単年度収支</v>
          </cell>
          <cell r="B21">
            <v>2.36</v>
          </cell>
          <cell r="C21">
            <v>-3.6</v>
          </cell>
          <cell r="D21">
            <v>-1.05</v>
          </cell>
          <cell r="E21">
            <v>-6</v>
          </cell>
          <cell r="F21">
            <v>-1.62</v>
          </cell>
        </row>
        <row r="25">
          <cell r="B25" t="str">
            <v>H27</v>
          </cell>
          <cell r="C25">
            <v>0</v>
          </cell>
          <cell r="D25" t="str">
            <v>H28</v>
          </cell>
          <cell r="E25">
            <v>0</v>
          </cell>
          <cell r="F25" t="str">
            <v>H29</v>
          </cell>
          <cell r="G25">
            <v>0</v>
          </cell>
          <cell r="H25" t="str">
            <v>H30</v>
          </cell>
          <cell r="I25">
            <v>0</v>
          </cell>
          <cell r="J25" t="str">
            <v>R01</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0.34</v>
          </cell>
          <cell r="D27" t="e">
            <v>#N/A</v>
          </cell>
          <cell r="E27">
            <v>0.28000000000000003</v>
          </cell>
          <cell r="F27" t="e">
            <v>#N/A</v>
          </cell>
          <cell r="G27">
            <v>0.36</v>
          </cell>
          <cell r="H27" t="e">
            <v>#N/A</v>
          </cell>
          <cell r="I27">
            <v>0.88</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地域下水道事業特別会計</v>
          </cell>
          <cell r="B29" t="e">
            <v>#N/A</v>
          </cell>
          <cell r="C29">
            <v>0.11</v>
          </cell>
          <cell r="D29" t="e">
            <v>#N/A</v>
          </cell>
          <cell r="E29">
            <v>0.09</v>
          </cell>
          <cell r="F29" t="e">
            <v>#N/A</v>
          </cell>
          <cell r="G29">
            <v>0.04</v>
          </cell>
          <cell r="H29" t="e">
            <v>#N/A</v>
          </cell>
          <cell r="I29">
            <v>0.01</v>
          </cell>
          <cell r="J29" t="e">
            <v>#N/A</v>
          </cell>
          <cell r="K29">
            <v>0</v>
          </cell>
        </row>
        <row r="30">
          <cell r="A30" t="str">
            <v>遠賀町土地取得会計</v>
          </cell>
          <cell r="B30" t="e">
            <v>#N/A</v>
          </cell>
          <cell r="C30">
            <v>0</v>
          </cell>
          <cell r="D30" t="e">
            <v>#N/A</v>
          </cell>
          <cell r="E30">
            <v>0.04</v>
          </cell>
          <cell r="F30" t="e">
            <v>#N/A</v>
          </cell>
          <cell r="G30">
            <v>0</v>
          </cell>
          <cell r="H30" t="e">
            <v>#N/A</v>
          </cell>
          <cell r="I30">
            <v>0</v>
          </cell>
          <cell r="J30" t="e">
            <v>#N/A</v>
          </cell>
          <cell r="K30">
            <v>0</v>
          </cell>
        </row>
        <row r="31">
          <cell r="A31" t="str">
            <v>遠賀町住宅新築資金等貸付事業会計</v>
          </cell>
          <cell r="B31" t="e">
            <v>#N/A</v>
          </cell>
          <cell r="C31">
            <v>0.01</v>
          </cell>
          <cell r="D31" t="e">
            <v>#N/A</v>
          </cell>
          <cell r="E31">
            <v>0</v>
          </cell>
          <cell r="F31" t="e">
            <v>#N/A</v>
          </cell>
          <cell r="G31">
            <v>0</v>
          </cell>
          <cell r="H31" t="e">
            <v>#N/A</v>
          </cell>
          <cell r="I31">
            <v>0</v>
          </cell>
          <cell r="J31" t="e">
            <v>#N/A</v>
          </cell>
          <cell r="K31">
            <v>0</v>
          </cell>
        </row>
        <row r="32">
          <cell r="A32" t="str">
            <v>後期高齢者医療特別会計</v>
          </cell>
          <cell r="B32" t="e">
            <v>#N/A</v>
          </cell>
          <cell r="C32">
            <v>0.14000000000000001</v>
          </cell>
          <cell r="D32" t="e">
            <v>#N/A</v>
          </cell>
          <cell r="E32">
            <v>0.1</v>
          </cell>
          <cell r="F32" t="e">
            <v>#N/A</v>
          </cell>
          <cell r="G32">
            <v>0.17</v>
          </cell>
          <cell r="H32" t="e">
            <v>#N/A</v>
          </cell>
          <cell r="I32">
            <v>0.08</v>
          </cell>
          <cell r="J32" t="e">
            <v>#N/A</v>
          </cell>
          <cell r="K32">
            <v>0.03</v>
          </cell>
        </row>
        <row r="33">
          <cell r="A33" t="str">
            <v>国民健康保険事業特別会計</v>
          </cell>
          <cell r="B33" t="e">
            <v>#N/A</v>
          </cell>
          <cell r="C33">
            <v>1.24</v>
          </cell>
          <cell r="D33" t="e">
            <v>#N/A</v>
          </cell>
          <cell r="E33">
            <v>1.54</v>
          </cell>
          <cell r="F33" t="e">
            <v>#N/A</v>
          </cell>
          <cell r="G33">
            <v>1.83</v>
          </cell>
          <cell r="H33" t="e">
            <v>#N/A</v>
          </cell>
          <cell r="I33">
            <v>0.93</v>
          </cell>
          <cell r="J33" t="e">
            <v>#N/A</v>
          </cell>
          <cell r="K33">
            <v>0.15</v>
          </cell>
        </row>
        <row r="34">
          <cell r="A34" t="str">
            <v>遠賀霊園事業特別会計</v>
          </cell>
          <cell r="B34" t="e">
            <v>#N/A</v>
          </cell>
          <cell r="C34">
            <v>0.06</v>
          </cell>
          <cell r="D34" t="e">
            <v>#N/A</v>
          </cell>
          <cell r="E34">
            <v>0.23</v>
          </cell>
          <cell r="F34" t="e">
            <v>#N/A</v>
          </cell>
          <cell r="G34">
            <v>0.17</v>
          </cell>
          <cell r="H34" t="e">
            <v>#N/A</v>
          </cell>
          <cell r="I34">
            <v>0.12</v>
          </cell>
          <cell r="J34" t="e">
            <v>#N/A</v>
          </cell>
          <cell r="K34">
            <v>0.18</v>
          </cell>
        </row>
        <row r="35">
          <cell r="A35" t="str">
            <v>下水道事業会計</v>
          </cell>
          <cell r="B35" t="e">
            <v>#VALUE!</v>
          </cell>
          <cell r="C35" t="e">
            <v>#VALUE!</v>
          </cell>
          <cell r="D35" t="e">
            <v>#VALUE!</v>
          </cell>
          <cell r="E35" t="e">
            <v>#VALUE!</v>
          </cell>
          <cell r="F35" t="e">
            <v>#VALUE!</v>
          </cell>
          <cell r="G35" t="e">
            <v>#VALUE!</v>
          </cell>
          <cell r="H35" t="e">
            <v>#VALUE!</v>
          </cell>
          <cell r="I35" t="e">
            <v>#VALUE!</v>
          </cell>
          <cell r="J35" t="e">
            <v>#N/A</v>
          </cell>
          <cell r="K35">
            <v>0.65</v>
          </cell>
        </row>
        <row r="36">
          <cell r="A36" t="str">
            <v>一般会計</v>
          </cell>
          <cell r="B36" t="e">
            <v>#N/A</v>
          </cell>
          <cell r="C36">
            <v>4.54</v>
          </cell>
          <cell r="D36" t="e">
            <v>#N/A</v>
          </cell>
          <cell r="E36">
            <v>3.34</v>
          </cell>
          <cell r="F36" t="e">
            <v>#N/A</v>
          </cell>
          <cell r="G36">
            <v>4.8600000000000003</v>
          </cell>
          <cell r="H36" t="e">
            <v>#N/A</v>
          </cell>
          <cell r="I36">
            <v>3.61</v>
          </cell>
          <cell r="J36" t="e">
            <v>#N/A</v>
          </cell>
          <cell r="K36">
            <v>4.4400000000000004</v>
          </cell>
        </row>
        <row r="40">
          <cell r="B40" t="str">
            <v>H27</v>
          </cell>
          <cell r="C40">
            <v>0</v>
          </cell>
          <cell r="D40">
            <v>0</v>
          </cell>
          <cell r="E40" t="str">
            <v>H28</v>
          </cell>
          <cell r="F40">
            <v>0</v>
          </cell>
          <cell r="G40">
            <v>0</v>
          </cell>
          <cell r="H40" t="str">
            <v>H29</v>
          </cell>
          <cell r="I40">
            <v>0</v>
          </cell>
          <cell r="J40">
            <v>0</v>
          </cell>
          <cell r="K40" t="str">
            <v>H30</v>
          </cell>
          <cell r="L40">
            <v>0</v>
          </cell>
          <cell r="M40">
            <v>0</v>
          </cell>
          <cell r="N40" t="str">
            <v>R01</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526</v>
          </cell>
          <cell r="E42">
            <v>0</v>
          </cell>
          <cell r="F42">
            <v>0</v>
          </cell>
          <cell r="G42">
            <v>514</v>
          </cell>
          <cell r="H42">
            <v>0</v>
          </cell>
          <cell r="I42">
            <v>0</v>
          </cell>
          <cell r="J42">
            <v>561</v>
          </cell>
          <cell r="K42">
            <v>0</v>
          </cell>
          <cell r="L42">
            <v>0</v>
          </cell>
          <cell r="M42">
            <v>550</v>
          </cell>
          <cell r="N42">
            <v>0</v>
          </cell>
          <cell r="O42">
            <v>0</v>
          </cell>
          <cell r="P42">
            <v>533</v>
          </cell>
        </row>
        <row r="43">
          <cell r="A43" t="str">
            <v>一時借入金の利子</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row>
        <row r="44">
          <cell r="A44" t="str">
            <v>債務負担行為に基づく支出額</v>
          </cell>
          <cell r="B44" t="str">
            <v>-</v>
          </cell>
          <cell r="C44">
            <v>0</v>
          </cell>
          <cell r="D44">
            <v>0</v>
          </cell>
          <cell r="E44">
            <v>0</v>
          </cell>
          <cell r="F44">
            <v>0</v>
          </cell>
          <cell r="G44">
            <v>0</v>
          </cell>
          <cell r="H44" t="str">
            <v>-</v>
          </cell>
          <cell r="I44">
            <v>0</v>
          </cell>
          <cell r="J44">
            <v>0</v>
          </cell>
          <cell r="K44">
            <v>4</v>
          </cell>
          <cell r="L44">
            <v>0</v>
          </cell>
          <cell r="M44">
            <v>0</v>
          </cell>
          <cell r="N44">
            <v>1</v>
          </cell>
          <cell r="O44">
            <v>0</v>
          </cell>
          <cell r="P44">
            <v>0</v>
          </cell>
        </row>
        <row r="45">
          <cell r="A45" t="str">
            <v>組合等が起こした地方債の元利償還金に対する負担金等</v>
          </cell>
          <cell r="B45">
            <v>68</v>
          </cell>
          <cell r="C45">
            <v>0</v>
          </cell>
          <cell r="D45">
            <v>0</v>
          </cell>
          <cell r="E45">
            <v>70</v>
          </cell>
          <cell r="F45">
            <v>0</v>
          </cell>
          <cell r="G45">
            <v>0</v>
          </cell>
          <cell r="H45">
            <v>70</v>
          </cell>
          <cell r="I45">
            <v>0</v>
          </cell>
          <cell r="J45">
            <v>0</v>
          </cell>
          <cell r="K45">
            <v>83</v>
          </cell>
          <cell r="L45">
            <v>0</v>
          </cell>
          <cell r="M45">
            <v>0</v>
          </cell>
          <cell r="N45">
            <v>68</v>
          </cell>
          <cell r="O45">
            <v>0</v>
          </cell>
          <cell r="P45">
            <v>0</v>
          </cell>
        </row>
        <row r="46">
          <cell r="A46" t="str">
            <v>公営企業債の元利償還金に対する繰入金</v>
          </cell>
          <cell r="B46">
            <v>155</v>
          </cell>
          <cell r="C46">
            <v>0</v>
          </cell>
          <cell r="D46">
            <v>0</v>
          </cell>
          <cell r="E46">
            <v>165</v>
          </cell>
          <cell r="F46">
            <v>0</v>
          </cell>
          <cell r="G46">
            <v>0</v>
          </cell>
          <cell r="H46">
            <v>175</v>
          </cell>
          <cell r="I46">
            <v>0</v>
          </cell>
          <cell r="J46">
            <v>0</v>
          </cell>
          <cell r="K46">
            <v>191</v>
          </cell>
          <cell r="L46">
            <v>0</v>
          </cell>
          <cell r="M46">
            <v>0</v>
          </cell>
          <cell r="N46">
            <v>171</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527</v>
          </cell>
          <cell r="C49">
            <v>0</v>
          </cell>
          <cell r="D49">
            <v>0</v>
          </cell>
          <cell r="E49">
            <v>531</v>
          </cell>
          <cell r="F49">
            <v>0</v>
          </cell>
          <cell r="G49">
            <v>0</v>
          </cell>
          <cell r="H49">
            <v>544</v>
          </cell>
          <cell r="I49">
            <v>0</v>
          </cell>
          <cell r="J49">
            <v>0</v>
          </cell>
          <cell r="K49">
            <v>550</v>
          </cell>
          <cell r="L49">
            <v>0</v>
          </cell>
          <cell r="M49">
            <v>0</v>
          </cell>
          <cell r="N49">
            <v>545</v>
          </cell>
          <cell r="O49">
            <v>0</v>
          </cell>
          <cell r="P49">
            <v>0</v>
          </cell>
        </row>
        <row r="50">
          <cell r="A50" t="str">
            <v>実質公債費比率の分子</v>
          </cell>
          <cell r="B50" t="e">
            <v>#N/A</v>
          </cell>
          <cell r="C50">
            <v>224</v>
          </cell>
          <cell r="D50" t="e">
            <v>#N/A</v>
          </cell>
          <cell r="E50" t="e">
            <v>#N/A</v>
          </cell>
          <cell r="F50">
            <v>252</v>
          </cell>
          <cell r="G50" t="e">
            <v>#N/A</v>
          </cell>
          <cell r="H50" t="e">
            <v>#N/A</v>
          </cell>
          <cell r="I50">
            <v>228</v>
          </cell>
          <cell r="J50" t="e">
            <v>#N/A</v>
          </cell>
          <cell r="K50" t="e">
            <v>#N/A</v>
          </cell>
          <cell r="L50">
            <v>278</v>
          </cell>
          <cell r="M50" t="e">
            <v>#N/A</v>
          </cell>
          <cell r="N50" t="e">
            <v>#N/A</v>
          </cell>
          <cell r="O50">
            <v>252</v>
          </cell>
          <cell r="P50" t="e">
            <v>#N/A</v>
          </cell>
        </row>
        <row r="54">
          <cell r="B54" t="str">
            <v>H27</v>
          </cell>
          <cell r="C54">
            <v>0</v>
          </cell>
          <cell r="D54">
            <v>0</v>
          </cell>
          <cell r="E54" t="str">
            <v>H28</v>
          </cell>
          <cell r="F54">
            <v>0</v>
          </cell>
          <cell r="G54">
            <v>0</v>
          </cell>
          <cell r="H54" t="str">
            <v>H29</v>
          </cell>
          <cell r="I54">
            <v>0</v>
          </cell>
          <cell r="J54">
            <v>0</v>
          </cell>
          <cell r="K54" t="str">
            <v>H30</v>
          </cell>
          <cell r="L54">
            <v>0</v>
          </cell>
          <cell r="M54">
            <v>0</v>
          </cell>
          <cell r="N54" t="str">
            <v>R01</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6354</v>
          </cell>
          <cell r="E56">
            <v>0</v>
          </cell>
          <cell r="F56">
            <v>0</v>
          </cell>
          <cell r="G56">
            <v>6618</v>
          </cell>
          <cell r="H56">
            <v>0</v>
          </cell>
          <cell r="I56">
            <v>0</v>
          </cell>
          <cell r="J56">
            <v>6542</v>
          </cell>
          <cell r="K56">
            <v>0</v>
          </cell>
          <cell r="L56">
            <v>0</v>
          </cell>
          <cell r="M56">
            <v>6430</v>
          </cell>
          <cell r="N56">
            <v>0</v>
          </cell>
          <cell r="O56">
            <v>0</v>
          </cell>
          <cell r="P56">
            <v>6016</v>
          </cell>
        </row>
        <row r="57">
          <cell r="A57" t="str">
            <v>充当可能特定歳入</v>
          </cell>
          <cell r="B57">
            <v>0</v>
          </cell>
          <cell r="C57">
            <v>0</v>
          </cell>
          <cell r="D57">
            <v>258</v>
          </cell>
          <cell r="E57">
            <v>0</v>
          </cell>
          <cell r="F57">
            <v>0</v>
          </cell>
          <cell r="G57">
            <v>101</v>
          </cell>
          <cell r="H57">
            <v>0</v>
          </cell>
          <cell r="I57">
            <v>0</v>
          </cell>
          <cell r="J57">
            <v>90</v>
          </cell>
          <cell r="K57">
            <v>0</v>
          </cell>
          <cell r="L57">
            <v>0</v>
          </cell>
          <cell r="M57">
            <v>143</v>
          </cell>
          <cell r="N57">
            <v>0</v>
          </cell>
          <cell r="O57">
            <v>0</v>
          </cell>
          <cell r="P57">
            <v>75</v>
          </cell>
        </row>
        <row r="58">
          <cell r="A58" t="str">
            <v>充当可能基金</v>
          </cell>
          <cell r="B58">
            <v>0</v>
          </cell>
          <cell r="C58">
            <v>0</v>
          </cell>
          <cell r="D58">
            <v>4343</v>
          </cell>
          <cell r="E58">
            <v>0</v>
          </cell>
          <cell r="F58">
            <v>0</v>
          </cell>
          <cell r="G58">
            <v>4138</v>
          </cell>
          <cell r="H58">
            <v>0</v>
          </cell>
          <cell r="I58">
            <v>0</v>
          </cell>
          <cell r="J58">
            <v>4046</v>
          </cell>
          <cell r="K58">
            <v>0</v>
          </cell>
          <cell r="L58">
            <v>0</v>
          </cell>
          <cell r="M58">
            <v>3768</v>
          </cell>
          <cell r="N58">
            <v>0</v>
          </cell>
          <cell r="O58">
            <v>0</v>
          </cell>
          <cell r="P58">
            <v>3486</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814</v>
          </cell>
          <cell r="C62">
            <v>0</v>
          </cell>
          <cell r="D62">
            <v>0</v>
          </cell>
          <cell r="E62">
            <v>790</v>
          </cell>
          <cell r="F62">
            <v>0</v>
          </cell>
          <cell r="G62">
            <v>0</v>
          </cell>
          <cell r="H62">
            <v>795</v>
          </cell>
          <cell r="I62">
            <v>0</v>
          </cell>
          <cell r="J62">
            <v>0</v>
          </cell>
          <cell r="K62">
            <v>786</v>
          </cell>
          <cell r="L62">
            <v>0</v>
          </cell>
          <cell r="M62">
            <v>0</v>
          </cell>
          <cell r="N62">
            <v>840</v>
          </cell>
          <cell r="O62">
            <v>0</v>
          </cell>
          <cell r="P62">
            <v>0</v>
          </cell>
        </row>
        <row r="63">
          <cell r="A63" t="str">
            <v>組合等負担等見込額</v>
          </cell>
          <cell r="B63">
            <v>562</v>
          </cell>
          <cell r="C63">
            <v>0</v>
          </cell>
          <cell r="D63">
            <v>0</v>
          </cell>
          <cell r="E63">
            <v>499</v>
          </cell>
          <cell r="F63">
            <v>0</v>
          </cell>
          <cell r="G63">
            <v>0</v>
          </cell>
          <cell r="H63">
            <v>433</v>
          </cell>
          <cell r="I63">
            <v>0</v>
          </cell>
          <cell r="J63">
            <v>0</v>
          </cell>
          <cell r="K63">
            <v>406</v>
          </cell>
          <cell r="L63">
            <v>0</v>
          </cell>
          <cell r="M63">
            <v>0</v>
          </cell>
          <cell r="N63">
            <v>353</v>
          </cell>
          <cell r="O63">
            <v>0</v>
          </cell>
          <cell r="P63">
            <v>0</v>
          </cell>
        </row>
        <row r="64">
          <cell r="A64" t="str">
            <v>公営企業債等繰入見込額</v>
          </cell>
          <cell r="B64">
            <v>2492</v>
          </cell>
          <cell r="C64">
            <v>0</v>
          </cell>
          <cell r="D64">
            <v>0</v>
          </cell>
          <cell r="E64">
            <v>2543</v>
          </cell>
          <cell r="F64">
            <v>0</v>
          </cell>
          <cell r="G64">
            <v>0</v>
          </cell>
          <cell r="H64">
            <v>2607</v>
          </cell>
          <cell r="I64">
            <v>0</v>
          </cell>
          <cell r="J64">
            <v>0</v>
          </cell>
          <cell r="K64">
            <v>2680</v>
          </cell>
          <cell r="L64">
            <v>0</v>
          </cell>
          <cell r="M64">
            <v>0</v>
          </cell>
          <cell r="N64">
            <v>2625</v>
          </cell>
          <cell r="O64">
            <v>0</v>
          </cell>
          <cell r="P64">
            <v>0</v>
          </cell>
        </row>
        <row r="65">
          <cell r="A65" t="str">
            <v>債務負担行為に基づく支出予定額</v>
          </cell>
          <cell r="B65">
            <v>204</v>
          </cell>
          <cell r="C65">
            <v>0</v>
          </cell>
          <cell r="D65">
            <v>0</v>
          </cell>
          <cell r="E65">
            <v>41</v>
          </cell>
          <cell r="F65">
            <v>0</v>
          </cell>
          <cell r="G65">
            <v>0</v>
          </cell>
          <cell r="H65">
            <v>41</v>
          </cell>
          <cell r="I65">
            <v>0</v>
          </cell>
          <cell r="J65">
            <v>0</v>
          </cell>
          <cell r="K65">
            <v>86</v>
          </cell>
          <cell r="L65">
            <v>0</v>
          </cell>
          <cell r="M65">
            <v>0</v>
          </cell>
          <cell r="N65">
            <v>47</v>
          </cell>
          <cell r="O65">
            <v>0</v>
          </cell>
          <cell r="P65">
            <v>0</v>
          </cell>
        </row>
        <row r="66">
          <cell r="A66" t="str">
            <v>一般会計等に係る地方債の現在高</v>
          </cell>
          <cell r="B66">
            <v>6137</v>
          </cell>
          <cell r="C66">
            <v>0</v>
          </cell>
          <cell r="D66">
            <v>0</v>
          </cell>
          <cell r="E66">
            <v>6413</v>
          </cell>
          <cell r="F66">
            <v>0</v>
          </cell>
          <cell r="G66">
            <v>0</v>
          </cell>
          <cell r="H66">
            <v>6560</v>
          </cell>
          <cell r="I66">
            <v>0</v>
          </cell>
          <cell r="J66">
            <v>0</v>
          </cell>
          <cell r="K66">
            <v>6601</v>
          </cell>
          <cell r="L66">
            <v>0</v>
          </cell>
          <cell r="M66">
            <v>0</v>
          </cell>
          <cell r="N66">
            <v>6589</v>
          </cell>
          <cell r="O66">
            <v>0</v>
          </cell>
          <cell r="P66">
            <v>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217</v>
          </cell>
          <cell r="M67" t="e">
            <v>#N/A</v>
          </cell>
          <cell r="N67" t="e">
            <v>#N/A</v>
          </cell>
          <cell r="O67">
            <v>877</v>
          </cell>
          <cell r="P67" t="e">
            <v>#N/A</v>
          </cell>
        </row>
        <row r="71">
          <cell r="B71" t="str">
            <v>H29</v>
          </cell>
          <cell r="C71" t="str">
            <v>H30</v>
          </cell>
          <cell r="D71" t="str">
            <v>R01</v>
          </cell>
        </row>
        <row r="72">
          <cell r="A72" t="str">
            <v>財政調整基金</v>
          </cell>
          <cell r="B72">
            <v>1101</v>
          </cell>
          <cell r="C72">
            <v>906</v>
          </cell>
          <cell r="D72">
            <v>801</v>
          </cell>
        </row>
        <row r="73">
          <cell r="A73" t="str">
            <v>減債基金</v>
          </cell>
          <cell r="B73">
            <v>558</v>
          </cell>
          <cell r="C73">
            <v>559</v>
          </cell>
          <cell r="D73">
            <v>443</v>
          </cell>
        </row>
        <row r="74">
          <cell r="A74" t="str">
            <v>その他特定目的基金</v>
          </cell>
          <cell r="B74">
            <v>2887</v>
          </cell>
          <cell r="C74">
            <v>2797</v>
          </cell>
          <cell r="D74">
            <v>2797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c r="A1" s="43"/>
      <c r="B1" s="600" t="s">
        <v>145</v>
      </c>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51"/>
      <c r="DK1" s="51"/>
      <c r="DL1" s="51"/>
      <c r="DM1" s="51"/>
      <c r="DN1" s="51"/>
      <c r="DO1" s="51"/>
    </row>
    <row r="2" spans="1:119" ht="24.75" thickBot="1">
      <c r="A2" s="43"/>
      <c r="B2" s="77" t="s">
        <v>144</v>
      </c>
      <c r="C2" s="77"/>
      <c r="D2" s="7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row>
    <row r="3" spans="1:119" ht="18.75" customHeight="1" thickBot="1">
      <c r="A3" s="51"/>
      <c r="B3" s="601" t="s">
        <v>143</v>
      </c>
      <c r="C3" s="602"/>
      <c r="D3" s="602"/>
      <c r="E3" s="603"/>
      <c r="F3" s="603"/>
      <c r="G3" s="603"/>
      <c r="H3" s="603"/>
      <c r="I3" s="603"/>
      <c r="J3" s="603"/>
      <c r="K3" s="603"/>
      <c r="L3" s="603" t="s">
        <v>142</v>
      </c>
      <c r="M3" s="603"/>
      <c r="N3" s="603"/>
      <c r="O3" s="603"/>
      <c r="P3" s="603"/>
      <c r="Q3" s="603"/>
      <c r="R3" s="606"/>
      <c r="S3" s="606"/>
      <c r="T3" s="606"/>
      <c r="U3" s="606"/>
      <c r="V3" s="607"/>
      <c r="W3" s="493" t="s">
        <v>141</v>
      </c>
      <c r="X3" s="494"/>
      <c r="Y3" s="494"/>
      <c r="Z3" s="494"/>
      <c r="AA3" s="494"/>
      <c r="AB3" s="602"/>
      <c r="AC3" s="606" t="s">
        <v>140</v>
      </c>
      <c r="AD3" s="494"/>
      <c r="AE3" s="494"/>
      <c r="AF3" s="494"/>
      <c r="AG3" s="494"/>
      <c r="AH3" s="494"/>
      <c r="AI3" s="494"/>
      <c r="AJ3" s="494"/>
      <c r="AK3" s="494"/>
      <c r="AL3" s="574"/>
      <c r="AM3" s="493" t="s">
        <v>139</v>
      </c>
      <c r="AN3" s="494"/>
      <c r="AO3" s="494"/>
      <c r="AP3" s="494"/>
      <c r="AQ3" s="494"/>
      <c r="AR3" s="494"/>
      <c r="AS3" s="494"/>
      <c r="AT3" s="494"/>
      <c r="AU3" s="494"/>
      <c r="AV3" s="494"/>
      <c r="AW3" s="494"/>
      <c r="AX3" s="574"/>
      <c r="AY3" s="561" t="s">
        <v>66</v>
      </c>
      <c r="AZ3" s="562"/>
      <c r="BA3" s="562"/>
      <c r="BB3" s="562"/>
      <c r="BC3" s="562"/>
      <c r="BD3" s="562"/>
      <c r="BE3" s="562"/>
      <c r="BF3" s="562"/>
      <c r="BG3" s="562"/>
      <c r="BH3" s="562"/>
      <c r="BI3" s="562"/>
      <c r="BJ3" s="562"/>
      <c r="BK3" s="562"/>
      <c r="BL3" s="562"/>
      <c r="BM3" s="610"/>
      <c r="BN3" s="493" t="s">
        <v>138</v>
      </c>
      <c r="BO3" s="494"/>
      <c r="BP3" s="494"/>
      <c r="BQ3" s="494"/>
      <c r="BR3" s="494"/>
      <c r="BS3" s="494"/>
      <c r="BT3" s="494"/>
      <c r="BU3" s="574"/>
      <c r="BV3" s="493" t="s">
        <v>137</v>
      </c>
      <c r="BW3" s="494"/>
      <c r="BX3" s="494"/>
      <c r="BY3" s="494"/>
      <c r="BZ3" s="494"/>
      <c r="CA3" s="494"/>
      <c r="CB3" s="494"/>
      <c r="CC3" s="574"/>
      <c r="CD3" s="561" t="s">
        <v>66</v>
      </c>
      <c r="CE3" s="562"/>
      <c r="CF3" s="562"/>
      <c r="CG3" s="562"/>
      <c r="CH3" s="562"/>
      <c r="CI3" s="562"/>
      <c r="CJ3" s="562"/>
      <c r="CK3" s="562"/>
      <c r="CL3" s="562"/>
      <c r="CM3" s="562"/>
      <c r="CN3" s="562"/>
      <c r="CO3" s="562"/>
      <c r="CP3" s="562"/>
      <c r="CQ3" s="562"/>
      <c r="CR3" s="562"/>
      <c r="CS3" s="610"/>
      <c r="CT3" s="493" t="s">
        <v>136</v>
      </c>
      <c r="CU3" s="494"/>
      <c r="CV3" s="494"/>
      <c r="CW3" s="494"/>
      <c r="CX3" s="494"/>
      <c r="CY3" s="494"/>
      <c r="CZ3" s="494"/>
      <c r="DA3" s="574"/>
      <c r="DB3" s="493" t="s">
        <v>135</v>
      </c>
      <c r="DC3" s="494"/>
      <c r="DD3" s="494"/>
      <c r="DE3" s="494"/>
      <c r="DF3" s="494"/>
      <c r="DG3" s="494"/>
      <c r="DH3" s="494"/>
      <c r="DI3" s="574"/>
      <c r="DJ3" s="43"/>
      <c r="DK3" s="43"/>
      <c r="DL3" s="43"/>
      <c r="DM3" s="43"/>
      <c r="DN3" s="43"/>
      <c r="DO3" s="43"/>
    </row>
    <row r="4" spans="1:119" ht="18.75" customHeight="1">
      <c r="A4" s="51"/>
      <c r="B4" s="582"/>
      <c r="C4" s="583"/>
      <c r="D4" s="583"/>
      <c r="E4" s="584"/>
      <c r="F4" s="584"/>
      <c r="G4" s="584"/>
      <c r="H4" s="584"/>
      <c r="I4" s="584"/>
      <c r="J4" s="584"/>
      <c r="K4" s="584"/>
      <c r="L4" s="584"/>
      <c r="M4" s="584"/>
      <c r="N4" s="584"/>
      <c r="O4" s="584"/>
      <c r="P4" s="584"/>
      <c r="Q4" s="584"/>
      <c r="R4" s="588"/>
      <c r="S4" s="588"/>
      <c r="T4" s="588"/>
      <c r="U4" s="588"/>
      <c r="V4" s="589"/>
      <c r="W4" s="575"/>
      <c r="X4" s="385"/>
      <c r="Y4" s="385"/>
      <c r="Z4" s="385"/>
      <c r="AA4" s="385"/>
      <c r="AB4" s="583"/>
      <c r="AC4" s="588"/>
      <c r="AD4" s="385"/>
      <c r="AE4" s="385"/>
      <c r="AF4" s="385"/>
      <c r="AG4" s="385"/>
      <c r="AH4" s="385"/>
      <c r="AI4" s="385"/>
      <c r="AJ4" s="385"/>
      <c r="AK4" s="385"/>
      <c r="AL4" s="576"/>
      <c r="AM4" s="530"/>
      <c r="AN4" s="451"/>
      <c r="AO4" s="451"/>
      <c r="AP4" s="451"/>
      <c r="AQ4" s="451"/>
      <c r="AR4" s="451"/>
      <c r="AS4" s="451"/>
      <c r="AT4" s="451"/>
      <c r="AU4" s="451"/>
      <c r="AV4" s="451"/>
      <c r="AW4" s="451"/>
      <c r="AX4" s="609"/>
      <c r="AY4" s="414" t="s">
        <v>134</v>
      </c>
      <c r="AZ4" s="415"/>
      <c r="BA4" s="415"/>
      <c r="BB4" s="415"/>
      <c r="BC4" s="415"/>
      <c r="BD4" s="415"/>
      <c r="BE4" s="415"/>
      <c r="BF4" s="415"/>
      <c r="BG4" s="415"/>
      <c r="BH4" s="415"/>
      <c r="BI4" s="415"/>
      <c r="BJ4" s="415"/>
      <c r="BK4" s="415"/>
      <c r="BL4" s="415"/>
      <c r="BM4" s="416"/>
      <c r="BN4" s="388">
        <v>7462989</v>
      </c>
      <c r="BO4" s="389"/>
      <c r="BP4" s="389"/>
      <c r="BQ4" s="389"/>
      <c r="BR4" s="389"/>
      <c r="BS4" s="389"/>
      <c r="BT4" s="389"/>
      <c r="BU4" s="390"/>
      <c r="BV4" s="388">
        <v>7552008</v>
      </c>
      <c r="BW4" s="389"/>
      <c r="BX4" s="389"/>
      <c r="BY4" s="389"/>
      <c r="BZ4" s="389"/>
      <c r="CA4" s="389"/>
      <c r="CB4" s="389"/>
      <c r="CC4" s="390"/>
      <c r="CD4" s="611" t="s">
        <v>133</v>
      </c>
      <c r="CE4" s="612"/>
      <c r="CF4" s="612"/>
      <c r="CG4" s="612"/>
      <c r="CH4" s="612"/>
      <c r="CI4" s="612"/>
      <c r="CJ4" s="612"/>
      <c r="CK4" s="612"/>
      <c r="CL4" s="612"/>
      <c r="CM4" s="612"/>
      <c r="CN4" s="612"/>
      <c r="CO4" s="612"/>
      <c r="CP4" s="612"/>
      <c r="CQ4" s="612"/>
      <c r="CR4" s="612"/>
      <c r="CS4" s="613"/>
      <c r="CT4" s="614">
        <v>4.5999999999999996</v>
      </c>
      <c r="CU4" s="615"/>
      <c r="CV4" s="615"/>
      <c r="CW4" s="615"/>
      <c r="CX4" s="615"/>
      <c r="CY4" s="615"/>
      <c r="CZ4" s="615"/>
      <c r="DA4" s="616"/>
      <c r="DB4" s="614">
        <v>3.8</v>
      </c>
      <c r="DC4" s="615"/>
      <c r="DD4" s="615"/>
      <c r="DE4" s="615"/>
      <c r="DF4" s="615"/>
      <c r="DG4" s="615"/>
      <c r="DH4" s="615"/>
      <c r="DI4" s="616"/>
      <c r="DJ4" s="43"/>
      <c r="DK4" s="43"/>
      <c r="DL4" s="43"/>
      <c r="DM4" s="43"/>
      <c r="DN4" s="43"/>
      <c r="DO4" s="43"/>
    </row>
    <row r="5" spans="1:119" ht="18.75" customHeight="1">
      <c r="A5" s="51"/>
      <c r="B5" s="604"/>
      <c r="C5" s="452"/>
      <c r="D5" s="452"/>
      <c r="E5" s="605"/>
      <c r="F5" s="605"/>
      <c r="G5" s="605"/>
      <c r="H5" s="605"/>
      <c r="I5" s="605"/>
      <c r="J5" s="605"/>
      <c r="K5" s="605"/>
      <c r="L5" s="605"/>
      <c r="M5" s="605"/>
      <c r="N5" s="605"/>
      <c r="O5" s="605"/>
      <c r="P5" s="605"/>
      <c r="Q5" s="605"/>
      <c r="R5" s="450"/>
      <c r="S5" s="450"/>
      <c r="T5" s="450"/>
      <c r="U5" s="450"/>
      <c r="V5" s="608"/>
      <c r="W5" s="530"/>
      <c r="X5" s="451"/>
      <c r="Y5" s="451"/>
      <c r="Z5" s="451"/>
      <c r="AA5" s="451"/>
      <c r="AB5" s="452"/>
      <c r="AC5" s="450"/>
      <c r="AD5" s="451"/>
      <c r="AE5" s="451"/>
      <c r="AF5" s="451"/>
      <c r="AG5" s="451"/>
      <c r="AH5" s="451"/>
      <c r="AI5" s="451"/>
      <c r="AJ5" s="451"/>
      <c r="AK5" s="451"/>
      <c r="AL5" s="609"/>
      <c r="AM5" s="499" t="s">
        <v>132</v>
      </c>
      <c r="AN5" s="427"/>
      <c r="AO5" s="427"/>
      <c r="AP5" s="427"/>
      <c r="AQ5" s="427"/>
      <c r="AR5" s="427"/>
      <c r="AS5" s="427"/>
      <c r="AT5" s="428"/>
      <c r="AU5" s="500" t="s">
        <v>96</v>
      </c>
      <c r="AV5" s="501"/>
      <c r="AW5" s="501"/>
      <c r="AX5" s="501"/>
      <c r="AY5" s="402" t="s">
        <v>131</v>
      </c>
      <c r="AZ5" s="403"/>
      <c r="BA5" s="403"/>
      <c r="BB5" s="403"/>
      <c r="BC5" s="403"/>
      <c r="BD5" s="403"/>
      <c r="BE5" s="403"/>
      <c r="BF5" s="403"/>
      <c r="BG5" s="403"/>
      <c r="BH5" s="403"/>
      <c r="BI5" s="403"/>
      <c r="BJ5" s="403"/>
      <c r="BK5" s="403"/>
      <c r="BL5" s="403"/>
      <c r="BM5" s="404"/>
      <c r="BN5" s="393">
        <v>7188828</v>
      </c>
      <c r="BO5" s="394"/>
      <c r="BP5" s="394"/>
      <c r="BQ5" s="394"/>
      <c r="BR5" s="394"/>
      <c r="BS5" s="394"/>
      <c r="BT5" s="394"/>
      <c r="BU5" s="395"/>
      <c r="BV5" s="393">
        <v>7391227</v>
      </c>
      <c r="BW5" s="394"/>
      <c r="BX5" s="394"/>
      <c r="BY5" s="394"/>
      <c r="BZ5" s="394"/>
      <c r="CA5" s="394"/>
      <c r="CB5" s="394"/>
      <c r="CC5" s="395"/>
      <c r="CD5" s="433" t="s">
        <v>130</v>
      </c>
      <c r="CE5" s="434"/>
      <c r="CF5" s="434"/>
      <c r="CG5" s="434"/>
      <c r="CH5" s="434"/>
      <c r="CI5" s="434"/>
      <c r="CJ5" s="434"/>
      <c r="CK5" s="434"/>
      <c r="CL5" s="434"/>
      <c r="CM5" s="434"/>
      <c r="CN5" s="434"/>
      <c r="CO5" s="434"/>
      <c r="CP5" s="434"/>
      <c r="CQ5" s="434"/>
      <c r="CR5" s="434"/>
      <c r="CS5" s="435"/>
      <c r="CT5" s="423">
        <v>92.7</v>
      </c>
      <c r="CU5" s="424"/>
      <c r="CV5" s="424"/>
      <c r="CW5" s="424"/>
      <c r="CX5" s="424"/>
      <c r="CY5" s="424"/>
      <c r="CZ5" s="424"/>
      <c r="DA5" s="425"/>
      <c r="DB5" s="423">
        <v>93.6</v>
      </c>
      <c r="DC5" s="424"/>
      <c r="DD5" s="424"/>
      <c r="DE5" s="424"/>
      <c r="DF5" s="424"/>
      <c r="DG5" s="424"/>
      <c r="DH5" s="424"/>
      <c r="DI5" s="425"/>
      <c r="DJ5" s="43"/>
      <c r="DK5" s="43"/>
      <c r="DL5" s="43"/>
      <c r="DM5" s="43"/>
      <c r="DN5" s="43"/>
      <c r="DO5" s="43"/>
    </row>
    <row r="6" spans="1:119" ht="18.75" customHeight="1">
      <c r="A6" s="51"/>
      <c r="B6" s="580" t="s">
        <v>129</v>
      </c>
      <c r="C6" s="449"/>
      <c r="D6" s="449"/>
      <c r="E6" s="581"/>
      <c r="F6" s="581"/>
      <c r="G6" s="581"/>
      <c r="H6" s="581"/>
      <c r="I6" s="581"/>
      <c r="J6" s="581"/>
      <c r="K6" s="581"/>
      <c r="L6" s="581" t="s">
        <v>128</v>
      </c>
      <c r="M6" s="581"/>
      <c r="N6" s="581"/>
      <c r="O6" s="581"/>
      <c r="P6" s="581"/>
      <c r="Q6" s="581"/>
      <c r="R6" s="473"/>
      <c r="S6" s="473"/>
      <c r="T6" s="473"/>
      <c r="U6" s="473"/>
      <c r="V6" s="587"/>
      <c r="W6" s="515" t="s">
        <v>127</v>
      </c>
      <c r="X6" s="448"/>
      <c r="Y6" s="448"/>
      <c r="Z6" s="448"/>
      <c r="AA6" s="448"/>
      <c r="AB6" s="449"/>
      <c r="AC6" s="592" t="s">
        <v>126</v>
      </c>
      <c r="AD6" s="593"/>
      <c r="AE6" s="593"/>
      <c r="AF6" s="593"/>
      <c r="AG6" s="593"/>
      <c r="AH6" s="593"/>
      <c r="AI6" s="593"/>
      <c r="AJ6" s="593"/>
      <c r="AK6" s="593"/>
      <c r="AL6" s="594"/>
      <c r="AM6" s="499" t="s">
        <v>125</v>
      </c>
      <c r="AN6" s="427"/>
      <c r="AO6" s="427"/>
      <c r="AP6" s="427"/>
      <c r="AQ6" s="427"/>
      <c r="AR6" s="427"/>
      <c r="AS6" s="427"/>
      <c r="AT6" s="428"/>
      <c r="AU6" s="500" t="s">
        <v>96</v>
      </c>
      <c r="AV6" s="501"/>
      <c r="AW6" s="501"/>
      <c r="AX6" s="501"/>
      <c r="AY6" s="402" t="s">
        <v>124</v>
      </c>
      <c r="AZ6" s="403"/>
      <c r="BA6" s="403"/>
      <c r="BB6" s="403"/>
      <c r="BC6" s="403"/>
      <c r="BD6" s="403"/>
      <c r="BE6" s="403"/>
      <c r="BF6" s="403"/>
      <c r="BG6" s="403"/>
      <c r="BH6" s="403"/>
      <c r="BI6" s="403"/>
      <c r="BJ6" s="403"/>
      <c r="BK6" s="403"/>
      <c r="BL6" s="403"/>
      <c r="BM6" s="404"/>
      <c r="BN6" s="393">
        <v>274161</v>
      </c>
      <c r="BO6" s="394"/>
      <c r="BP6" s="394"/>
      <c r="BQ6" s="394"/>
      <c r="BR6" s="394"/>
      <c r="BS6" s="394"/>
      <c r="BT6" s="394"/>
      <c r="BU6" s="395"/>
      <c r="BV6" s="393">
        <v>160781</v>
      </c>
      <c r="BW6" s="394"/>
      <c r="BX6" s="394"/>
      <c r="BY6" s="394"/>
      <c r="BZ6" s="394"/>
      <c r="CA6" s="394"/>
      <c r="CB6" s="394"/>
      <c r="CC6" s="395"/>
      <c r="CD6" s="433" t="s">
        <v>123</v>
      </c>
      <c r="CE6" s="434"/>
      <c r="CF6" s="434"/>
      <c r="CG6" s="434"/>
      <c r="CH6" s="434"/>
      <c r="CI6" s="434"/>
      <c r="CJ6" s="434"/>
      <c r="CK6" s="434"/>
      <c r="CL6" s="434"/>
      <c r="CM6" s="434"/>
      <c r="CN6" s="434"/>
      <c r="CO6" s="434"/>
      <c r="CP6" s="434"/>
      <c r="CQ6" s="434"/>
      <c r="CR6" s="434"/>
      <c r="CS6" s="435"/>
      <c r="CT6" s="577">
        <v>98.1</v>
      </c>
      <c r="CU6" s="578"/>
      <c r="CV6" s="578"/>
      <c r="CW6" s="578"/>
      <c r="CX6" s="578"/>
      <c r="CY6" s="578"/>
      <c r="CZ6" s="578"/>
      <c r="DA6" s="579"/>
      <c r="DB6" s="577">
        <v>100.1</v>
      </c>
      <c r="DC6" s="578"/>
      <c r="DD6" s="578"/>
      <c r="DE6" s="578"/>
      <c r="DF6" s="578"/>
      <c r="DG6" s="578"/>
      <c r="DH6" s="578"/>
      <c r="DI6" s="579"/>
      <c r="DJ6" s="43"/>
      <c r="DK6" s="43"/>
      <c r="DL6" s="43"/>
      <c r="DM6" s="43"/>
      <c r="DN6" s="43"/>
      <c r="DO6" s="43"/>
    </row>
    <row r="7" spans="1:119" ht="18.75" customHeight="1">
      <c r="A7" s="51"/>
      <c r="B7" s="582"/>
      <c r="C7" s="583"/>
      <c r="D7" s="583"/>
      <c r="E7" s="584"/>
      <c r="F7" s="584"/>
      <c r="G7" s="584"/>
      <c r="H7" s="584"/>
      <c r="I7" s="584"/>
      <c r="J7" s="584"/>
      <c r="K7" s="584"/>
      <c r="L7" s="584"/>
      <c r="M7" s="584"/>
      <c r="N7" s="584"/>
      <c r="O7" s="584"/>
      <c r="P7" s="584"/>
      <c r="Q7" s="584"/>
      <c r="R7" s="588"/>
      <c r="S7" s="588"/>
      <c r="T7" s="588"/>
      <c r="U7" s="588"/>
      <c r="V7" s="589"/>
      <c r="W7" s="575"/>
      <c r="X7" s="385"/>
      <c r="Y7" s="385"/>
      <c r="Z7" s="385"/>
      <c r="AA7" s="385"/>
      <c r="AB7" s="583"/>
      <c r="AC7" s="595"/>
      <c r="AD7" s="386"/>
      <c r="AE7" s="386"/>
      <c r="AF7" s="386"/>
      <c r="AG7" s="386"/>
      <c r="AH7" s="386"/>
      <c r="AI7" s="386"/>
      <c r="AJ7" s="386"/>
      <c r="AK7" s="386"/>
      <c r="AL7" s="596"/>
      <c r="AM7" s="499" t="s">
        <v>122</v>
      </c>
      <c r="AN7" s="427"/>
      <c r="AO7" s="427"/>
      <c r="AP7" s="427"/>
      <c r="AQ7" s="427"/>
      <c r="AR7" s="427"/>
      <c r="AS7" s="427"/>
      <c r="AT7" s="428"/>
      <c r="AU7" s="500" t="s">
        <v>96</v>
      </c>
      <c r="AV7" s="501"/>
      <c r="AW7" s="501"/>
      <c r="AX7" s="501"/>
      <c r="AY7" s="402" t="s">
        <v>121</v>
      </c>
      <c r="AZ7" s="403"/>
      <c r="BA7" s="403"/>
      <c r="BB7" s="403"/>
      <c r="BC7" s="403"/>
      <c r="BD7" s="403"/>
      <c r="BE7" s="403"/>
      <c r="BF7" s="403"/>
      <c r="BG7" s="403"/>
      <c r="BH7" s="403"/>
      <c r="BI7" s="403"/>
      <c r="BJ7" s="403"/>
      <c r="BK7" s="403"/>
      <c r="BL7" s="403"/>
      <c r="BM7" s="404"/>
      <c r="BN7" s="393">
        <v>80892</v>
      </c>
      <c r="BO7" s="394"/>
      <c r="BP7" s="394"/>
      <c r="BQ7" s="394"/>
      <c r="BR7" s="394"/>
      <c r="BS7" s="394"/>
      <c r="BT7" s="394"/>
      <c r="BU7" s="395"/>
      <c r="BV7" s="393">
        <v>5368</v>
      </c>
      <c r="BW7" s="394"/>
      <c r="BX7" s="394"/>
      <c r="BY7" s="394"/>
      <c r="BZ7" s="394"/>
      <c r="CA7" s="394"/>
      <c r="CB7" s="394"/>
      <c r="CC7" s="395"/>
      <c r="CD7" s="433" t="s">
        <v>120</v>
      </c>
      <c r="CE7" s="434"/>
      <c r="CF7" s="434"/>
      <c r="CG7" s="434"/>
      <c r="CH7" s="434"/>
      <c r="CI7" s="434"/>
      <c r="CJ7" s="434"/>
      <c r="CK7" s="434"/>
      <c r="CL7" s="434"/>
      <c r="CM7" s="434"/>
      <c r="CN7" s="434"/>
      <c r="CO7" s="434"/>
      <c r="CP7" s="434"/>
      <c r="CQ7" s="434"/>
      <c r="CR7" s="434"/>
      <c r="CS7" s="435"/>
      <c r="CT7" s="393">
        <v>4174290</v>
      </c>
      <c r="CU7" s="394"/>
      <c r="CV7" s="394"/>
      <c r="CW7" s="394"/>
      <c r="CX7" s="394"/>
      <c r="CY7" s="394"/>
      <c r="CZ7" s="394"/>
      <c r="DA7" s="395"/>
      <c r="DB7" s="393">
        <v>4134478</v>
      </c>
      <c r="DC7" s="394"/>
      <c r="DD7" s="394"/>
      <c r="DE7" s="394"/>
      <c r="DF7" s="394"/>
      <c r="DG7" s="394"/>
      <c r="DH7" s="394"/>
      <c r="DI7" s="395"/>
      <c r="DJ7" s="43"/>
      <c r="DK7" s="43"/>
      <c r="DL7" s="43"/>
      <c r="DM7" s="43"/>
      <c r="DN7" s="43"/>
      <c r="DO7" s="43"/>
    </row>
    <row r="8" spans="1:119" ht="18.75" customHeight="1" thickBot="1">
      <c r="A8" s="51"/>
      <c r="B8" s="585"/>
      <c r="C8" s="516"/>
      <c r="D8" s="516"/>
      <c r="E8" s="586"/>
      <c r="F8" s="586"/>
      <c r="G8" s="586"/>
      <c r="H8" s="586"/>
      <c r="I8" s="586"/>
      <c r="J8" s="586"/>
      <c r="K8" s="586"/>
      <c r="L8" s="586"/>
      <c r="M8" s="586"/>
      <c r="N8" s="586"/>
      <c r="O8" s="586"/>
      <c r="P8" s="586"/>
      <c r="Q8" s="586"/>
      <c r="R8" s="590"/>
      <c r="S8" s="590"/>
      <c r="T8" s="590"/>
      <c r="U8" s="590"/>
      <c r="V8" s="591"/>
      <c r="W8" s="495"/>
      <c r="X8" s="496"/>
      <c r="Y8" s="496"/>
      <c r="Z8" s="496"/>
      <c r="AA8" s="496"/>
      <c r="AB8" s="516"/>
      <c r="AC8" s="597"/>
      <c r="AD8" s="598"/>
      <c r="AE8" s="598"/>
      <c r="AF8" s="598"/>
      <c r="AG8" s="598"/>
      <c r="AH8" s="598"/>
      <c r="AI8" s="598"/>
      <c r="AJ8" s="598"/>
      <c r="AK8" s="598"/>
      <c r="AL8" s="599"/>
      <c r="AM8" s="499" t="s">
        <v>119</v>
      </c>
      <c r="AN8" s="427"/>
      <c r="AO8" s="427"/>
      <c r="AP8" s="427"/>
      <c r="AQ8" s="427"/>
      <c r="AR8" s="427"/>
      <c r="AS8" s="427"/>
      <c r="AT8" s="428"/>
      <c r="AU8" s="500" t="s">
        <v>96</v>
      </c>
      <c r="AV8" s="501"/>
      <c r="AW8" s="501"/>
      <c r="AX8" s="501"/>
      <c r="AY8" s="402" t="s">
        <v>118</v>
      </c>
      <c r="AZ8" s="403"/>
      <c r="BA8" s="403"/>
      <c r="BB8" s="403"/>
      <c r="BC8" s="403"/>
      <c r="BD8" s="403"/>
      <c r="BE8" s="403"/>
      <c r="BF8" s="403"/>
      <c r="BG8" s="403"/>
      <c r="BH8" s="403"/>
      <c r="BI8" s="403"/>
      <c r="BJ8" s="403"/>
      <c r="BK8" s="403"/>
      <c r="BL8" s="403"/>
      <c r="BM8" s="404"/>
      <c r="BN8" s="393">
        <v>193269</v>
      </c>
      <c r="BO8" s="394"/>
      <c r="BP8" s="394"/>
      <c r="BQ8" s="394"/>
      <c r="BR8" s="394"/>
      <c r="BS8" s="394"/>
      <c r="BT8" s="394"/>
      <c r="BU8" s="395"/>
      <c r="BV8" s="393">
        <v>155413</v>
      </c>
      <c r="BW8" s="394"/>
      <c r="BX8" s="394"/>
      <c r="BY8" s="394"/>
      <c r="BZ8" s="394"/>
      <c r="CA8" s="394"/>
      <c r="CB8" s="394"/>
      <c r="CC8" s="395"/>
      <c r="CD8" s="433" t="s">
        <v>117</v>
      </c>
      <c r="CE8" s="434"/>
      <c r="CF8" s="434"/>
      <c r="CG8" s="434"/>
      <c r="CH8" s="434"/>
      <c r="CI8" s="434"/>
      <c r="CJ8" s="434"/>
      <c r="CK8" s="434"/>
      <c r="CL8" s="434"/>
      <c r="CM8" s="434"/>
      <c r="CN8" s="434"/>
      <c r="CO8" s="434"/>
      <c r="CP8" s="434"/>
      <c r="CQ8" s="434"/>
      <c r="CR8" s="434"/>
      <c r="CS8" s="435"/>
      <c r="CT8" s="537">
        <v>0.6</v>
      </c>
      <c r="CU8" s="538"/>
      <c r="CV8" s="538"/>
      <c r="CW8" s="538"/>
      <c r="CX8" s="538"/>
      <c r="CY8" s="538"/>
      <c r="CZ8" s="538"/>
      <c r="DA8" s="539"/>
      <c r="DB8" s="537">
        <v>0.6</v>
      </c>
      <c r="DC8" s="538"/>
      <c r="DD8" s="538"/>
      <c r="DE8" s="538"/>
      <c r="DF8" s="538"/>
      <c r="DG8" s="538"/>
      <c r="DH8" s="538"/>
      <c r="DI8" s="539"/>
      <c r="DJ8" s="43"/>
      <c r="DK8" s="43"/>
      <c r="DL8" s="43"/>
      <c r="DM8" s="43"/>
      <c r="DN8" s="43"/>
      <c r="DO8" s="43"/>
    </row>
    <row r="9" spans="1:119" ht="18.75" customHeight="1" thickBot="1">
      <c r="A9" s="51"/>
      <c r="B9" s="561" t="s">
        <v>116</v>
      </c>
      <c r="C9" s="562"/>
      <c r="D9" s="562"/>
      <c r="E9" s="562"/>
      <c r="F9" s="562"/>
      <c r="G9" s="562"/>
      <c r="H9" s="562"/>
      <c r="I9" s="562"/>
      <c r="J9" s="562"/>
      <c r="K9" s="482"/>
      <c r="L9" s="563" t="s">
        <v>115</v>
      </c>
      <c r="M9" s="564"/>
      <c r="N9" s="564"/>
      <c r="O9" s="564"/>
      <c r="P9" s="564"/>
      <c r="Q9" s="565"/>
      <c r="R9" s="566">
        <v>18877</v>
      </c>
      <c r="S9" s="567"/>
      <c r="T9" s="567"/>
      <c r="U9" s="567"/>
      <c r="V9" s="568"/>
      <c r="W9" s="493" t="s">
        <v>114</v>
      </c>
      <c r="X9" s="494"/>
      <c r="Y9" s="494"/>
      <c r="Z9" s="494"/>
      <c r="AA9" s="494"/>
      <c r="AB9" s="494"/>
      <c r="AC9" s="494"/>
      <c r="AD9" s="494"/>
      <c r="AE9" s="494"/>
      <c r="AF9" s="494"/>
      <c r="AG9" s="494"/>
      <c r="AH9" s="494"/>
      <c r="AI9" s="494"/>
      <c r="AJ9" s="494"/>
      <c r="AK9" s="494"/>
      <c r="AL9" s="574"/>
      <c r="AM9" s="499" t="s">
        <v>113</v>
      </c>
      <c r="AN9" s="427"/>
      <c r="AO9" s="427"/>
      <c r="AP9" s="427"/>
      <c r="AQ9" s="427"/>
      <c r="AR9" s="427"/>
      <c r="AS9" s="427"/>
      <c r="AT9" s="428"/>
      <c r="AU9" s="500" t="s">
        <v>96</v>
      </c>
      <c r="AV9" s="501"/>
      <c r="AW9" s="501"/>
      <c r="AX9" s="501"/>
      <c r="AY9" s="402" t="s">
        <v>112</v>
      </c>
      <c r="AZ9" s="403"/>
      <c r="BA9" s="403"/>
      <c r="BB9" s="403"/>
      <c r="BC9" s="403"/>
      <c r="BD9" s="403"/>
      <c r="BE9" s="403"/>
      <c r="BF9" s="403"/>
      <c r="BG9" s="403"/>
      <c r="BH9" s="403"/>
      <c r="BI9" s="403"/>
      <c r="BJ9" s="403"/>
      <c r="BK9" s="403"/>
      <c r="BL9" s="403"/>
      <c r="BM9" s="404"/>
      <c r="BN9" s="393">
        <v>37856</v>
      </c>
      <c r="BO9" s="394"/>
      <c r="BP9" s="394"/>
      <c r="BQ9" s="394"/>
      <c r="BR9" s="394"/>
      <c r="BS9" s="394"/>
      <c r="BT9" s="394"/>
      <c r="BU9" s="395"/>
      <c r="BV9" s="393">
        <v>-53844</v>
      </c>
      <c r="BW9" s="394"/>
      <c r="BX9" s="394"/>
      <c r="BY9" s="394"/>
      <c r="BZ9" s="394"/>
      <c r="CA9" s="394"/>
      <c r="CB9" s="394"/>
      <c r="CC9" s="395"/>
      <c r="CD9" s="433" t="s">
        <v>111</v>
      </c>
      <c r="CE9" s="434"/>
      <c r="CF9" s="434"/>
      <c r="CG9" s="434"/>
      <c r="CH9" s="434"/>
      <c r="CI9" s="434"/>
      <c r="CJ9" s="434"/>
      <c r="CK9" s="434"/>
      <c r="CL9" s="434"/>
      <c r="CM9" s="434"/>
      <c r="CN9" s="434"/>
      <c r="CO9" s="434"/>
      <c r="CP9" s="434"/>
      <c r="CQ9" s="434"/>
      <c r="CR9" s="434"/>
      <c r="CS9" s="435"/>
      <c r="CT9" s="423">
        <v>11.2</v>
      </c>
      <c r="CU9" s="424"/>
      <c r="CV9" s="424"/>
      <c r="CW9" s="424"/>
      <c r="CX9" s="424"/>
      <c r="CY9" s="424"/>
      <c r="CZ9" s="424"/>
      <c r="DA9" s="425"/>
      <c r="DB9" s="423">
        <v>10.7</v>
      </c>
      <c r="DC9" s="424"/>
      <c r="DD9" s="424"/>
      <c r="DE9" s="424"/>
      <c r="DF9" s="424"/>
      <c r="DG9" s="424"/>
      <c r="DH9" s="424"/>
      <c r="DI9" s="425"/>
      <c r="DJ9" s="43"/>
      <c r="DK9" s="43"/>
      <c r="DL9" s="43"/>
      <c r="DM9" s="43"/>
      <c r="DN9" s="43"/>
      <c r="DO9" s="43"/>
    </row>
    <row r="10" spans="1:119" ht="18.75" customHeight="1" thickBot="1">
      <c r="A10" s="51"/>
      <c r="B10" s="561"/>
      <c r="C10" s="562"/>
      <c r="D10" s="562"/>
      <c r="E10" s="562"/>
      <c r="F10" s="562"/>
      <c r="G10" s="562"/>
      <c r="H10" s="562"/>
      <c r="I10" s="562"/>
      <c r="J10" s="562"/>
      <c r="K10" s="482"/>
      <c r="L10" s="426" t="s">
        <v>110</v>
      </c>
      <c r="M10" s="427"/>
      <c r="N10" s="427"/>
      <c r="O10" s="427"/>
      <c r="P10" s="427"/>
      <c r="Q10" s="428"/>
      <c r="R10" s="399">
        <v>19160</v>
      </c>
      <c r="S10" s="400"/>
      <c r="T10" s="400"/>
      <c r="U10" s="400"/>
      <c r="V10" s="401"/>
      <c r="W10" s="575"/>
      <c r="X10" s="385"/>
      <c r="Y10" s="385"/>
      <c r="Z10" s="385"/>
      <c r="AA10" s="385"/>
      <c r="AB10" s="385"/>
      <c r="AC10" s="385"/>
      <c r="AD10" s="385"/>
      <c r="AE10" s="385"/>
      <c r="AF10" s="385"/>
      <c r="AG10" s="385"/>
      <c r="AH10" s="385"/>
      <c r="AI10" s="385"/>
      <c r="AJ10" s="385"/>
      <c r="AK10" s="385"/>
      <c r="AL10" s="576"/>
      <c r="AM10" s="499" t="s">
        <v>109</v>
      </c>
      <c r="AN10" s="427"/>
      <c r="AO10" s="427"/>
      <c r="AP10" s="427"/>
      <c r="AQ10" s="427"/>
      <c r="AR10" s="427"/>
      <c r="AS10" s="427"/>
      <c r="AT10" s="428"/>
      <c r="AU10" s="500" t="s">
        <v>96</v>
      </c>
      <c r="AV10" s="501"/>
      <c r="AW10" s="501"/>
      <c r="AX10" s="501"/>
      <c r="AY10" s="402" t="s">
        <v>108</v>
      </c>
      <c r="AZ10" s="403"/>
      <c r="BA10" s="403"/>
      <c r="BB10" s="403"/>
      <c r="BC10" s="403"/>
      <c r="BD10" s="403"/>
      <c r="BE10" s="403"/>
      <c r="BF10" s="403"/>
      <c r="BG10" s="403"/>
      <c r="BH10" s="403"/>
      <c r="BI10" s="403"/>
      <c r="BJ10" s="403"/>
      <c r="BK10" s="403"/>
      <c r="BL10" s="403"/>
      <c r="BM10" s="404"/>
      <c r="BN10" s="393">
        <v>476</v>
      </c>
      <c r="BO10" s="394"/>
      <c r="BP10" s="394"/>
      <c r="BQ10" s="394"/>
      <c r="BR10" s="394"/>
      <c r="BS10" s="394"/>
      <c r="BT10" s="394"/>
      <c r="BU10" s="395"/>
      <c r="BV10" s="393">
        <v>105593</v>
      </c>
      <c r="BW10" s="394"/>
      <c r="BX10" s="394"/>
      <c r="BY10" s="394"/>
      <c r="BZ10" s="394"/>
      <c r="CA10" s="394"/>
      <c r="CB10" s="394"/>
      <c r="CC10" s="395"/>
      <c r="CD10" s="75" t="s">
        <v>107</v>
      </c>
      <c r="CE10" s="74"/>
      <c r="CF10" s="74"/>
      <c r="CG10" s="74"/>
      <c r="CH10" s="74"/>
      <c r="CI10" s="74"/>
      <c r="CJ10" s="74"/>
      <c r="CK10" s="74"/>
      <c r="CL10" s="74"/>
      <c r="CM10" s="74"/>
      <c r="CN10" s="74"/>
      <c r="CO10" s="74"/>
      <c r="CP10" s="74"/>
      <c r="CQ10" s="74"/>
      <c r="CR10" s="74"/>
      <c r="CS10" s="73"/>
      <c r="CT10" s="72"/>
      <c r="CU10" s="71"/>
      <c r="CV10" s="71"/>
      <c r="CW10" s="71"/>
      <c r="CX10" s="71"/>
      <c r="CY10" s="71"/>
      <c r="CZ10" s="71"/>
      <c r="DA10" s="70"/>
      <c r="DB10" s="72"/>
      <c r="DC10" s="71"/>
      <c r="DD10" s="71"/>
      <c r="DE10" s="71"/>
      <c r="DF10" s="71"/>
      <c r="DG10" s="71"/>
      <c r="DH10" s="71"/>
      <c r="DI10" s="70"/>
      <c r="DJ10" s="43"/>
      <c r="DK10" s="43"/>
      <c r="DL10" s="43"/>
      <c r="DM10" s="43"/>
      <c r="DN10" s="43"/>
      <c r="DO10" s="43"/>
    </row>
    <row r="11" spans="1:119" ht="18.75" customHeight="1" thickBot="1">
      <c r="A11" s="51"/>
      <c r="B11" s="561"/>
      <c r="C11" s="562"/>
      <c r="D11" s="562"/>
      <c r="E11" s="562"/>
      <c r="F11" s="562"/>
      <c r="G11" s="562"/>
      <c r="H11" s="562"/>
      <c r="I11" s="562"/>
      <c r="J11" s="562"/>
      <c r="K11" s="482"/>
      <c r="L11" s="436" t="s">
        <v>106</v>
      </c>
      <c r="M11" s="437"/>
      <c r="N11" s="437"/>
      <c r="O11" s="437"/>
      <c r="P11" s="437"/>
      <c r="Q11" s="438"/>
      <c r="R11" s="571" t="s">
        <v>105</v>
      </c>
      <c r="S11" s="572"/>
      <c r="T11" s="572"/>
      <c r="U11" s="572"/>
      <c r="V11" s="573"/>
      <c r="W11" s="575"/>
      <c r="X11" s="385"/>
      <c r="Y11" s="385"/>
      <c r="Z11" s="385"/>
      <c r="AA11" s="385"/>
      <c r="AB11" s="385"/>
      <c r="AC11" s="385"/>
      <c r="AD11" s="385"/>
      <c r="AE11" s="385"/>
      <c r="AF11" s="385"/>
      <c r="AG11" s="385"/>
      <c r="AH11" s="385"/>
      <c r="AI11" s="385"/>
      <c r="AJ11" s="385"/>
      <c r="AK11" s="385"/>
      <c r="AL11" s="576"/>
      <c r="AM11" s="499" t="s">
        <v>104</v>
      </c>
      <c r="AN11" s="427"/>
      <c r="AO11" s="427"/>
      <c r="AP11" s="427"/>
      <c r="AQ11" s="427"/>
      <c r="AR11" s="427"/>
      <c r="AS11" s="427"/>
      <c r="AT11" s="428"/>
      <c r="AU11" s="500" t="s">
        <v>96</v>
      </c>
      <c r="AV11" s="501"/>
      <c r="AW11" s="501"/>
      <c r="AX11" s="501"/>
      <c r="AY11" s="402" t="s">
        <v>103</v>
      </c>
      <c r="AZ11" s="403"/>
      <c r="BA11" s="403"/>
      <c r="BB11" s="403"/>
      <c r="BC11" s="403"/>
      <c r="BD11" s="403"/>
      <c r="BE11" s="403"/>
      <c r="BF11" s="403"/>
      <c r="BG11" s="403"/>
      <c r="BH11" s="403"/>
      <c r="BI11" s="403"/>
      <c r="BJ11" s="403"/>
      <c r="BK11" s="403"/>
      <c r="BL11" s="403"/>
      <c r="BM11" s="404"/>
      <c r="BN11" s="393">
        <v>0</v>
      </c>
      <c r="BO11" s="394"/>
      <c r="BP11" s="394"/>
      <c r="BQ11" s="394"/>
      <c r="BR11" s="394"/>
      <c r="BS11" s="394"/>
      <c r="BT11" s="394"/>
      <c r="BU11" s="395"/>
      <c r="BV11" s="393">
        <v>0</v>
      </c>
      <c r="BW11" s="394"/>
      <c r="BX11" s="394"/>
      <c r="BY11" s="394"/>
      <c r="BZ11" s="394"/>
      <c r="CA11" s="394"/>
      <c r="CB11" s="394"/>
      <c r="CC11" s="395"/>
      <c r="CD11" s="433" t="s">
        <v>102</v>
      </c>
      <c r="CE11" s="434"/>
      <c r="CF11" s="434"/>
      <c r="CG11" s="434"/>
      <c r="CH11" s="434"/>
      <c r="CI11" s="434"/>
      <c r="CJ11" s="434"/>
      <c r="CK11" s="434"/>
      <c r="CL11" s="434"/>
      <c r="CM11" s="434"/>
      <c r="CN11" s="434"/>
      <c r="CO11" s="434"/>
      <c r="CP11" s="434"/>
      <c r="CQ11" s="434"/>
      <c r="CR11" s="434"/>
      <c r="CS11" s="435"/>
      <c r="CT11" s="537" t="s">
        <v>47</v>
      </c>
      <c r="CU11" s="538"/>
      <c r="CV11" s="538"/>
      <c r="CW11" s="538"/>
      <c r="CX11" s="538"/>
      <c r="CY11" s="538"/>
      <c r="CZ11" s="538"/>
      <c r="DA11" s="539"/>
      <c r="DB11" s="537" t="s">
        <v>47</v>
      </c>
      <c r="DC11" s="538"/>
      <c r="DD11" s="538"/>
      <c r="DE11" s="538"/>
      <c r="DF11" s="538"/>
      <c r="DG11" s="538"/>
      <c r="DH11" s="538"/>
      <c r="DI11" s="539"/>
      <c r="DJ11" s="43"/>
      <c r="DK11" s="43"/>
      <c r="DL11" s="43"/>
      <c r="DM11" s="43"/>
      <c r="DN11" s="43"/>
      <c r="DO11" s="43"/>
    </row>
    <row r="12" spans="1:119" ht="18.75" customHeight="1">
      <c r="A12" s="51"/>
      <c r="B12" s="540" t="s">
        <v>101</v>
      </c>
      <c r="C12" s="541"/>
      <c r="D12" s="541"/>
      <c r="E12" s="541"/>
      <c r="F12" s="541"/>
      <c r="G12" s="541"/>
      <c r="H12" s="541"/>
      <c r="I12" s="541"/>
      <c r="J12" s="541"/>
      <c r="K12" s="542"/>
      <c r="L12" s="549" t="s">
        <v>100</v>
      </c>
      <c r="M12" s="550"/>
      <c r="N12" s="550"/>
      <c r="O12" s="550"/>
      <c r="P12" s="550"/>
      <c r="Q12" s="551"/>
      <c r="R12" s="552">
        <v>19307</v>
      </c>
      <c r="S12" s="553"/>
      <c r="T12" s="553"/>
      <c r="U12" s="553"/>
      <c r="V12" s="554"/>
      <c r="W12" s="555" t="s">
        <v>66</v>
      </c>
      <c r="X12" s="501"/>
      <c r="Y12" s="501"/>
      <c r="Z12" s="501"/>
      <c r="AA12" s="501"/>
      <c r="AB12" s="556"/>
      <c r="AC12" s="557" t="s">
        <v>99</v>
      </c>
      <c r="AD12" s="558"/>
      <c r="AE12" s="558"/>
      <c r="AF12" s="558"/>
      <c r="AG12" s="559"/>
      <c r="AH12" s="557" t="s">
        <v>98</v>
      </c>
      <c r="AI12" s="558"/>
      <c r="AJ12" s="558"/>
      <c r="AK12" s="558"/>
      <c r="AL12" s="560"/>
      <c r="AM12" s="499" t="s">
        <v>97</v>
      </c>
      <c r="AN12" s="427"/>
      <c r="AO12" s="427"/>
      <c r="AP12" s="427"/>
      <c r="AQ12" s="427"/>
      <c r="AR12" s="427"/>
      <c r="AS12" s="427"/>
      <c r="AT12" s="428"/>
      <c r="AU12" s="500" t="s">
        <v>96</v>
      </c>
      <c r="AV12" s="501"/>
      <c r="AW12" s="501"/>
      <c r="AX12" s="501"/>
      <c r="AY12" s="402" t="s">
        <v>95</v>
      </c>
      <c r="AZ12" s="403"/>
      <c r="BA12" s="403"/>
      <c r="BB12" s="403"/>
      <c r="BC12" s="403"/>
      <c r="BD12" s="403"/>
      <c r="BE12" s="403"/>
      <c r="BF12" s="403"/>
      <c r="BG12" s="403"/>
      <c r="BH12" s="403"/>
      <c r="BI12" s="403"/>
      <c r="BJ12" s="403"/>
      <c r="BK12" s="403"/>
      <c r="BL12" s="403"/>
      <c r="BM12" s="404"/>
      <c r="BN12" s="393">
        <v>106011</v>
      </c>
      <c r="BO12" s="394"/>
      <c r="BP12" s="394"/>
      <c r="BQ12" s="394"/>
      <c r="BR12" s="394"/>
      <c r="BS12" s="394"/>
      <c r="BT12" s="394"/>
      <c r="BU12" s="395"/>
      <c r="BV12" s="393">
        <v>300000</v>
      </c>
      <c r="BW12" s="394"/>
      <c r="BX12" s="394"/>
      <c r="BY12" s="394"/>
      <c r="BZ12" s="394"/>
      <c r="CA12" s="394"/>
      <c r="CB12" s="394"/>
      <c r="CC12" s="395"/>
      <c r="CD12" s="433" t="s">
        <v>94</v>
      </c>
      <c r="CE12" s="434"/>
      <c r="CF12" s="434"/>
      <c r="CG12" s="434"/>
      <c r="CH12" s="434"/>
      <c r="CI12" s="434"/>
      <c r="CJ12" s="434"/>
      <c r="CK12" s="434"/>
      <c r="CL12" s="434"/>
      <c r="CM12" s="434"/>
      <c r="CN12" s="434"/>
      <c r="CO12" s="434"/>
      <c r="CP12" s="434"/>
      <c r="CQ12" s="434"/>
      <c r="CR12" s="434"/>
      <c r="CS12" s="435"/>
      <c r="CT12" s="537" t="s">
        <v>47</v>
      </c>
      <c r="CU12" s="538"/>
      <c r="CV12" s="538"/>
      <c r="CW12" s="538"/>
      <c r="CX12" s="538"/>
      <c r="CY12" s="538"/>
      <c r="CZ12" s="538"/>
      <c r="DA12" s="539"/>
      <c r="DB12" s="537" t="s">
        <v>47</v>
      </c>
      <c r="DC12" s="538"/>
      <c r="DD12" s="538"/>
      <c r="DE12" s="538"/>
      <c r="DF12" s="538"/>
      <c r="DG12" s="538"/>
      <c r="DH12" s="538"/>
      <c r="DI12" s="539"/>
      <c r="DJ12" s="43"/>
      <c r="DK12" s="43"/>
      <c r="DL12" s="43"/>
      <c r="DM12" s="43"/>
      <c r="DN12" s="43"/>
      <c r="DO12" s="43"/>
    </row>
    <row r="13" spans="1:119" ht="18.75" customHeight="1">
      <c r="A13" s="51"/>
      <c r="B13" s="543"/>
      <c r="C13" s="544"/>
      <c r="D13" s="544"/>
      <c r="E13" s="544"/>
      <c r="F13" s="544"/>
      <c r="G13" s="544"/>
      <c r="H13" s="544"/>
      <c r="I13" s="544"/>
      <c r="J13" s="544"/>
      <c r="K13" s="545"/>
      <c r="L13" s="69"/>
      <c r="M13" s="524" t="s">
        <v>86</v>
      </c>
      <c r="N13" s="525"/>
      <c r="O13" s="525"/>
      <c r="P13" s="525"/>
      <c r="Q13" s="526"/>
      <c r="R13" s="527">
        <v>19060</v>
      </c>
      <c r="S13" s="528"/>
      <c r="T13" s="528"/>
      <c r="U13" s="528"/>
      <c r="V13" s="529"/>
      <c r="W13" s="515" t="s">
        <v>93</v>
      </c>
      <c r="X13" s="448"/>
      <c r="Y13" s="448"/>
      <c r="Z13" s="448"/>
      <c r="AA13" s="448"/>
      <c r="AB13" s="449"/>
      <c r="AC13" s="399">
        <v>273</v>
      </c>
      <c r="AD13" s="400"/>
      <c r="AE13" s="400"/>
      <c r="AF13" s="400"/>
      <c r="AG13" s="429"/>
      <c r="AH13" s="399">
        <v>286</v>
      </c>
      <c r="AI13" s="400"/>
      <c r="AJ13" s="400"/>
      <c r="AK13" s="400"/>
      <c r="AL13" s="401"/>
      <c r="AM13" s="499" t="s">
        <v>92</v>
      </c>
      <c r="AN13" s="427"/>
      <c r="AO13" s="427"/>
      <c r="AP13" s="427"/>
      <c r="AQ13" s="427"/>
      <c r="AR13" s="427"/>
      <c r="AS13" s="427"/>
      <c r="AT13" s="428"/>
      <c r="AU13" s="500" t="s">
        <v>91</v>
      </c>
      <c r="AV13" s="501"/>
      <c r="AW13" s="501"/>
      <c r="AX13" s="501"/>
      <c r="AY13" s="402" t="s">
        <v>90</v>
      </c>
      <c r="AZ13" s="403"/>
      <c r="BA13" s="403"/>
      <c r="BB13" s="403"/>
      <c r="BC13" s="403"/>
      <c r="BD13" s="403"/>
      <c r="BE13" s="403"/>
      <c r="BF13" s="403"/>
      <c r="BG13" s="403"/>
      <c r="BH13" s="403"/>
      <c r="BI13" s="403"/>
      <c r="BJ13" s="403"/>
      <c r="BK13" s="403"/>
      <c r="BL13" s="403"/>
      <c r="BM13" s="404"/>
      <c r="BN13" s="393">
        <v>-67679</v>
      </c>
      <c r="BO13" s="394"/>
      <c r="BP13" s="394"/>
      <c r="BQ13" s="394"/>
      <c r="BR13" s="394"/>
      <c r="BS13" s="394"/>
      <c r="BT13" s="394"/>
      <c r="BU13" s="395"/>
      <c r="BV13" s="393">
        <v>-248251</v>
      </c>
      <c r="BW13" s="394"/>
      <c r="BX13" s="394"/>
      <c r="BY13" s="394"/>
      <c r="BZ13" s="394"/>
      <c r="CA13" s="394"/>
      <c r="CB13" s="394"/>
      <c r="CC13" s="395"/>
      <c r="CD13" s="433" t="s">
        <v>89</v>
      </c>
      <c r="CE13" s="434"/>
      <c r="CF13" s="434"/>
      <c r="CG13" s="434"/>
      <c r="CH13" s="434"/>
      <c r="CI13" s="434"/>
      <c r="CJ13" s="434"/>
      <c r="CK13" s="434"/>
      <c r="CL13" s="434"/>
      <c r="CM13" s="434"/>
      <c r="CN13" s="434"/>
      <c r="CO13" s="434"/>
      <c r="CP13" s="434"/>
      <c r="CQ13" s="434"/>
      <c r="CR13" s="434"/>
      <c r="CS13" s="435"/>
      <c r="CT13" s="423">
        <v>7</v>
      </c>
      <c r="CU13" s="424"/>
      <c r="CV13" s="424"/>
      <c r="CW13" s="424"/>
      <c r="CX13" s="424"/>
      <c r="CY13" s="424"/>
      <c r="CZ13" s="424"/>
      <c r="DA13" s="425"/>
      <c r="DB13" s="423">
        <v>7</v>
      </c>
      <c r="DC13" s="424"/>
      <c r="DD13" s="424"/>
      <c r="DE13" s="424"/>
      <c r="DF13" s="424"/>
      <c r="DG13" s="424"/>
      <c r="DH13" s="424"/>
      <c r="DI13" s="425"/>
      <c r="DJ13" s="43"/>
      <c r="DK13" s="43"/>
      <c r="DL13" s="43"/>
      <c r="DM13" s="43"/>
      <c r="DN13" s="43"/>
      <c r="DO13" s="43"/>
    </row>
    <row r="14" spans="1:119" ht="18.75" customHeight="1" thickBot="1">
      <c r="A14" s="51"/>
      <c r="B14" s="543"/>
      <c r="C14" s="544"/>
      <c r="D14" s="544"/>
      <c r="E14" s="544"/>
      <c r="F14" s="544"/>
      <c r="G14" s="544"/>
      <c r="H14" s="544"/>
      <c r="I14" s="544"/>
      <c r="J14" s="544"/>
      <c r="K14" s="545"/>
      <c r="L14" s="517" t="s">
        <v>88</v>
      </c>
      <c r="M14" s="569"/>
      <c r="N14" s="569"/>
      <c r="O14" s="569"/>
      <c r="P14" s="569"/>
      <c r="Q14" s="570"/>
      <c r="R14" s="527">
        <v>19346</v>
      </c>
      <c r="S14" s="528"/>
      <c r="T14" s="528"/>
      <c r="U14" s="528"/>
      <c r="V14" s="529"/>
      <c r="W14" s="530"/>
      <c r="X14" s="451"/>
      <c r="Y14" s="451"/>
      <c r="Z14" s="451"/>
      <c r="AA14" s="451"/>
      <c r="AB14" s="452"/>
      <c r="AC14" s="520">
        <v>3.4</v>
      </c>
      <c r="AD14" s="521"/>
      <c r="AE14" s="521"/>
      <c r="AF14" s="521"/>
      <c r="AG14" s="522"/>
      <c r="AH14" s="520">
        <v>3.4</v>
      </c>
      <c r="AI14" s="521"/>
      <c r="AJ14" s="521"/>
      <c r="AK14" s="521"/>
      <c r="AL14" s="523"/>
      <c r="AM14" s="499"/>
      <c r="AN14" s="427"/>
      <c r="AO14" s="427"/>
      <c r="AP14" s="427"/>
      <c r="AQ14" s="427"/>
      <c r="AR14" s="427"/>
      <c r="AS14" s="427"/>
      <c r="AT14" s="428"/>
      <c r="AU14" s="500"/>
      <c r="AV14" s="501"/>
      <c r="AW14" s="501"/>
      <c r="AX14" s="501"/>
      <c r="AY14" s="402"/>
      <c r="AZ14" s="403"/>
      <c r="BA14" s="403"/>
      <c r="BB14" s="403"/>
      <c r="BC14" s="403"/>
      <c r="BD14" s="403"/>
      <c r="BE14" s="403"/>
      <c r="BF14" s="403"/>
      <c r="BG14" s="403"/>
      <c r="BH14" s="403"/>
      <c r="BI14" s="403"/>
      <c r="BJ14" s="403"/>
      <c r="BK14" s="403"/>
      <c r="BL14" s="403"/>
      <c r="BM14" s="404"/>
      <c r="BN14" s="393"/>
      <c r="BO14" s="394"/>
      <c r="BP14" s="394"/>
      <c r="BQ14" s="394"/>
      <c r="BR14" s="394"/>
      <c r="BS14" s="394"/>
      <c r="BT14" s="394"/>
      <c r="BU14" s="395"/>
      <c r="BV14" s="393"/>
      <c r="BW14" s="394"/>
      <c r="BX14" s="394"/>
      <c r="BY14" s="394"/>
      <c r="BZ14" s="394"/>
      <c r="CA14" s="394"/>
      <c r="CB14" s="394"/>
      <c r="CC14" s="395"/>
      <c r="CD14" s="430" t="s">
        <v>87</v>
      </c>
      <c r="CE14" s="431"/>
      <c r="CF14" s="431"/>
      <c r="CG14" s="431"/>
      <c r="CH14" s="431"/>
      <c r="CI14" s="431"/>
      <c r="CJ14" s="431"/>
      <c r="CK14" s="431"/>
      <c r="CL14" s="431"/>
      <c r="CM14" s="431"/>
      <c r="CN14" s="431"/>
      <c r="CO14" s="431"/>
      <c r="CP14" s="431"/>
      <c r="CQ14" s="431"/>
      <c r="CR14" s="431"/>
      <c r="CS14" s="432"/>
      <c r="CT14" s="531">
        <v>24</v>
      </c>
      <c r="CU14" s="532"/>
      <c r="CV14" s="532"/>
      <c r="CW14" s="532"/>
      <c r="CX14" s="532"/>
      <c r="CY14" s="532"/>
      <c r="CZ14" s="532"/>
      <c r="DA14" s="533"/>
      <c r="DB14" s="531">
        <v>6</v>
      </c>
      <c r="DC14" s="532"/>
      <c r="DD14" s="532"/>
      <c r="DE14" s="532"/>
      <c r="DF14" s="532"/>
      <c r="DG14" s="532"/>
      <c r="DH14" s="532"/>
      <c r="DI14" s="533"/>
      <c r="DJ14" s="43"/>
      <c r="DK14" s="43"/>
      <c r="DL14" s="43"/>
      <c r="DM14" s="43"/>
      <c r="DN14" s="43"/>
      <c r="DO14" s="43"/>
    </row>
    <row r="15" spans="1:119" ht="18.75" customHeight="1">
      <c r="A15" s="51"/>
      <c r="B15" s="543"/>
      <c r="C15" s="544"/>
      <c r="D15" s="544"/>
      <c r="E15" s="544"/>
      <c r="F15" s="544"/>
      <c r="G15" s="544"/>
      <c r="H15" s="544"/>
      <c r="I15" s="544"/>
      <c r="J15" s="544"/>
      <c r="K15" s="545"/>
      <c r="L15" s="69"/>
      <c r="M15" s="524" t="s">
        <v>86</v>
      </c>
      <c r="N15" s="525"/>
      <c r="O15" s="525"/>
      <c r="P15" s="525"/>
      <c r="Q15" s="526"/>
      <c r="R15" s="527">
        <v>19148</v>
      </c>
      <c r="S15" s="528"/>
      <c r="T15" s="528"/>
      <c r="U15" s="528"/>
      <c r="V15" s="529"/>
      <c r="W15" s="515" t="s">
        <v>85</v>
      </c>
      <c r="X15" s="448"/>
      <c r="Y15" s="448"/>
      <c r="Z15" s="448"/>
      <c r="AA15" s="448"/>
      <c r="AB15" s="449"/>
      <c r="AC15" s="399">
        <v>2187</v>
      </c>
      <c r="AD15" s="400"/>
      <c r="AE15" s="400"/>
      <c r="AF15" s="400"/>
      <c r="AG15" s="429"/>
      <c r="AH15" s="399">
        <v>2270</v>
      </c>
      <c r="AI15" s="400"/>
      <c r="AJ15" s="400"/>
      <c r="AK15" s="400"/>
      <c r="AL15" s="401"/>
      <c r="AM15" s="499"/>
      <c r="AN15" s="427"/>
      <c r="AO15" s="427"/>
      <c r="AP15" s="427"/>
      <c r="AQ15" s="427"/>
      <c r="AR15" s="427"/>
      <c r="AS15" s="427"/>
      <c r="AT15" s="428"/>
      <c r="AU15" s="500"/>
      <c r="AV15" s="501"/>
      <c r="AW15" s="501"/>
      <c r="AX15" s="501"/>
      <c r="AY15" s="414" t="s">
        <v>84</v>
      </c>
      <c r="AZ15" s="415"/>
      <c r="BA15" s="415"/>
      <c r="BB15" s="415"/>
      <c r="BC15" s="415"/>
      <c r="BD15" s="415"/>
      <c r="BE15" s="415"/>
      <c r="BF15" s="415"/>
      <c r="BG15" s="415"/>
      <c r="BH15" s="415"/>
      <c r="BI15" s="415"/>
      <c r="BJ15" s="415"/>
      <c r="BK15" s="415"/>
      <c r="BL15" s="415"/>
      <c r="BM15" s="416"/>
      <c r="BN15" s="388">
        <v>2011813</v>
      </c>
      <c r="BO15" s="389"/>
      <c r="BP15" s="389"/>
      <c r="BQ15" s="389"/>
      <c r="BR15" s="389"/>
      <c r="BS15" s="389"/>
      <c r="BT15" s="389"/>
      <c r="BU15" s="390"/>
      <c r="BV15" s="388">
        <v>1995851</v>
      </c>
      <c r="BW15" s="389"/>
      <c r="BX15" s="389"/>
      <c r="BY15" s="389"/>
      <c r="BZ15" s="389"/>
      <c r="CA15" s="389"/>
      <c r="CB15" s="389"/>
      <c r="CC15" s="390"/>
      <c r="CD15" s="534" t="s">
        <v>83</v>
      </c>
      <c r="CE15" s="535"/>
      <c r="CF15" s="535"/>
      <c r="CG15" s="535"/>
      <c r="CH15" s="535"/>
      <c r="CI15" s="535"/>
      <c r="CJ15" s="535"/>
      <c r="CK15" s="535"/>
      <c r="CL15" s="535"/>
      <c r="CM15" s="535"/>
      <c r="CN15" s="535"/>
      <c r="CO15" s="535"/>
      <c r="CP15" s="535"/>
      <c r="CQ15" s="535"/>
      <c r="CR15" s="535"/>
      <c r="CS15" s="536"/>
      <c r="CT15" s="68"/>
      <c r="CU15" s="67"/>
      <c r="CV15" s="67"/>
      <c r="CW15" s="67"/>
      <c r="CX15" s="67"/>
      <c r="CY15" s="67"/>
      <c r="CZ15" s="67"/>
      <c r="DA15" s="66"/>
      <c r="DB15" s="68"/>
      <c r="DC15" s="67"/>
      <c r="DD15" s="67"/>
      <c r="DE15" s="67"/>
      <c r="DF15" s="67"/>
      <c r="DG15" s="67"/>
      <c r="DH15" s="67"/>
      <c r="DI15" s="66"/>
      <c r="DJ15" s="43"/>
      <c r="DK15" s="43"/>
      <c r="DL15" s="43"/>
      <c r="DM15" s="43"/>
      <c r="DN15" s="43"/>
      <c r="DO15" s="43"/>
    </row>
    <row r="16" spans="1:119" ht="18.75" customHeight="1">
      <c r="A16" s="51"/>
      <c r="B16" s="543"/>
      <c r="C16" s="544"/>
      <c r="D16" s="544"/>
      <c r="E16" s="544"/>
      <c r="F16" s="544"/>
      <c r="G16" s="544"/>
      <c r="H16" s="544"/>
      <c r="I16" s="544"/>
      <c r="J16" s="544"/>
      <c r="K16" s="545"/>
      <c r="L16" s="517" t="s">
        <v>82</v>
      </c>
      <c r="M16" s="518"/>
      <c r="N16" s="518"/>
      <c r="O16" s="518"/>
      <c r="P16" s="518"/>
      <c r="Q16" s="519"/>
      <c r="R16" s="512" t="s">
        <v>81</v>
      </c>
      <c r="S16" s="513"/>
      <c r="T16" s="513"/>
      <c r="U16" s="513"/>
      <c r="V16" s="514"/>
      <c r="W16" s="530"/>
      <c r="X16" s="451"/>
      <c r="Y16" s="451"/>
      <c r="Z16" s="451"/>
      <c r="AA16" s="451"/>
      <c r="AB16" s="452"/>
      <c r="AC16" s="520">
        <v>27</v>
      </c>
      <c r="AD16" s="521"/>
      <c r="AE16" s="521"/>
      <c r="AF16" s="521"/>
      <c r="AG16" s="522"/>
      <c r="AH16" s="520">
        <v>27</v>
      </c>
      <c r="AI16" s="521"/>
      <c r="AJ16" s="521"/>
      <c r="AK16" s="521"/>
      <c r="AL16" s="523"/>
      <c r="AM16" s="499"/>
      <c r="AN16" s="427"/>
      <c r="AO16" s="427"/>
      <c r="AP16" s="427"/>
      <c r="AQ16" s="427"/>
      <c r="AR16" s="427"/>
      <c r="AS16" s="427"/>
      <c r="AT16" s="428"/>
      <c r="AU16" s="500"/>
      <c r="AV16" s="501"/>
      <c r="AW16" s="501"/>
      <c r="AX16" s="501"/>
      <c r="AY16" s="402" t="s">
        <v>80</v>
      </c>
      <c r="AZ16" s="403"/>
      <c r="BA16" s="403"/>
      <c r="BB16" s="403"/>
      <c r="BC16" s="403"/>
      <c r="BD16" s="403"/>
      <c r="BE16" s="403"/>
      <c r="BF16" s="403"/>
      <c r="BG16" s="403"/>
      <c r="BH16" s="403"/>
      <c r="BI16" s="403"/>
      <c r="BJ16" s="403"/>
      <c r="BK16" s="403"/>
      <c r="BL16" s="403"/>
      <c r="BM16" s="404"/>
      <c r="BN16" s="393">
        <v>3412558</v>
      </c>
      <c r="BO16" s="394"/>
      <c r="BP16" s="394"/>
      <c r="BQ16" s="394"/>
      <c r="BR16" s="394"/>
      <c r="BS16" s="394"/>
      <c r="BT16" s="394"/>
      <c r="BU16" s="395"/>
      <c r="BV16" s="393">
        <v>3332063</v>
      </c>
      <c r="BW16" s="394"/>
      <c r="BX16" s="394"/>
      <c r="BY16" s="394"/>
      <c r="BZ16" s="394"/>
      <c r="CA16" s="394"/>
      <c r="CB16" s="394"/>
      <c r="CC16" s="395"/>
      <c r="CD16" s="64"/>
      <c r="CE16" s="391"/>
      <c r="CF16" s="391"/>
      <c r="CG16" s="391"/>
      <c r="CH16" s="391"/>
      <c r="CI16" s="391"/>
      <c r="CJ16" s="391"/>
      <c r="CK16" s="391"/>
      <c r="CL16" s="391"/>
      <c r="CM16" s="391"/>
      <c r="CN16" s="391"/>
      <c r="CO16" s="391"/>
      <c r="CP16" s="391"/>
      <c r="CQ16" s="391"/>
      <c r="CR16" s="391"/>
      <c r="CS16" s="392"/>
      <c r="CT16" s="423"/>
      <c r="CU16" s="424"/>
      <c r="CV16" s="424"/>
      <c r="CW16" s="424"/>
      <c r="CX16" s="424"/>
      <c r="CY16" s="424"/>
      <c r="CZ16" s="424"/>
      <c r="DA16" s="425"/>
      <c r="DB16" s="423"/>
      <c r="DC16" s="424"/>
      <c r="DD16" s="424"/>
      <c r="DE16" s="424"/>
      <c r="DF16" s="424"/>
      <c r="DG16" s="424"/>
      <c r="DH16" s="424"/>
      <c r="DI16" s="425"/>
      <c r="DJ16" s="43"/>
      <c r="DK16" s="43"/>
      <c r="DL16" s="43"/>
      <c r="DM16" s="43"/>
      <c r="DN16" s="43"/>
      <c r="DO16" s="43"/>
    </row>
    <row r="17" spans="1:119" ht="18.75" customHeight="1" thickBot="1">
      <c r="A17" s="51"/>
      <c r="B17" s="546"/>
      <c r="C17" s="547"/>
      <c r="D17" s="547"/>
      <c r="E17" s="547"/>
      <c r="F17" s="547"/>
      <c r="G17" s="547"/>
      <c r="H17" s="547"/>
      <c r="I17" s="547"/>
      <c r="J17" s="547"/>
      <c r="K17" s="548"/>
      <c r="L17" s="65"/>
      <c r="M17" s="509" t="s">
        <v>79</v>
      </c>
      <c r="N17" s="510"/>
      <c r="O17" s="510"/>
      <c r="P17" s="510"/>
      <c r="Q17" s="511"/>
      <c r="R17" s="512" t="s">
        <v>78</v>
      </c>
      <c r="S17" s="513"/>
      <c r="T17" s="513"/>
      <c r="U17" s="513"/>
      <c r="V17" s="514"/>
      <c r="W17" s="515" t="s">
        <v>77</v>
      </c>
      <c r="X17" s="448"/>
      <c r="Y17" s="448"/>
      <c r="Z17" s="448"/>
      <c r="AA17" s="448"/>
      <c r="AB17" s="449"/>
      <c r="AC17" s="399">
        <v>5629</v>
      </c>
      <c r="AD17" s="400"/>
      <c r="AE17" s="400"/>
      <c r="AF17" s="400"/>
      <c r="AG17" s="429"/>
      <c r="AH17" s="399">
        <v>5852</v>
      </c>
      <c r="AI17" s="400"/>
      <c r="AJ17" s="400"/>
      <c r="AK17" s="400"/>
      <c r="AL17" s="401"/>
      <c r="AM17" s="499"/>
      <c r="AN17" s="427"/>
      <c r="AO17" s="427"/>
      <c r="AP17" s="427"/>
      <c r="AQ17" s="427"/>
      <c r="AR17" s="427"/>
      <c r="AS17" s="427"/>
      <c r="AT17" s="428"/>
      <c r="AU17" s="500"/>
      <c r="AV17" s="501"/>
      <c r="AW17" s="501"/>
      <c r="AX17" s="501"/>
      <c r="AY17" s="402" t="s">
        <v>76</v>
      </c>
      <c r="AZ17" s="403"/>
      <c r="BA17" s="403"/>
      <c r="BB17" s="403"/>
      <c r="BC17" s="403"/>
      <c r="BD17" s="403"/>
      <c r="BE17" s="403"/>
      <c r="BF17" s="403"/>
      <c r="BG17" s="403"/>
      <c r="BH17" s="403"/>
      <c r="BI17" s="403"/>
      <c r="BJ17" s="403"/>
      <c r="BK17" s="403"/>
      <c r="BL17" s="403"/>
      <c r="BM17" s="404"/>
      <c r="BN17" s="393">
        <v>2546131</v>
      </c>
      <c r="BO17" s="394"/>
      <c r="BP17" s="394"/>
      <c r="BQ17" s="394"/>
      <c r="BR17" s="394"/>
      <c r="BS17" s="394"/>
      <c r="BT17" s="394"/>
      <c r="BU17" s="395"/>
      <c r="BV17" s="393">
        <v>2526844</v>
      </c>
      <c r="BW17" s="394"/>
      <c r="BX17" s="394"/>
      <c r="BY17" s="394"/>
      <c r="BZ17" s="394"/>
      <c r="CA17" s="394"/>
      <c r="CB17" s="394"/>
      <c r="CC17" s="395"/>
      <c r="CD17" s="64"/>
      <c r="CE17" s="391"/>
      <c r="CF17" s="391"/>
      <c r="CG17" s="391"/>
      <c r="CH17" s="391"/>
      <c r="CI17" s="391"/>
      <c r="CJ17" s="391"/>
      <c r="CK17" s="391"/>
      <c r="CL17" s="391"/>
      <c r="CM17" s="391"/>
      <c r="CN17" s="391"/>
      <c r="CO17" s="391"/>
      <c r="CP17" s="391"/>
      <c r="CQ17" s="391"/>
      <c r="CR17" s="391"/>
      <c r="CS17" s="392"/>
      <c r="CT17" s="423"/>
      <c r="CU17" s="424"/>
      <c r="CV17" s="424"/>
      <c r="CW17" s="424"/>
      <c r="CX17" s="424"/>
      <c r="CY17" s="424"/>
      <c r="CZ17" s="424"/>
      <c r="DA17" s="425"/>
      <c r="DB17" s="423"/>
      <c r="DC17" s="424"/>
      <c r="DD17" s="424"/>
      <c r="DE17" s="424"/>
      <c r="DF17" s="424"/>
      <c r="DG17" s="424"/>
      <c r="DH17" s="424"/>
      <c r="DI17" s="425"/>
      <c r="DJ17" s="43"/>
      <c r="DK17" s="43"/>
      <c r="DL17" s="43"/>
      <c r="DM17" s="43"/>
      <c r="DN17" s="43"/>
      <c r="DO17" s="43"/>
    </row>
    <row r="18" spans="1:119" ht="18.75" customHeight="1" thickBot="1">
      <c r="A18" s="51"/>
      <c r="B18" s="481" t="s">
        <v>75</v>
      </c>
      <c r="C18" s="482"/>
      <c r="D18" s="482"/>
      <c r="E18" s="483"/>
      <c r="F18" s="483"/>
      <c r="G18" s="483"/>
      <c r="H18" s="483"/>
      <c r="I18" s="483"/>
      <c r="J18" s="483"/>
      <c r="K18" s="483"/>
      <c r="L18" s="505">
        <v>22.15</v>
      </c>
      <c r="M18" s="505"/>
      <c r="N18" s="505"/>
      <c r="O18" s="505"/>
      <c r="P18" s="505"/>
      <c r="Q18" s="505"/>
      <c r="R18" s="506"/>
      <c r="S18" s="506"/>
      <c r="T18" s="506"/>
      <c r="U18" s="506"/>
      <c r="V18" s="507"/>
      <c r="W18" s="495"/>
      <c r="X18" s="496"/>
      <c r="Y18" s="496"/>
      <c r="Z18" s="496"/>
      <c r="AA18" s="496"/>
      <c r="AB18" s="516"/>
      <c r="AC18" s="417">
        <v>69.599999999999994</v>
      </c>
      <c r="AD18" s="418"/>
      <c r="AE18" s="418"/>
      <c r="AF18" s="418"/>
      <c r="AG18" s="508"/>
      <c r="AH18" s="417">
        <v>69.599999999999994</v>
      </c>
      <c r="AI18" s="418"/>
      <c r="AJ18" s="418"/>
      <c r="AK18" s="418"/>
      <c r="AL18" s="419"/>
      <c r="AM18" s="499"/>
      <c r="AN18" s="427"/>
      <c r="AO18" s="427"/>
      <c r="AP18" s="427"/>
      <c r="AQ18" s="427"/>
      <c r="AR18" s="427"/>
      <c r="AS18" s="427"/>
      <c r="AT18" s="428"/>
      <c r="AU18" s="500"/>
      <c r="AV18" s="501"/>
      <c r="AW18" s="501"/>
      <c r="AX18" s="501"/>
      <c r="AY18" s="402" t="s">
        <v>74</v>
      </c>
      <c r="AZ18" s="403"/>
      <c r="BA18" s="403"/>
      <c r="BB18" s="403"/>
      <c r="BC18" s="403"/>
      <c r="BD18" s="403"/>
      <c r="BE18" s="403"/>
      <c r="BF18" s="403"/>
      <c r="BG18" s="403"/>
      <c r="BH18" s="403"/>
      <c r="BI18" s="403"/>
      <c r="BJ18" s="403"/>
      <c r="BK18" s="403"/>
      <c r="BL18" s="403"/>
      <c r="BM18" s="404"/>
      <c r="BN18" s="393">
        <v>3891791</v>
      </c>
      <c r="BO18" s="394"/>
      <c r="BP18" s="394"/>
      <c r="BQ18" s="394"/>
      <c r="BR18" s="394"/>
      <c r="BS18" s="394"/>
      <c r="BT18" s="394"/>
      <c r="BU18" s="395"/>
      <c r="BV18" s="393">
        <v>3898099</v>
      </c>
      <c r="BW18" s="394"/>
      <c r="BX18" s="394"/>
      <c r="BY18" s="394"/>
      <c r="BZ18" s="394"/>
      <c r="CA18" s="394"/>
      <c r="CB18" s="394"/>
      <c r="CC18" s="395"/>
      <c r="CD18" s="64"/>
      <c r="CE18" s="391"/>
      <c r="CF18" s="391"/>
      <c r="CG18" s="391"/>
      <c r="CH18" s="391"/>
      <c r="CI18" s="391"/>
      <c r="CJ18" s="391"/>
      <c r="CK18" s="391"/>
      <c r="CL18" s="391"/>
      <c r="CM18" s="391"/>
      <c r="CN18" s="391"/>
      <c r="CO18" s="391"/>
      <c r="CP18" s="391"/>
      <c r="CQ18" s="391"/>
      <c r="CR18" s="391"/>
      <c r="CS18" s="392"/>
      <c r="CT18" s="423"/>
      <c r="CU18" s="424"/>
      <c r="CV18" s="424"/>
      <c r="CW18" s="424"/>
      <c r="CX18" s="424"/>
      <c r="CY18" s="424"/>
      <c r="CZ18" s="424"/>
      <c r="DA18" s="425"/>
      <c r="DB18" s="423"/>
      <c r="DC18" s="424"/>
      <c r="DD18" s="424"/>
      <c r="DE18" s="424"/>
      <c r="DF18" s="424"/>
      <c r="DG18" s="424"/>
      <c r="DH18" s="424"/>
      <c r="DI18" s="425"/>
      <c r="DJ18" s="43"/>
      <c r="DK18" s="43"/>
      <c r="DL18" s="43"/>
      <c r="DM18" s="43"/>
      <c r="DN18" s="43"/>
      <c r="DO18" s="43"/>
    </row>
    <row r="19" spans="1:119" ht="18.75" customHeight="1" thickBot="1">
      <c r="A19" s="51"/>
      <c r="B19" s="481" t="s">
        <v>73</v>
      </c>
      <c r="C19" s="482"/>
      <c r="D19" s="482"/>
      <c r="E19" s="483"/>
      <c r="F19" s="483"/>
      <c r="G19" s="483"/>
      <c r="H19" s="483"/>
      <c r="I19" s="483"/>
      <c r="J19" s="483"/>
      <c r="K19" s="483"/>
      <c r="L19" s="484">
        <v>852</v>
      </c>
      <c r="M19" s="484"/>
      <c r="N19" s="484"/>
      <c r="O19" s="484"/>
      <c r="P19" s="484"/>
      <c r="Q19" s="484"/>
      <c r="R19" s="485"/>
      <c r="S19" s="485"/>
      <c r="T19" s="485"/>
      <c r="U19" s="485"/>
      <c r="V19" s="486"/>
      <c r="W19" s="493"/>
      <c r="X19" s="494"/>
      <c r="Y19" s="494"/>
      <c r="Z19" s="494"/>
      <c r="AA19" s="494"/>
      <c r="AB19" s="494"/>
      <c r="AC19" s="497"/>
      <c r="AD19" s="497"/>
      <c r="AE19" s="497"/>
      <c r="AF19" s="497"/>
      <c r="AG19" s="497"/>
      <c r="AH19" s="497"/>
      <c r="AI19" s="497"/>
      <c r="AJ19" s="497"/>
      <c r="AK19" s="497"/>
      <c r="AL19" s="498"/>
      <c r="AM19" s="499"/>
      <c r="AN19" s="427"/>
      <c r="AO19" s="427"/>
      <c r="AP19" s="427"/>
      <c r="AQ19" s="427"/>
      <c r="AR19" s="427"/>
      <c r="AS19" s="427"/>
      <c r="AT19" s="428"/>
      <c r="AU19" s="500"/>
      <c r="AV19" s="501"/>
      <c r="AW19" s="501"/>
      <c r="AX19" s="501"/>
      <c r="AY19" s="402" t="s">
        <v>72</v>
      </c>
      <c r="AZ19" s="403"/>
      <c r="BA19" s="403"/>
      <c r="BB19" s="403"/>
      <c r="BC19" s="403"/>
      <c r="BD19" s="403"/>
      <c r="BE19" s="403"/>
      <c r="BF19" s="403"/>
      <c r="BG19" s="403"/>
      <c r="BH19" s="403"/>
      <c r="BI19" s="403"/>
      <c r="BJ19" s="403"/>
      <c r="BK19" s="403"/>
      <c r="BL19" s="403"/>
      <c r="BM19" s="404"/>
      <c r="BN19" s="393">
        <v>4815246</v>
      </c>
      <c r="BO19" s="394"/>
      <c r="BP19" s="394"/>
      <c r="BQ19" s="394"/>
      <c r="BR19" s="394"/>
      <c r="BS19" s="394"/>
      <c r="BT19" s="394"/>
      <c r="BU19" s="395"/>
      <c r="BV19" s="393">
        <v>4952389</v>
      </c>
      <c r="BW19" s="394"/>
      <c r="BX19" s="394"/>
      <c r="BY19" s="394"/>
      <c r="BZ19" s="394"/>
      <c r="CA19" s="394"/>
      <c r="CB19" s="394"/>
      <c r="CC19" s="395"/>
      <c r="CD19" s="64"/>
      <c r="CE19" s="391"/>
      <c r="CF19" s="391"/>
      <c r="CG19" s="391"/>
      <c r="CH19" s="391"/>
      <c r="CI19" s="391"/>
      <c r="CJ19" s="391"/>
      <c r="CK19" s="391"/>
      <c r="CL19" s="391"/>
      <c r="CM19" s="391"/>
      <c r="CN19" s="391"/>
      <c r="CO19" s="391"/>
      <c r="CP19" s="391"/>
      <c r="CQ19" s="391"/>
      <c r="CR19" s="391"/>
      <c r="CS19" s="392"/>
      <c r="CT19" s="423"/>
      <c r="CU19" s="424"/>
      <c r="CV19" s="424"/>
      <c r="CW19" s="424"/>
      <c r="CX19" s="424"/>
      <c r="CY19" s="424"/>
      <c r="CZ19" s="424"/>
      <c r="DA19" s="425"/>
      <c r="DB19" s="423"/>
      <c r="DC19" s="424"/>
      <c r="DD19" s="424"/>
      <c r="DE19" s="424"/>
      <c r="DF19" s="424"/>
      <c r="DG19" s="424"/>
      <c r="DH19" s="424"/>
      <c r="DI19" s="425"/>
      <c r="DJ19" s="43"/>
      <c r="DK19" s="43"/>
      <c r="DL19" s="43"/>
      <c r="DM19" s="43"/>
      <c r="DN19" s="43"/>
      <c r="DO19" s="43"/>
    </row>
    <row r="20" spans="1:119" ht="18.75" customHeight="1" thickBot="1">
      <c r="A20" s="51"/>
      <c r="B20" s="481" t="s">
        <v>71</v>
      </c>
      <c r="C20" s="482"/>
      <c r="D20" s="482"/>
      <c r="E20" s="483"/>
      <c r="F20" s="483"/>
      <c r="G20" s="483"/>
      <c r="H20" s="483"/>
      <c r="I20" s="483"/>
      <c r="J20" s="483"/>
      <c r="K20" s="483"/>
      <c r="L20" s="484">
        <v>7269</v>
      </c>
      <c r="M20" s="484"/>
      <c r="N20" s="484"/>
      <c r="O20" s="484"/>
      <c r="P20" s="484"/>
      <c r="Q20" s="484"/>
      <c r="R20" s="485"/>
      <c r="S20" s="485"/>
      <c r="T20" s="485"/>
      <c r="U20" s="485"/>
      <c r="V20" s="486"/>
      <c r="W20" s="495"/>
      <c r="X20" s="496"/>
      <c r="Y20" s="496"/>
      <c r="Z20" s="496"/>
      <c r="AA20" s="496"/>
      <c r="AB20" s="496"/>
      <c r="AC20" s="487"/>
      <c r="AD20" s="487"/>
      <c r="AE20" s="487"/>
      <c r="AF20" s="487"/>
      <c r="AG20" s="487"/>
      <c r="AH20" s="487"/>
      <c r="AI20" s="487"/>
      <c r="AJ20" s="487"/>
      <c r="AK20" s="487"/>
      <c r="AL20" s="488"/>
      <c r="AM20" s="489"/>
      <c r="AN20" s="437"/>
      <c r="AO20" s="437"/>
      <c r="AP20" s="437"/>
      <c r="AQ20" s="437"/>
      <c r="AR20" s="437"/>
      <c r="AS20" s="437"/>
      <c r="AT20" s="438"/>
      <c r="AU20" s="490"/>
      <c r="AV20" s="491"/>
      <c r="AW20" s="491"/>
      <c r="AX20" s="492"/>
      <c r="AY20" s="402"/>
      <c r="AZ20" s="403"/>
      <c r="BA20" s="403"/>
      <c r="BB20" s="403"/>
      <c r="BC20" s="403"/>
      <c r="BD20" s="403"/>
      <c r="BE20" s="403"/>
      <c r="BF20" s="403"/>
      <c r="BG20" s="403"/>
      <c r="BH20" s="403"/>
      <c r="BI20" s="403"/>
      <c r="BJ20" s="403"/>
      <c r="BK20" s="403"/>
      <c r="BL20" s="403"/>
      <c r="BM20" s="404"/>
      <c r="BN20" s="393"/>
      <c r="BO20" s="394"/>
      <c r="BP20" s="394"/>
      <c r="BQ20" s="394"/>
      <c r="BR20" s="394"/>
      <c r="BS20" s="394"/>
      <c r="BT20" s="394"/>
      <c r="BU20" s="395"/>
      <c r="BV20" s="393"/>
      <c r="BW20" s="394"/>
      <c r="BX20" s="394"/>
      <c r="BY20" s="394"/>
      <c r="BZ20" s="394"/>
      <c r="CA20" s="394"/>
      <c r="CB20" s="394"/>
      <c r="CC20" s="395"/>
      <c r="CD20" s="64"/>
      <c r="CE20" s="391"/>
      <c r="CF20" s="391"/>
      <c r="CG20" s="391"/>
      <c r="CH20" s="391"/>
      <c r="CI20" s="391"/>
      <c r="CJ20" s="391"/>
      <c r="CK20" s="391"/>
      <c r="CL20" s="391"/>
      <c r="CM20" s="391"/>
      <c r="CN20" s="391"/>
      <c r="CO20" s="391"/>
      <c r="CP20" s="391"/>
      <c r="CQ20" s="391"/>
      <c r="CR20" s="391"/>
      <c r="CS20" s="392"/>
      <c r="CT20" s="423"/>
      <c r="CU20" s="424"/>
      <c r="CV20" s="424"/>
      <c r="CW20" s="424"/>
      <c r="CX20" s="424"/>
      <c r="CY20" s="424"/>
      <c r="CZ20" s="424"/>
      <c r="DA20" s="425"/>
      <c r="DB20" s="423"/>
      <c r="DC20" s="424"/>
      <c r="DD20" s="424"/>
      <c r="DE20" s="424"/>
      <c r="DF20" s="424"/>
      <c r="DG20" s="424"/>
      <c r="DH20" s="424"/>
      <c r="DI20" s="425"/>
      <c r="DJ20" s="43"/>
      <c r="DK20" s="43"/>
      <c r="DL20" s="43"/>
      <c r="DM20" s="43"/>
      <c r="DN20" s="43"/>
      <c r="DO20" s="43"/>
    </row>
    <row r="21" spans="1:119" ht="18.75" customHeight="1">
      <c r="A21" s="51"/>
      <c r="B21" s="502" t="s">
        <v>70</v>
      </c>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4"/>
      <c r="AY21" s="402"/>
      <c r="AZ21" s="403"/>
      <c r="BA21" s="403"/>
      <c r="BB21" s="403"/>
      <c r="BC21" s="403"/>
      <c r="BD21" s="403"/>
      <c r="BE21" s="403"/>
      <c r="BF21" s="403"/>
      <c r="BG21" s="403"/>
      <c r="BH21" s="403"/>
      <c r="BI21" s="403"/>
      <c r="BJ21" s="403"/>
      <c r="BK21" s="403"/>
      <c r="BL21" s="403"/>
      <c r="BM21" s="404"/>
      <c r="BN21" s="393"/>
      <c r="BO21" s="394"/>
      <c r="BP21" s="394"/>
      <c r="BQ21" s="394"/>
      <c r="BR21" s="394"/>
      <c r="BS21" s="394"/>
      <c r="BT21" s="394"/>
      <c r="BU21" s="395"/>
      <c r="BV21" s="393"/>
      <c r="BW21" s="394"/>
      <c r="BX21" s="394"/>
      <c r="BY21" s="394"/>
      <c r="BZ21" s="394"/>
      <c r="CA21" s="394"/>
      <c r="CB21" s="394"/>
      <c r="CC21" s="395"/>
      <c r="CD21" s="64"/>
      <c r="CE21" s="391"/>
      <c r="CF21" s="391"/>
      <c r="CG21" s="391"/>
      <c r="CH21" s="391"/>
      <c r="CI21" s="391"/>
      <c r="CJ21" s="391"/>
      <c r="CK21" s="391"/>
      <c r="CL21" s="391"/>
      <c r="CM21" s="391"/>
      <c r="CN21" s="391"/>
      <c r="CO21" s="391"/>
      <c r="CP21" s="391"/>
      <c r="CQ21" s="391"/>
      <c r="CR21" s="391"/>
      <c r="CS21" s="392"/>
      <c r="CT21" s="423"/>
      <c r="CU21" s="424"/>
      <c r="CV21" s="424"/>
      <c r="CW21" s="424"/>
      <c r="CX21" s="424"/>
      <c r="CY21" s="424"/>
      <c r="CZ21" s="424"/>
      <c r="DA21" s="425"/>
      <c r="DB21" s="423"/>
      <c r="DC21" s="424"/>
      <c r="DD21" s="424"/>
      <c r="DE21" s="424"/>
      <c r="DF21" s="424"/>
      <c r="DG21" s="424"/>
      <c r="DH21" s="424"/>
      <c r="DI21" s="425"/>
      <c r="DJ21" s="43"/>
      <c r="DK21" s="43"/>
      <c r="DL21" s="43"/>
      <c r="DM21" s="43"/>
      <c r="DN21" s="43"/>
      <c r="DO21" s="43"/>
    </row>
    <row r="22" spans="1:119" ht="18.75" customHeight="1" thickBot="1">
      <c r="A22" s="51"/>
      <c r="B22" s="464" t="s">
        <v>69</v>
      </c>
      <c r="C22" s="465"/>
      <c r="D22" s="466"/>
      <c r="E22" s="473" t="s">
        <v>66</v>
      </c>
      <c r="F22" s="448"/>
      <c r="G22" s="448"/>
      <c r="H22" s="448"/>
      <c r="I22" s="448"/>
      <c r="J22" s="448"/>
      <c r="K22" s="449"/>
      <c r="L22" s="473" t="s">
        <v>68</v>
      </c>
      <c r="M22" s="448"/>
      <c r="N22" s="448"/>
      <c r="O22" s="448"/>
      <c r="P22" s="449"/>
      <c r="Q22" s="458" t="s">
        <v>63</v>
      </c>
      <c r="R22" s="459"/>
      <c r="S22" s="459"/>
      <c r="T22" s="459"/>
      <c r="U22" s="459"/>
      <c r="V22" s="474"/>
      <c r="W22" s="476" t="s">
        <v>67</v>
      </c>
      <c r="X22" s="465"/>
      <c r="Y22" s="466"/>
      <c r="Z22" s="473" t="s">
        <v>66</v>
      </c>
      <c r="AA22" s="448"/>
      <c r="AB22" s="448"/>
      <c r="AC22" s="448"/>
      <c r="AD22" s="448"/>
      <c r="AE22" s="448"/>
      <c r="AF22" s="448"/>
      <c r="AG22" s="449"/>
      <c r="AH22" s="447" t="s">
        <v>65</v>
      </c>
      <c r="AI22" s="448"/>
      <c r="AJ22" s="448"/>
      <c r="AK22" s="448"/>
      <c r="AL22" s="449"/>
      <c r="AM22" s="447" t="s">
        <v>64</v>
      </c>
      <c r="AN22" s="453"/>
      <c r="AO22" s="453"/>
      <c r="AP22" s="453"/>
      <c r="AQ22" s="453"/>
      <c r="AR22" s="454"/>
      <c r="AS22" s="458" t="s">
        <v>63</v>
      </c>
      <c r="AT22" s="459"/>
      <c r="AU22" s="459"/>
      <c r="AV22" s="459"/>
      <c r="AW22" s="459"/>
      <c r="AX22" s="460"/>
      <c r="AY22" s="420"/>
      <c r="AZ22" s="421"/>
      <c r="BA22" s="421"/>
      <c r="BB22" s="421"/>
      <c r="BC22" s="421"/>
      <c r="BD22" s="421"/>
      <c r="BE22" s="421"/>
      <c r="BF22" s="421"/>
      <c r="BG22" s="421"/>
      <c r="BH22" s="421"/>
      <c r="BI22" s="421"/>
      <c r="BJ22" s="421"/>
      <c r="BK22" s="421"/>
      <c r="BL22" s="421"/>
      <c r="BM22" s="422"/>
      <c r="BN22" s="396"/>
      <c r="BO22" s="397"/>
      <c r="BP22" s="397"/>
      <c r="BQ22" s="397"/>
      <c r="BR22" s="397"/>
      <c r="BS22" s="397"/>
      <c r="BT22" s="397"/>
      <c r="BU22" s="398"/>
      <c r="BV22" s="396"/>
      <c r="BW22" s="397"/>
      <c r="BX22" s="397"/>
      <c r="BY22" s="397"/>
      <c r="BZ22" s="397"/>
      <c r="CA22" s="397"/>
      <c r="CB22" s="397"/>
      <c r="CC22" s="398"/>
      <c r="CD22" s="64"/>
      <c r="CE22" s="391"/>
      <c r="CF22" s="391"/>
      <c r="CG22" s="391"/>
      <c r="CH22" s="391"/>
      <c r="CI22" s="391"/>
      <c r="CJ22" s="391"/>
      <c r="CK22" s="391"/>
      <c r="CL22" s="391"/>
      <c r="CM22" s="391"/>
      <c r="CN22" s="391"/>
      <c r="CO22" s="391"/>
      <c r="CP22" s="391"/>
      <c r="CQ22" s="391"/>
      <c r="CR22" s="391"/>
      <c r="CS22" s="392"/>
      <c r="CT22" s="423"/>
      <c r="CU22" s="424"/>
      <c r="CV22" s="424"/>
      <c r="CW22" s="424"/>
      <c r="CX22" s="424"/>
      <c r="CY22" s="424"/>
      <c r="CZ22" s="424"/>
      <c r="DA22" s="425"/>
      <c r="DB22" s="423"/>
      <c r="DC22" s="424"/>
      <c r="DD22" s="424"/>
      <c r="DE22" s="424"/>
      <c r="DF22" s="424"/>
      <c r="DG22" s="424"/>
      <c r="DH22" s="424"/>
      <c r="DI22" s="425"/>
      <c r="DJ22" s="43"/>
      <c r="DK22" s="43"/>
      <c r="DL22" s="43"/>
      <c r="DM22" s="43"/>
      <c r="DN22" s="43"/>
      <c r="DO22" s="43"/>
    </row>
    <row r="23" spans="1:119" ht="18.75" customHeight="1">
      <c r="A23" s="51"/>
      <c r="B23" s="467"/>
      <c r="C23" s="468"/>
      <c r="D23" s="469"/>
      <c r="E23" s="450"/>
      <c r="F23" s="451"/>
      <c r="G23" s="451"/>
      <c r="H23" s="451"/>
      <c r="I23" s="451"/>
      <c r="J23" s="451"/>
      <c r="K23" s="452"/>
      <c r="L23" s="450"/>
      <c r="M23" s="451"/>
      <c r="N23" s="451"/>
      <c r="O23" s="451"/>
      <c r="P23" s="452"/>
      <c r="Q23" s="461"/>
      <c r="R23" s="462"/>
      <c r="S23" s="462"/>
      <c r="T23" s="462"/>
      <c r="U23" s="462"/>
      <c r="V23" s="475"/>
      <c r="W23" s="477"/>
      <c r="X23" s="468"/>
      <c r="Y23" s="469"/>
      <c r="Z23" s="450"/>
      <c r="AA23" s="451"/>
      <c r="AB23" s="451"/>
      <c r="AC23" s="451"/>
      <c r="AD23" s="451"/>
      <c r="AE23" s="451"/>
      <c r="AF23" s="451"/>
      <c r="AG23" s="452"/>
      <c r="AH23" s="450"/>
      <c r="AI23" s="451"/>
      <c r="AJ23" s="451"/>
      <c r="AK23" s="451"/>
      <c r="AL23" s="452"/>
      <c r="AM23" s="455"/>
      <c r="AN23" s="456"/>
      <c r="AO23" s="456"/>
      <c r="AP23" s="456"/>
      <c r="AQ23" s="456"/>
      <c r="AR23" s="457"/>
      <c r="AS23" s="461"/>
      <c r="AT23" s="462"/>
      <c r="AU23" s="462"/>
      <c r="AV23" s="462"/>
      <c r="AW23" s="462"/>
      <c r="AX23" s="463"/>
      <c r="AY23" s="414" t="s">
        <v>62</v>
      </c>
      <c r="AZ23" s="415"/>
      <c r="BA23" s="415"/>
      <c r="BB23" s="415"/>
      <c r="BC23" s="415"/>
      <c r="BD23" s="415"/>
      <c r="BE23" s="415"/>
      <c r="BF23" s="415"/>
      <c r="BG23" s="415"/>
      <c r="BH23" s="415"/>
      <c r="BI23" s="415"/>
      <c r="BJ23" s="415"/>
      <c r="BK23" s="415"/>
      <c r="BL23" s="415"/>
      <c r="BM23" s="416"/>
      <c r="BN23" s="393">
        <v>6588697</v>
      </c>
      <c r="BO23" s="394"/>
      <c r="BP23" s="394"/>
      <c r="BQ23" s="394"/>
      <c r="BR23" s="394"/>
      <c r="BS23" s="394"/>
      <c r="BT23" s="394"/>
      <c r="BU23" s="395"/>
      <c r="BV23" s="393">
        <v>6600866</v>
      </c>
      <c r="BW23" s="394"/>
      <c r="BX23" s="394"/>
      <c r="BY23" s="394"/>
      <c r="BZ23" s="394"/>
      <c r="CA23" s="394"/>
      <c r="CB23" s="394"/>
      <c r="CC23" s="395"/>
      <c r="CD23" s="64"/>
      <c r="CE23" s="391"/>
      <c r="CF23" s="391"/>
      <c r="CG23" s="391"/>
      <c r="CH23" s="391"/>
      <c r="CI23" s="391"/>
      <c r="CJ23" s="391"/>
      <c r="CK23" s="391"/>
      <c r="CL23" s="391"/>
      <c r="CM23" s="391"/>
      <c r="CN23" s="391"/>
      <c r="CO23" s="391"/>
      <c r="CP23" s="391"/>
      <c r="CQ23" s="391"/>
      <c r="CR23" s="391"/>
      <c r="CS23" s="392"/>
      <c r="CT23" s="423"/>
      <c r="CU23" s="424"/>
      <c r="CV23" s="424"/>
      <c r="CW23" s="424"/>
      <c r="CX23" s="424"/>
      <c r="CY23" s="424"/>
      <c r="CZ23" s="424"/>
      <c r="DA23" s="425"/>
      <c r="DB23" s="423"/>
      <c r="DC23" s="424"/>
      <c r="DD23" s="424"/>
      <c r="DE23" s="424"/>
      <c r="DF23" s="424"/>
      <c r="DG23" s="424"/>
      <c r="DH23" s="424"/>
      <c r="DI23" s="425"/>
      <c r="DJ23" s="43"/>
      <c r="DK23" s="43"/>
      <c r="DL23" s="43"/>
      <c r="DM23" s="43"/>
      <c r="DN23" s="43"/>
      <c r="DO23" s="43"/>
    </row>
    <row r="24" spans="1:119" ht="18.75" customHeight="1" thickBot="1">
      <c r="A24" s="51"/>
      <c r="B24" s="467"/>
      <c r="C24" s="468"/>
      <c r="D24" s="469"/>
      <c r="E24" s="426" t="s">
        <v>61</v>
      </c>
      <c r="F24" s="427"/>
      <c r="G24" s="427"/>
      <c r="H24" s="427"/>
      <c r="I24" s="427"/>
      <c r="J24" s="427"/>
      <c r="K24" s="428"/>
      <c r="L24" s="399">
        <v>1</v>
      </c>
      <c r="M24" s="400"/>
      <c r="N24" s="400"/>
      <c r="O24" s="400"/>
      <c r="P24" s="429"/>
      <c r="Q24" s="399">
        <v>7750</v>
      </c>
      <c r="R24" s="400"/>
      <c r="S24" s="400"/>
      <c r="T24" s="400"/>
      <c r="U24" s="400"/>
      <c r="V24" s="429"/>
      <c r="W24" s="477"/>
      <c r="X24" s="468"/>
      <c r="Y24" s="469"/>
      <c r="Z24" s="426" t="s">
        <v>60</v>
      </c>
      <c r="AA24" s="427"/>
      <c r="AB24" s="427"/>
      <c r="AC24" s="427"/>
      <c r="AD24" s="427"/>
      <c r="AE24" s="427"/>
      <c r="AF24" s="427"/>
      <c r="AG24" s="428"/>
      <c r="AH24" s="399">
        <v>116</v>
      </c>
      <c r="AI24" s="400"/>
      <c r="AJ24" s="400"/>
      <c r="AK24" s="400"/>
      <c r="AL24" s="429"/>
      <c r="AM24" s="399">
        <v>347652</v>
      </c>
      <c r="AN24" s="400"/>
      <c r="AO24" s="400"/>
      <c r="AP24" s="400"/>
      <c r="AQ24" s="400"/>
      <c r="AR24" s="429"/>
      <c r="AS24" s="399">
        <v>2997</v>
      </c>
      <c r="AT24" s="400"/>
      <c r="AU24" s="400"/>
      <c r="AV24" s="400"/>
      <c r="AW24" s="400"/>
      <c r="AX24" s="401"/>
      <c r="AY24" s="420" t="s">
        <v>59</v>
      </c>
      <c r="AZ24" s="421"/>
      <c r="BA24" s="421"/>
      <c r="BB24" s="421"/>
      <c r="BC24" s="421"/>
      <c r="BD24" s="421"/>
      <c r="BE24" s="421"/>
      <c r="BF24" s="421"/>
      <c r="BG24" s="421"/>
      <c r="BH24" s="421"/>
      <c r="BI24" s="421"/>
      <c r="BJ24" s="421"/>
      <c r="BK24" s="421"/>
      <c r="BL24" s="421"/>
      <c r="BM24" s="422"/>
      <c r="BN24" s="393">
        <v>6309223</v>
      </c>
      <c r="BO24" s="394"/>
      <c r="BP24" s="394"/>
      <c r="BQ24" s="394"/>
      <c r="BR24" s="394"/>
      <c r="BS24" s="394"/>
      <c r="BT24" s="394"/>
      <c r="BU24" s="395"/>
      <c r="BV24" s="393">
        <v>6270255</v>
      </c>
      <c r="BW24" s="394"/>
      <c r="BX24" s="394"/>
      <c r="BY24" s="394"/>
      <c r="BZ24" s="394"/>
      <c r="CA24" s="394"/>
      <c r="CB24" s="394"/>
      <c r="CC24" s="395"/>
      <c r="CD24" s="64"/>
      <c r="CE24" s="391"/>
      <c r="CF24" s="391"/>
      <c r="CG24" s="391"/>
      <c r="CH24" s="391"/>
      <c r="CI24" s="391"/>
      <c r="CJ24" s="391"/>
      <c r="CK24" s="391"/>
      <c r="CL24" s="391"/>
      <c r="CM24" s="391"/>
      <c r="CN24" s="391"/>
      <c r="CO24" s="391"/>
      <c r="CP24" s="391"/>
      <c r="CQ24" s="391"/>
      <c r="CR24" s="391"/>
      <c r="CS24" s="392"/>
      <c r="CT24" s="423"/>
      <c r="CU24" s="424"/>
      <c r="CV24" s="424"/>
      <c r="CW24" s="424"/>
      <c r="CX24" s="424"/>
      <c r="CY24" s="424"/>
      <c r="CZ24" s="424"/>
      <c r="DA24" s="425"/>
      <c r="DB24" s="423"/>
      <c r="DC24" s="424"/>
      <c r="DD24" s="424"/>
      <c r="DE24" s="424"/>
      <c r="DF24" s="424"/>
      <c r="DG24" s="424"/>
      <c r="DH24" s="424"/>
      <c r="DI24" s="425"/>
      <c r="DJ24" s="43"/>
      <c r="DK24" s="43"/>
      <c r="DL24" s="43"/>
      <c r="DM24" s="43"/>
      <c r="DN24" s="43"/>
      <c r="DO24" s="43"/>
    </row>
    <row r="25" spans="1:119" s="43" customFormat="1" ht="18.75" customHeight="1">
      <c r="A25" s="51"/>
      <c r="B25" s="467"/>
      <c r="C25" s="468"/>
      <c r="D25" s="469"/>
      <c r="E25" s="426" t="s">
        <v>58</v>
      </c>
      <c r="F25" s="427"/>
      <c r="G25" s="427"/>
      <c r="H25" s="427"/>
      <c r="I25" s="427"/>
      <c r="J25" s="427"/>
      <c r="K25" s="428"/>
      <c r="L25" s="399">
        <v>1</v>
      </c>
      <c r="M25" s="400"/>
      <c r="N25" s="400"/>
      <c r="O25" s="400"/>
      <c r="P25" s="429"/>
      <c r="Q25" s="399">
        <v>6270</v>
      </c>
      <c r="R25" s="400"/>
      <c r="S25" s="400"/>
      <c r="T25" s="400"/>
      <c r="U25" s="400"/>
      <c r="V25" s="429"/>
      <c r="W25" s="477"/>
      <c r="X25" s="468"/>
      <c r="Y25" s="469"/>
      <c r="Z25" s="426" t="s">
        <v>57</v>
      </c>
      <c r="AA25" s="427"/>
      <c r="AB25" s="427"/>
      <c r="AC25" s="427"/>
      <c r="AD25" s="427"/>
      <c r="AE25" s="427"/>
      <c r="AF25" s="427"/>
      <c r="AG25" s="428"/>
      <c r="AH25" s="399" t="s">
        <v>47</v>
      </c>
      <c r="AI25" s="400"/>
      <c r="AJ25" s="400"/>
      <c r="AK25" s="400"/>
      <c r="AL25" s="429"/>
      <c r="AM25" s="399" t="s">
        <v>47</v>
      </c>
      <c r="AN25" s="400"/>
      <c r="AO25" s="400"/>
      <c r="AP25" s="400"/>
      <c r="AQ25" s="400"/>
      <c r="AR25" s="429"/>
      <c r="AS25" s="399" t="s">
        <v>47</v>
      </c>
      <c r="AT25" s="400"/>
      <c r="AU25" s="400"/>
      <c r="AV25" s="400"/>
      <c r="AW25" s="400"/>
      <c r="AX25" s="401"/>
      <c r="AY25" s="414" t="s">
        <v>56</v>
      </c>
      <c r="AZ25" s="415"/>
      <c r="BA25" s="415"/>
      <c r="BB25" s="415"/>
      <c r="BC25" s="415"/>
      <c r="BD25" s="415"/>
      <c r="BE25" s="415"/>
      <c r="BF25" s="415"/>
      <c r="BG25" s="415"/>
      <c r="BH25" s="415"/>
      <c r="BI25" s="415"/>
      <c r="BJ25" s="415"/>
      <c r="BK25" s="415"/>
      <c r="BL25" s="415"/>
      <c r="BM25" s="416"/>
      <c r="BN25" s="388">
        <v>850396</v>
      </c>
      <c r="BO25" s="389"/>
      <c r="BP25" s="389"/>
      <c r="BQ25" s="389"/>
      <c r="BR25" s="389"/>
      <c r="BS25" s="389"/>
      <c r="BT25" s="389"/>
      <c r="BU25" s="390"/>
      <c r="BV25" s="388">
        <v>520662</v>
      </c>
      <c r="BW25" s="389"/>
      <c r="BX25" s="389"/>
      <c r="BY25" s="389"/>
      <c r="BZ25" s="389"/>
      <c r="CA25" s="389"/>
      <c r="CB25" s="389"/>
      <c r="CC25" s="390"/>
      <c r="CD25" s="64"/>
      <c r="CE25" s="391"/>
      <c r="CF25" s="391"/>
      <c r="CG25" s="391"/>
      <c r="CH25" s="391"/>
      <c r="CI25" s="391"/>
      <c r="CJ25" s="391"/>
      <c r="CK25" s="391"/>
      <c r="CL25" s="391"/>
      <c r="CM25" s="391"/>
      <c r="CN25" s="391"/>
      <c r="CO25" s="391"/>
      <c r="CP25" s="391"/>
      <c r="CQ25" s="391"/>
      <c r="CR25" s="391"/>
      <c r="CS25" s="392"/>
      <c r="CT25" s="423"/>
      <c r="CU25" s="424"/>
      <c r="CV25" s="424"/>
      <c r="CW25" s="424"/>
      <c r="CX25" s="424"/>
      <c r="CY25" s="424"/>
      <c r="CZ25" s="424"/>
      <c r="DA25" s="425"/>
      <c r="DB25" s="423"/>
      <c r="DC25" s="424"/>
      <c r="DD25" s="424"/>
      <c r="DE25" s="424"/>
      <c r="DF25" s="424"/>
      <c r="DG25" s="424"/>
      <c r="DH25" s="424"/>
      <c r="DI25" s="425"/>
    </row>
    <row r="26" spans="1:119" s="43" customFormat="1" ht="18.75" customHeight="1">
      <c r="A26" s="51"/>
      <c r="B26" s="467"/>
      <c r="C26" s="468"/>
      <c r="D26" s="469"/>
      <c r="E26" s="426" t="s">
        <v>55</v>
      </c>
      <c r="F26" s="427"/>
      <c r="G26" s="427"/>
      <c r="H26" s="427"/>
      <c r="I26" s="427"/>
      <c r="J26" s="427"/>
      <c r="K26" s="428"/>
      <c r="L26" s="399">
        <v>1</v>
      </c>
      <c r="M26" s="400"/>
      <c r="N26" s="400"/>
      <c r="O26" s="400"/>
      <c r="P26" s="429"/>
      <c r="Q26" s="399">
        <v>5900</v>
      </c>
      <c r="R26" s="400"/>
      <c r="S26" s="400"/>
      <c r="T26" s="400"/>
      <c r="U26" s="400"/>
      <c r="V26" s="429"/>
      <c r="W26" s="477"/>
      <c r="X26" s="468"/>
      <c r="Y26" s="469"/>
      <c r="Z26" s="426" t="s">
        <v>54</v>
      </c>
      <c r="AA26" s="445"/>
      <c r="AB26" s="445"/>
      <c r="AC26" s="445"/>
      <c r="AD26" s="445"/>
      <c r="AE26" s="445"/>
      <c r="AF26" s="445"/>
      <c r="AG26" s="446"/>
      <c r="AH26" s="399" t="s">
        <v>47</v>
      </c>
      <c r="AI26" s="400"/>
      <c r="AJ26" s="400"/>
      <c r="AK26" s="400"/>
      <c r="AL26" s="429"/>
      <c r="AM26" s="399" t="s">
        <v>47</v>
      </c>
      <c r="AN26" s="400"/>
      <c r="AO26" s="400"/>
      <c r="AP26" s="400"/>
      <c r="AQ26" s="400"/>
      <c r="AR26" s="429"/>
      <c r="AS26" s="399" t="s">
        <v>47</v>
      </c>
      <c r="AT26" s="400"/>
      <c r="AU26" s="400"/>
      <c r="AV26" s="400"/>
      <c r="AW26" s="400"/>
      <c r="AX26" s="401"/>
      <c r="AY26" s="433" t="s">
        <v>53</v>
      </c>
      <c r="AZ26" s="434"/>
      <c r="BA26" s="434"/>
      <c r="BB26" s="434"/>
      <c r="BC26" s="434"/>
      <c r="BD26" s="434"/>
      <c r="BE26" s="434"/>
      <c r="BF26" s="434"/>
      <c r="BG26" s="434"/>
      <c r="BH26" s="434"/>
      <c r="BI26" s="434"/>
      <c r="BJ26" s="434"/>
      <c r="BK26" s="434"/>
      <c r="BL26" s="434"/>
      <c r="BM26" s="435"/>
      <c r="BN26" s="393" t="s">
        <v>47</v>
      </c>
      <c r="BO26" s="394"/>
      <c r="BP26" s="394"/>
      <c r="BQ26" s="394"/>
      <c r="BR26" s="394"/>
      <c r="BS26" s="394"/>
      <c r="BT26" s="394"/>
      <c r="BU26" s="395"/>
      <c r="BV26" s="393" t="s">
        <v>47</v>
      </c>
      <c r="BW26" s="394"/>
      <c r="BX26" s="394"/>
      <c r="BY26" s="394"/>
      <c r="BZ26" s="394"/>
      <c r="CA26" s="394"/>
      <c r="CB26" s="394"/>
      <c r="CC26" s="395"/>
      <c r="CD26" s="64"/>
      <c r="CE26" s="391"/>
      <c r="CF26" s="391"/>
      <c r="CG26" s="391"/>
      <c r="CH26" s="391"/>
      <c r="CI26" s="391"/>
      <c r="CJ26" s="391"/>
      <c r="CK26" s="391"/>
      <c r="CL26" s="391"/>
      <c r="CM26" s="391"/>
      <c r="CN26" s="391"/>
      <c r="CO26" s="391"/>
      <c r="CP26" s="391"/>
      <c r="CQ26" s="391"/>
      <c r="CR26" s="391"/>
      <c r="CS26" s="392"/>
      <c r="CT26" s="423"/>
      <c r="CU26" s="424"/>
      <c r="CV26" s="424"/>
      <c r="CW26" s="424"/>
      <c r="CX26" s="424"/>
      <c r="CY26" s="424"/>
      <c r="CZ26" s="424"/>
      <c r="DA26" s="425"/>
      <c r="DB26" s="423"/>
      <c r="DC26" s="424"/>
      <c r="DD26" s="424"/>
      <c r="DE26" s="424"/>
      <c r="DF26" s="424"/>
      <c r="DG26" s="424"/>
      <c r="DH26" s="424"/>
      <c r="DI26" s="425"/>
    </row>
    <row r="27" spans="1:119" ht="18.75" customHeight="1" thickBot="1">
      <c r="A27" s="51"/>
      <c r="B27" s="467"/>
      <c r="C27" s="468"/>
      <c r="D27" s="469"/>
      <c r="E27" s="426" t="s">
        <v>52</v>
      </c>
      <c r="F27" s="427"/>
      <c r="G27" s="427"/>
      <c r="H27" s="427"/>
      <c r="I27" s="427"/>
      <c r="J27" s="427"/>
      <c r="K27" s="428"/>
      <c r="L27" s="399">
        <v>1</v>
      </c>
      <c r="M27" s="400"/>
      <c r="N27" s="400"/>
      <c r="O27" s="400"/>
      <c r="P27" s="429"/>
      <c r="Q27" s="399">
        <v>3460</v>
      </c>
      <c r="R27" s="400"/>
      <c r="S27" s="400"/>
      <c r="T27" s="400"/>
      <c r="U27" s="400"/>
      <c r="V27" s="429"/>
      <c r="W27" s="477"/>
      <c r="X27" s="468"/>
      <c r="Y27" s="469"/>
      <c r="Z27" s="426" t="s">
        <v>51</v>
      </c>
      <c r="AA27" s="427"/>
      <c r="AB27" s="427"/>
      <c r="AC27" s="427"/>
      <c r="AD27" s="427"/>
      <c r="AE27" s="427"/>
      <c r="AF27" s="427"/>
      <c r="AG27" s="428"/>
      <c r="AH27" s="399" t="s">
        <v>47</v>
      </c>
      <c r="AI27" s="400"/>
      <c r="AJ27" s="400"/>
      <c r="AK27" s="400"/>
      <c r="AL27" s="429"/>
      <c r="AM27" s="399" t="s">
        <v>47</v>
      </c>
      <c r="AN27" s="400"/>
      <c r="AO27" s="400"/>
      <c r="AP27" s="400"/>
      <c r="AQ27" s="400"/>
      <c r="AR27" s="429"/>
      <c r="AS27" s="399" t="s">
        <v>47</v>
      </c>
      <c r="AT27" s="400"/>
      <c r="AU27" s="400"/>
      <c r="AV27" s="400"/>
      <c r="AW27" s="400"/>
      <c r="AX27" s="401"/>
      <c r="AY27" s="430" t="s">
        <v>50</v>
      </c>
      <c r="AZ27" s="431"/>
      <c r="BA27" s="431"/>
      <c r="BB27" s="431"/>
      <c r="BC27" s="431"/>
      <c r="BD27" s="431"/>
      <c r="BE27" s="431"/>
      <c r="BF27" s="431"/>
      <c r="BG27" s="431"/>
      <c r="BH27" s="431"/>
      <c r="BI27" s="431"/>
      <c r="BJ27" s="431"/>
      <c r="BK27" s="431"/>
      <c r="BL27" s="431"/>
      <c r="BM27" s="432"/>
      <c r="BN27" s="396">
        <v>308073</v>
      </c>
      <c r="BO27" s="397"/>
      <c r="BP27" s="397"/>
      <c r="BQ27" s="397"/>
      <c r="BR27" s="397"/>
      <c r="BS27" s="397"/>
      <c r="BT27" s="397"/>
      <c r="BU27" s="398"/>
      <c r="BV27" s="396">
        <v>305080</v>
      </c>
      <c r="BW27" s="397"/>
      <c r="BX27" s="397"/>
      <c r="BY27" s="397"/>
      <c r="BZ27" s="397"/>
      <c r="CA27" s="397"/>
      <c r="CB27" s="397"/>
      <c r="CC27" s="398"/>
      <c r="CD27" s="63"/>
      <c r="CE27" s="391"/>
      <c r="CF27" s="391"/>
      <c r="CG27" s="391"/>
      <c r="CH27" s="391"/>
      <c r="CI27" s="391"/>
      <c r="CJ27" s="391"/>
      <c r="CK27" s="391"/>
      <c r="CL27" s="391"/>
      <c r="CM27" s="391"/>
      <c r="CN27" s="391"/>
      <c r="CO27" s="391"/>
      <c r="CP27" s="391"/>
      <c r="CQ27" s="391"/>
      <c r="CR27" s="391"/>
      <c r="CS27" s="392"/>
      <c r="CT27" s="423"/>
      <c r="CU27" s="424"/>
      <c r="CV27" s="424"/>
      <c r="CW27" s="424"/>
      <c r="CX27" s="424"/>
      <c r="CY27" s="424"/>
      <c r="CZ27" s="424"/>
      <c r="DA27" s="425"/>
      <c r="DB27" s="423"/>
      <c r="DC27" s="424"/>
      <c r="DD27" s="424"/>
      <c r="DE27" s="424"/>
      <c r="DF27" s="424"/>
      <c r="DG27" s="424"/>
      <c r="DH27" s="424"/>
      <c r="DI27" s="425"/>
      <c r="DJ27" s="43"/>
      <c r="DK27" s="43"/>
      <c r="DL27" s="43"/>
      <c r="DM27" s="43"/>
      <c r="DN27" s="43"/>
      <c r="DO27" s="43"/>
    </row>
    <row r="28" spans="1:119" ht="18.75" customHeight="1">
      <c r="A28" s="51"/>
      <c r="B28" s="467"/>
      <c r="C28" s="468"/>
      <c r="D28" s="469"/>
      <c r="E28" s="426" t="s">
        <v>49</v>
      </c>
      <c r="F28" s="427"/>
      <c r="G28" s="427"/>
      <c r="H28" s="427"/>
      <c r="I28" s="427"/>
      <c r="J28" s="427"/>
      <c r="K28" s="428"/>
      <c r="L28" s="399">
        <v>1</v>
      </c>
      <c r="M28" s="400"/>
      <c r="N28" s="400"/>
      <c r="O28" s="400"/>
      <c r="P28" s="429"/>
      <c r="Q28" s="399">
        <v>2910</v>
      </c>
      <c r="R28" s="400"/>
      <c r="S28" s="400"/>
      <c r="T28" s="400"/>
      <c r="U28" s="400"/>
      <c r="V28" s="429"/>
      <c r="W28" s="477"/>
      <c r="X28" s="468"/>
      <c r="Y28" s="469"/>
      <c r="Z28" s="426" t="s">
        <v>48</v>
      </c>
      <c r="AA28" s="427"/>
      <c r="AB28" s="427"/>
      <c r="AC28" s="427"/>
      <c r="AD28" s="427"/>
      <c r="AE28" s="427"/>
      <c r="AF28" s="427"/>
      <c r="AG28" s="428"/>
      <c r="AH28" s="399" t="s">
        <v>47</v>
      </c>
      <c r="AI28" s="400"/>
      <c r="AJ28" s="400"/>
      <c r="AK28" s="400"/>
      <c r="AL28" s="429"/>
      <c r="AM28" s="399" t="s">
        <v>47</v>
      </c>
      <c r="AN28" s="400"/>
      <c r="AO28" s="400"/>
      <c r="AP28" s="400"/>
      <c r="AQ28" s="400"/>
      <c r="AR28" s="429"/>
      <c r="AS28" s="399" t="s">
        <v>47</v>
      </c>
      <c r="AT28" s="400"/>
      <c r="AU28" s="400"/>
      <c r="AV28" s="400"/>
      <c r="AW28" s="400"/>
      <c r="AX28" s="401"/>
      <c r="AY28" s="405" t="s">
        <v>46</v>
      </c>
      <c r="AZ28" s="406"/>
      <c r="BA28" s="406"/>
      <c r="BB28" s="407"/>
      <c r="BC28" s="414" t="s">
        <v>45</v>
      </c>
      <c r="BD28" s="415"/>
      <c r="BE28" s="415"/>
      <c r="BF28" s="415"/>
      <c r="BG28" s="415"/>
      <c r="BH28" s="415"/>
      <c r="BI28" s="415"/>
      <c r="BJ28" s="415"/>
      <c r="BK28" s="415"/>
      <c r="BL28" s="415"/>
      <c r="BM28" s="416"/>
      <c r="BN28" s="388">
        <v>800753</v>
      </c>
      <c r="BO28" s="389"/>
      <c r="BP28" s="389"/>
      <c r="BQ28" s="389"/>
      <c r="BR28" s="389"/>
      <c r="BS28" s="389"/>
      <c r="BT28" s="389"/>
      <c r="BU28" s="390"/>
      <c r="BV28" s="388">
        <v>906288</v>
      </c>
      <c r="BW28" s="389"/>
      <c r="BX28" s="389"/>
      <c r="BY28" s="389"/>
      <c r="BZ28" s="389"/>
      <c r="CA28" s="389"/>
      <c r="CB28" s="389"/>
      <c r="CC28" s="390"/>
      <c r="CD28" s="64"/>
      <c r="CE28" s="391"/>
      <c r="CF28" s="391"/>
      <c r="CG28" s="391"/>
      <c r="CH28" s="391"/>
      <c r="CI28" s="391"/>
      <c r="CJ28" s="391"/>
      <c r="CK28" s="391"/>
      <c r="CL28" s="391"/>
      <c r="CM28" s="391"/>
      <c r="CN28" s="391"/>
      <c r="CO28" s="391"/>
      <c r="CP28" s="391"/>
      <c r="CQ28" s="391"/>
      <c r="CR28" s="391"/>
      <c r="CS28" s="392"/>
      <c r="CT28" s="423"/>
      <c r="CU28" s="424"/>
      <c r="CV28" s="424"/>
      <c r="CW28" s="424"/>
      <c r="CX28" s="424"/>
      <c r="CY28" s="424"/>
      <c r="CZ28" s="424"/>
      <c r="DA28" s="425"/>
      <c r="DB28" s="423"/>
      <c r="DC28" s="424"/>
      <c r="DD28" s="424"/>
      <c r="DE28" s="424"/>
      <c r="DF28" s="424"/>
      <c r="DG28" s="424"/>
      <c r="DH28" s="424"/>
      <c r="DI28" s="425"/>
      <c r="DJ28" s="43"/>
      <c r="DK28" s="43"/>
      <c r="DL28" s="43"/>
      <c r="DM28" s="43"/>
      <c r="DN28" s="43"/>
      <c r="DO28" s="43"/>
    </row>
    <row r="29" spans="1:119" ht="18.75" customHeight="1">
      <c r="A29" s="51"/>
      <c r="B29" s="467"/>
      <c r="C29" s="468"/>
      <c r="D29" s="469"/>
      <c r="E29" s="426" t="s">
        <v>44</v>
      </c>
      <c r="F29" s="427"/>
      <c r="G29" s="427"/>
      <c r="H29" s="427"/>
      <c r="I29" s="427"/>
      <c r="J29" s="427"/>
      <c r="K29" s="428"/>
      <c r="L29" s="399">
        <v>11</v>
      </c>
      <c r="M29" s="400"/>
      <c r="N29" s="400"/>
      <c r="O29" s="400"/>
      <c r="P29" s="429"/>
      <c r="Q29" s="399">
        <v>2720</v>
      </c>
      <c r="R29" s="400"/>
      <c r="S29" s="400"/>
      <c r="T29" s="400"/>
      <c r="U29" s="400"/>
      <c r="V29" s="429"/>
      <c r="W29" s="478"/>
      <c r="X29" s="479"/>
      <c r="Y29" s="480"/>
      <c r="Z29" s="426" t="s">
        <v>43</v>
      </c>
      <c r="AA29" s="427"/>
      <c r="AB29" s="427"/>
      <c r="AC29" s="427"/>
      <c r="AD29" s="427"/>
      <c r="AE29" s="427"/>
      <c r="AF29" s="427"/>
      <c r="AG29" s="428"/>
      <c r="AH29" s="399">
        <v>116</v>
      </c>
      <c r="AI29" s="400"/>
      <c r="AJ29" s="400"/>
      <c r="AK29" s="400"/>
      <c r="AL29" s="429"/>
      <c r="AM29" s="399">
        <v>347652</v>
      </c>
      <c r="AN29" s="400"/>
      <c r="AO29" s="400"/>
      <c r="AP29" s="400"/>
      <c r="AQ29" s="400"/>
      <c r="AR29" s="429"/>
      <c r="AS29" s="399">
        <v>2997</v>
      </c>
      <c r="AT29" s="400"/>
      <c r="AU29" s="400"/>
      <c r="AV29" s="400"/>
      <c r="AW29" s="400"/>
      <c r="AX29" s="401"/>
      <c r="AY29" s="408"/>
      <c r="AZ29" s="409"/>
      <c r="BA29" s="409"/>
      <c r="BB29" s="410"/>
      <c r="BC29" s="402" t="s">
        <v>42</v>
      </c>
      <c r="BD29" s="403"/>
      <c r="BE29" s="403"/>
      <c r="BF29" s="403"/>
      <c r="BG29" s="403"/>
      <c r="BH29" s="403"/>
      <c r="BI29" s="403"/>
      <c r="BJ29" s="403"/>
      <c r="BK29" s="403"/>
      <c r="BL29" s="403"/>
      <c r="BM29" s="404"/>
      <c r="BN29" s="393">
        <v>443457</v>
      </c>
      <c r="BO29" s="394"/>
      <c r="BP29" s="394"/>
      <c r="BQ29" s="394"/>
      <c r="BR29" s="394"/>
      <c r="BS29" s="394"/>
      <c r="BT29" s="394"/>
      <c r="BU29" s="395"/>
      <c r="BV29" s="393">
        <v>558795</v>
      </c>
      <c r="BW29" s="394"/>
      <c r="BX29" s="394"/>
      <c r="BY29" s="394"/>
      <c r="BZ29" s="394"/>
      <c r="CA29" s="394"/>
      <c r="CB29" s="394"/>
      <c r="CC29" s="395"/>
      <c r="CD29" s="63"/>
      <c r="CE29" s="391"/>
      <c r="CF29" s="391"/>
      <c r="CG29" s="391"/>
      <c r="CH29" s="391"/>
      <c r="CI29" s="391"/>
      <c r="CJ29" s="391"/>
      <c r="CK29" s="391"/>
      <c r="CL29" s="391"/>
      <c r="CM29" s="391"/>
      <c r="CN29" s="391"/>
      <c r="CO29" s="391"/>
      <c r="CP29" s="391"/>
      <c r="CQ29" s="391"/>
      <c r="CR29" s="391"/>
      <c r="CS29" s="392"/>
      <c r="CT29" s="423"/>
      <c r="CU29" s="424"/>
      <c r="CV29" s="424"/>
      <c r="CW29" s="424"/>
      <c r="CX29" s="424"/>
      <c r="CY29" s="424"/>
      <c r="CZ29" s="424"/>
      <c r="DA29" s="425"/>
      <c r="DB29" s="423"/>
      <c r="DC29" s="424"/>
      <c r="DD29" s="424"/>
      <c r="DE29" s="424"/>
      <c r="DF29" s="424"/>
      <c r="DG29" s="424"/>
      <c r="DH29" s="424"/>
      <c r="DI29" s="425"/>
      <c r="DJ29" s="43"/>
      <c r="DK29" s="43"/>
      <c r="DL29" s="43"/>
      <c r="DM29" s="43"/>
      <c r="DN29" s="43"/>
      <c r="DO29" s="43"/>
    </row>
    <row r="30" spans="1:119" ht="18.75" customHeight="1" thickBot="1">
      <c r="A30" s="51"/>
      <c r="B30" s="470"/>
      <c r="C30" s="471"/>
      <c r="D30" s="472"/>
      <c r="E30" s="436"/>
      <c r="F30" s="437"/>
      <c r="G30" s="437"/>
      <c r="H30" s="437"/>
      <c r="I30" s="437"/>
      <c r="J30" s="437"/>
      <c r="K30" s="438"/>
      <c r="L30" s="439"/>
      <c r="M30" s="440"/>
      <c r="N30" s="440"/>
      <c r="O30" s="440"/>
      <c r="P30" s="441"/>
      <c r="Q30" s="439"/>
      <c r="R30" s="440"/>
      <c r="S30" s="440"/>
      <c r="T30" s="440"/>
      <c r="U30" s="440"/>
      <c r="V30" s="441"/>
      <c r="W30" s="442" t="s">
        <v>41</v>
      </c>
      <c r="X30" s="443"/>
      <c r="Y30" s="443"/>
      <c r="Z30" s="443"/>
      <c r="AA30" s="443"/>
      <c r="AB30" s="443"/>
      <c r="AC30" s="443"/>
      <c r="AD30" s="443"/>
      <c r="AE30" s="443"/>
      <c r="AF30" s="443"/>
      <c r="AG30" s="444"/>
      <c r="AH30" s="417">
        <v>94</v>
      </c>
      <c r="AI30" s="418"/>
      <c r="AJ30" s="418"/>
      <c r="AK30" s="418"/>
      <c r="AL30" s="418"/>
      <c r="AM30" s="418"/>
      <c r="AN30" s="418"/>
      <c r="AO30" s="418"/>
      <c r="AP30" s="418"/>
      <c r="AQ30" s="418"/>
      <c r="AR30" s="418"/>
      <c r="AS30" s="418"/>
      <c r="AT30" s="418"/>
      <c r="AU30" s="418"/>
      <c r="AV30" s="418"/>
      <c r="AW30" s="418"/>
      <c r="AX30" s="419"/>
      <c r="AY30" s="411"/>
      <c r="AZ30" s="412"/>
      <c r="BA30" s="412"/>
      <c r="BB30" s="413"/>
      <c r="BC30" s="420" t="s">
        <v>40</v>
      </c>
      <c r="BD30" s="421"/>
      <c r="BE30" s="421"/>
      <c r="BF30" s="421"/>
      <c r="BG30" s="421"/>
      <c r="BH30" s="421"/>
      <c r="BI30" s="421"/>
      <c r="BJ30" s="421"/>
      <c r="BK30" s="421"/>
      <c r="BL30" s="421"/>
      <c r="BM30" s="422"/>
      <c r="BN30" s="396">
        <v>2797425</v>
      </c>
      <c r="BO30" s="397"/>
      <c r="BP30" s="397"/>
      <c r="BQ30" s="397"/>
      <c r="BR30" s="397"/>
      <c r="BS30" s="397"/>
      <c r="BT30" s="397"/>
      <c r="BU30" s="398"/>
      <c r="BV30" s="396">
        <v>2796621</v>
      </c>
      <c r="BW30" s="397"/>
      <c r="BX30" s="397"/>
      <c r="BY30" s="397"/>
      <c r="BZ30" s="397"/>
      <c r="CA30" s="397"/>
      <c r="CB30" s="397"/>
      <c r="CC30" s="398"/>
      <c r="CD30" s="62"/>
      <c r="CE30" s="61"/>
      <c r="CF30" s="61"/>
      <c r="CG30" s="61"/>
      <c r="CH30" s="61"/>
      <c r="CI30" s="61"/>
      <c r="CJ30" s="61"/>
      <c r="CK30" s="61"/>
      <c r="CL30" s="61"/>
      <c r="CM30" s="61"/>
      <c r="CN30" s="61"/>
      <c r="CO30" s="61"/>
      <c r="CP30" s="61"/>
      <c r="CQ30" s="61"/>
      <c r="CR30" s="61"/>
      <c r="CS30" s="60"/>
      <c r="CT30" s="59"/>
      <c r="CU30" s="58"/>
      <c r="CV30" s="58"/>
      <c r="CW30" s="58"/>
      <c r="CX30" s="58"/>
      <c r="CY30" s="58"/>
      <c r="CZ30" s="58"/>
      <c r="DA30" s="57"/>
      <c r="DB30" s="59"/>
      <c r="DC30" s="58"/>
      <c r="DD30" s="58"/>
      <c r="DE30" s="58"/>
      <c r="DF30" s="58"/>
      <c r="DG30" s="58"/>
      <c r="DH30" s="58"/>
      <c r="DI30" s="57"/>
      <c r="DJ30" s="43"/>
      <c r="DK30" s="43"/>
      <c r="DL30" s="43"/>
      <c r="DM30" s="43"/>
      <c r="DN30" s="43"/>
      <c r="DO30" s="43"/>
    </row>
    <row r="31" spans="1:119" ht="13.5" customHeight="1">
      <c r="A31" s="51"/>
      <c r="B31" s="56"/>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54"/>
      <c r="DJ31" s="43"/>
      <c r="DK31" s="43"/>
      <c r="DL31" s="43"/>
      <c r="DM31" s="43"/>
      <c r="DN31" s="43"/>
      <c r="DO31" s="43"/>
    </row>
    <row r="32" spans="1:119" ht="13.5" customHeight="1">
      <c r="A32" s="51"/>
      <c r="B32" s="50"/>
      <c r="C32" s="49" t="s">
        <v>39</v>
      </c>
      <c r="D32" s="49"/>
      <c r="E32" s="49"/>
      <c r="F32" s="48"/>
      <c r="G32" s="48"/>
      <c r="H32" s="48"/>
      <c r="I32" s="48"/>
      <c r="J32" s="48"/>
      <c r="K32" s="48"/>
      <c r="L32" s="48"/>
      <c r="M32" s="48"/>
      <c r="N32" s="48"/>
      <c r="O32" s="48"/>
      <c r="P32" s="48"/>
      <c r="Q32" s="48"/>
      <c r="R32" s="48"/>
      <c r="S32" s="48"/>
      <c r="T32" s="48"/>
      <c r="U32" s="48" t="s">
        <v>38</v>
      </c>
      <c r="V32" s="48"/>
      <c r="W32" s="48"/>
      <c r="X32" s="48"/>
      <c r="Y32" s="48"/>
      <c r="Z32" s="48"/>
      <c r="AA32" s="48"/>
      <c r="AB32" s="48"/>
      <c r="AC32" s="48"/>
      <c r="AD32" s="48"/>
      <c r="AE32" s="48"/>
      <c r="AF32" s="48"/>
      <c r="AG32" s="48"/>
      <c r="AH32" s="48"/>
      <c r="AI32" s="48"/>
      <c r="AJ32" s="48"/>
      <c r="AK32" s="48"/>
      <c r="AL32" s="48"/>
      <c r="AM32" s="55" t="s">
        <v>37</v>
      </c>
      <c r="AN32" s="48"/>
      <c r="AO32" s="48"/>
      <c r="AP32" s="48"/>
      <c r="AQ32" s="48"/>
      <c r="AR32" s="48"/>
      <c r="AS32" s="55"/>
      <c r="AT32" s="55"/>
      <c r="AU32" s="55"/>
      <c r="AV32" s="55"/>
      <c r="AW32" s="55"/>
      <c r="AX32" s="55"/>
      <c r="AY32" s="55"/>
      <c r="AZ32" s="55"/>
      <c r="BA32" s="55"/>
      <c r="BB32" s="48"/>
      <c r="BC32" s="55"/>
      <c r="BD32" s="48"/>
      <c r="BE32" s="55" t="s">
        <v>36</v>
      </c>
      <c r="BF32" s="48"/>
      <c r="BG32" s="48"/>
      <c r="BH32" s="48"/>
      <c r="BI32" s="48"/>
      <c r="BJ32" s="55"/>
      <c r="BK32" s="55"/>
      <c r="BL32" s="55"/>
      <c r="BM32" s="55"/>
      <c r="BN32" s="55"/>
      <c r="BO32" s="55"/>
      <c r="BP32" s="55"/>
      <c r="BQ32" s="55"/>
      <c r="BR32" s="48"/>
      <c r="BS32" s="48"/>
      <c r="BT32" s="48"/>
      <c r="BU32" s="48"/>
      <c r="BV32" s="48"/>
      <c r="BW32" s="48" t="s">
        <v>35</v>
      </c>
      <c r="BX32" s="48"/>
      <c r="BY32" s="48"/>
      <c r="BZ32" s="48"/>
      <c r="CA32" s="48"/>
      <c r="CB32" s="55"/>
      <c r="CC32" s="55"/>
      <c r="CD32" s="55"/>
      <c r="CE32" s="55"/>
      <c r="CF32" s="55"/>
      <c r="CG32" s="55"/>
      <c r="CH32" s="55"/>
      <c r="CI32" s="55"/>
      <c r="CJ32" s="55"/>
      <c r="CK32" s="55"/>
      <c r="CL32" s="55"/>
      <c r="CM32" s="55"/>
      <c r="CN32" s="55"/>
      <c r="CO32" s="55" t="s">
        <v>34</v>
      </c>
      <c r="CP32" s="55"/>
      <c r="CQ32" s="55"/>
      <c r="CR32" s="55"/>
      <c r="CS32" s="55"/>
      <c r="CT32" s="55"/>
      <c r="CU32" s="55"/>
      <c r="CV32" s="55"/>
      <c r="CW32" s="55"/>
      <c r="CX32" s="55"/>
      <c r="CY32" s="55"/>
      <c r="CZ32" s="55"/>
      <c r="DA32" s="55"/>
      <c r="DB32" s="55"/>
      <c r="DC32" s="55"/>
      <c r="DD32" s="55"/>
      <c r="DE32" s="55"/>
      <c r="DF32" s="55"/>
      <c r="DG32" s="55"/>
      <c r="DH32" s="55"/>
      <c r="DI32" s="54"/>
      <c r="DJ32" s="43"/>
      <c r="DK32" s="43"/>
      <c r="DL32" s="43"/>
      <c r="DM32" s="43"/>
      <c r="DN32" s="43"/>
      <c r="DO32" s="43"/>
    </row>
    <row r="33" spans="1:119" ht="13.5" customHeight="1">
      <c r="A33" s="51"/>
      <c r="B33" s="50"/>
      <c r="C33" s="386" t="s">
        <v>29</v>
      </c>
      <c r="D33" s="386"/>
      <c r="E33" s="385" t="s">
        <v>33</v>
      </c>
      <c r="F33" s="385"/>
      <c r="G33" s="385"/>
      <c r="H33" s="385"/>
      <c r="I33" s="385"/>
      <c r="J33" s="385"/>
      <c r="K33" s="385"/>
      <c r="L33" s="385"/>
      <c r="M33" s="385"/>
      <c r="N33" s="385"/>
      <c r="O33" s="385"/>
      <c r="P33" s="385"/>
      <c r="Q33" s="385"/>
      <c r="R33" s="385"/>
      <c r="S33" s="385"/>
      <c r="T33" s="52"/>
      <c r="U33" s="386" t="s">
        <v>29</v>
      </c>
      <c r="V33" s="386"/>
      <c r="W33" s="385" t="s">
        <v>33</v>
      </c>
      <c r="X33" s="385"/>
      <c r="Y33" s="385"/>
      <c r="Z33" s="385"/>
      <c r="AA33" s="385"/>
      <c r="AB33" s="385"/>
      <c r="AC33" s="385"/>
      <c r="AD33" s="385"/>
      <c r="AE33" s="385"/>
      <c r="AF33" s="385"/>
      <c r="AG33" s="385"/>
      <c r="AH33" s="385"/>
      <c r="AI33" s="385"/>
      <c r="AJ33" s="385"/>
      <c r="AK33" s="385"/>
      <c r="AL33" s="52"/>
      <c r="AM33" s="386" t="s">
        <v>29</v>
      </c>
      <c r="AN33" s="386"/>
      <c r="AO33" s="385" t="s">
        <v>33</v>
      </c>
      <c r="AP33" s="385"/>
      <c r="AQ33" s="385"/>
      <c r="AR33" s="385"/>
      <c r="AS33" s="385"/>
      <c r="AT33" s="385"/>
      <c r="AU33" s="385"/>
      <c r="AV33" s="385"/>
      <c r="AW33" s="385"/>
      <c r="AX33" s="385"/>
      <c r="AY33" s="385"/>
      <c r="AZ33" s="385"/>
      <c r="BA33" s="385"/>
      <c r="BB33" s="385"/>
      <c r="BC33" s="385"/>
      <c r="BD33" s="53"/>
      <c r="BE33" s="385" t="s">
        <v>31</v>
      </c>
      <c r="BF33" s="385"/>
      <c r="BG33" s="385" t="s">
        <v>32</v>
      </c>
      <c r="BH33" s="385"/>
      <c r="BI33" s="385"/>
      <c r="BJ33" s="385"/>
      <c r="BK33" s="385"/>
      <c r="BL33" s="385"/>
      <c r="BM33" s="385"/>
      <c r="BN33" s="385"/>
      <c r="BO33" s="385"/>
      <c r="BP33" s="385"/>
      <c r="BQ33" s="385"/>
      <c r="BR33" s="385"/>
      <c r="BS33" s="385"/>
      <c r="BT33" s="385"/>
      <c r="BU33" s="385"/>
      <c r="BV33" s="53"/>
      <c r="BW33" s="386" t="s">
        <v>31</v>
      </c>
      <c r="BX33" s="386"/>
      <c r="BY33" s="385" t="s">
        <v>30</v>
      </c>
      <c r="BZ33" s="385"/>
      <c r="CA33" s="385"/>
      <c r="CB33" s="385"/>
      <c r="CC33" s="385"/>
      <c r="CD33" s="385"/>
      <c r="CE33" s="385"/>
      <c r="CF33" s="385"/>
      <c r="CG33" s="385"/>
      <c r="CH33" s="385"/>
      <c r="CI33" s="385"/>
      <c r="CJ33" s="385"/>
      <c r="CK33" s="385"/>
      <c r="CL33" s="385"/>
      <c r="CM33" s="385"/>
      <c r="CN33" s="52"/>
      <c r="CO33" s="386" t="s">
        <v>29</v>
      </c>
      <c r="CP33" s="386"/>
      <c r="CQ33" s="385" t="s">
        <v>28</v>
      </c>
      <c r="CR33" s="385"/>
      <c r="CS33" s="385"/>
      <c r="CT33" s="385"/>
      <c r="CU33" s="385"/>
      <c r="CV33" s="385"/>
      <c r="CW33" s="385"/>
      <c r="CX33" s="385"/>
      <c r="CY33" s="385"/>
      <c r="CZ33" s="385"/>
      <c r="DA33" s="385"/>
      <c r="DB33" s="385"/>
      <c r="DC33" s="385"/>
      <c r="DD33" s="385"/>
      <c r="DE33" s="385"/>
      <c r="DF33" s="52"/>
      <c r="DG33" s="387" t="s">
        <v>27</v>
      </c>
      <c r="DH33" s="387"/>
      <c r="DI33" s="47"/>
      <c r="DJ33" s="43"/>
      <c r="DK33" s="43"/>
      <c r="DL33" s="43"/>
      <c r="DM33" s="43"/>
      <c r="DN33" s="43"/>
      <c r="DO33" s="43"/>
    </row>
    <row r="34" spans="1:119" ht="32.25" customHeight="1">
      <c r="A34" s="51"/>
      <c r="B34" s="50"/>
      <c r="C34" s="382">
        <f>IF(E34="","",1)</f>
        <v>1</v>
      </c>
      <c r="D34" s="382"/>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49"/>
      <c r="U34" s="382">
        <f>IF(W34="","",MAX(C34:D43)+1)</f>
        <v>6</v>
      </c>
      <c r="V34" s="382"/>
      <c r="W34" s="383" t="str">
        <f>IF('各会計、関係団体の財政状況及び健全化判断比率'!B28="","",'各会計、関係団体の財政状況及び健全化判断比率'!B28)</f>
        <v>国民健康保険事業特別会計</v>
      </c>
      <c r="X34" s="383"/>
      <c r="Y34" s="383"/>
      <c r="Z34" s="383"/>
      <c r="AA34" s="383"/>
      <c r="AB34" s="383"/>
      <c r="AC34" s="383"/>
      <c r="AD34" s="383"/>
      <c r="AE34" s="383"/>
      <c r="AF34" s="383"/>
      <c r="AG34" s="383"/>
      <c r="AH34" s="383"/>
      <c r="AI34" s="383"/>
      <c r="AJ34" s="383"/>
      <c r="AK34" s="383"/>
      <c r="AL34" s="49"/>
      <c r="AM34" s="382">
        <f>IF(AO34="","",MAX(C34:D43,U34:V43)+1)</f>
        <v>8</v>
      </c>
      <c r="AN34" s="382"/>
      <c r="AO34" s="383" t="str">
        <f>IF('各会計、関係団体の財政状況及び健全化判断比率'!B30="","",'各会計、関係団体の財政状況及び健全化判断比率'!B30)</f>
        <v>下水道事業会計</v>
      </c>
      <c r="AP34" s="383"/>
      <c r="AQ34" s="383"/>
      <c r="AR34" s="383"/>
      <c r="AS34" s="383"/>
      <c r="AT34" s="383"/>
      <c r="AU34" s="383"/>
      <c r="AV34" s="383"/>
      <c r="AW34" s="383"/>
      <c r="AX34" s="383"/>
      <c r="AY34" s="383"/>
      <c r="AZ34" s="383"/>
      <c r="BA34" s="383"/>
      <c r="BB34" s="383"/>
      <c r="BC34" s="383"/>
      <c r="BD34" s="49"/>
      <c r="BE34" s="382" t="str">
        <f>IF(BG34="","",MAX(C34:D43,U34:V43,AM34:AN43)+1)</f>
        <v/>
      </c>
      <c r="BF34" s="382"/>
      <c r="BG34" s="383"/>
      <c r="BH34" s="383"/>
      <c r="BI34" s="383"/>
      <c r="BJ34" s="383"/>
      <c r="BK34" s="383"/>
      <c r="BL34" s="383"/>
      <c r="BM34" s="383"/>
      <c r="BN34" s="383"/>
      <c r="BO34" s="383"/>
      <c r="BP34" s="383"/>
      <c r="BQ34" s="383"/>
      <c r="BR34" s="383"/>
      <c r="BS34" s="383"/>
      <c r="BT34" s="383"/>
      <c r="BU34" s="383"/>
      <c r="BV34" s="49"/>
      <c r="BW34" s="382">
        <f>IF(BY34="","",MAX(C34:D43,U34:V43,AM34:AN43,BE34:BF43)+1)</f>
        <v>9</v>
      </c>
      <c r="BX34" s="382"/>
      <c r="BY34" s="383" t="str">
        <f>IF('各会計、関係団体の財政状況及び健全化判断比率'!B68="","",'各会計、関係団体の財政状況及び健全化判断比率'!B68)</f>
        <v>福岡県中間市外二ヶ町山田川水利組合(一般会計)</v>
      </c>
      <c r="BZ34" s="383"/>
      <c r="CA34" s="383"/>
      <c r="CB34" s="383"/>
      <c r="CC34" s="383"/>
      <c r="CD34" s="383"/>
      <c r="CE34" s="383"/>
      <c r="CF34" s="383"/>
      <c r="CG34" s="383"/>
      <c r="CH34" s="383"/>
      <c r="CI34" s="383"/>
      <c r="CJ34" s="383"/>
      <c r="CK34" s="383"/>
      <c r="CL34" s="383"/>
      <c r="CM34" s="383"/>
      <c r="CN34" s="49"/>
      <c r="CO34" s="382">
        <f>IF(CQ34="","",MAX(C34:D43,U34:V43,AM34:AN43,BE34:BF43,BW34:BX43)+1)</f>
        <v>19</v>
      </c>
      <c r="CP34" s="382"/>
      <c r="CQ34" s="383" t="str">
        <f>IF('各会計、関係団体の財政状況及び健全化判断比率'!BS7="","",'各会計、関係団体の財政状況及び健全化判断比率'!BS7)</f>
        <v>遠賀町土地開発公社</v>
      </c>
      <c r="CR34" s="383"/>
      <c r="CS34" s="383"/>
      <c r="CT34" s="383"/>
      <c r="CU34" s="383"/>
      <c r="CV34" s="383"/>
      <c r="CW34" s="383"/>
      <c r="CX34" s="383"/>
      <c r="CY34" s="383"/>
      <c r="CZ34" s="383"/>
      <c r="DA34" s="383"/>
      <c r="DB34" s="383"/>
      <c r="DC34" s="383"/>
      <c r="DD34" s="383"/>
      <c r="DE34" s="383"/>
      <c r="DF34" s="48"/>
      <c r="DG34" s="384" t="str">
        <f>IF('各会計、関係団体の財政状況及び健全化判断比率'!BR7="","",'各会計、関係団体の財政状況及び健全化判断比率'!BR7)</f>
        <v>○</v>
      </c>
      <c r="DH34" s="384"/>
      <c r="DI34" s="47"/>
      <c r="DJ34" s="43"/>
      <c r="DK34" s="43"/>
      <c r="DL34" s="43"/>
      <c r="DM34" s="43"/>
      <c r="DN34" s="43"/>
      <c r="DO34" s="43"/>
    </row>
    <row r="35" spans="1:119" ht="32.25" customHeight="1">
      <c r="A35" s="51"/>
      <c r="B35" s="50"/>
      <c r="C35" s="382">
        <f t="shared" ref="C35:C43" si="0">IF(E35="","",C34+1)</f>
        <v>2</v>
      </c>
      <c r="D35" s="382"/>
      <c r="E35" s="383" t="str">
        <f>IF('各会計、関係団体の財政状況及び健全化判断比率'!B8="","",'各会計、関係団体の財政状況及び健全化判断比率'!B8)</f>
        <v>遠賀町住宅新築資金等貸付事業会計</v>
      </c>
      <c r="F35" s="383"/>
      <c r="G35" s="383"/>
      <c r="H35" s="383"/>
      <c r="I35" s="383"/>
      <c r="J35" s="383"/>
      <c r="K35" s="383"/>
      <c r="L35" s="383"/>
      <c r="M35" s="383"/>
      <c r="N35" s="383"/>
      <c r="O35" s="383"/>
      <c r="P35" s="383"/>
      <c r="Q35" s="383"/>
      <c r="R35" s="383"/>
      <c r="S35" s="383"/>
      <c r="T35" s="49"/>
      <c r="U35" s="382">
        <f t="shared" ref="U35:U43" si="1">IF(W35="","",U34+1)</f>
        <v>7</v>
      </c>
      <c r="V35" s="382"/>
      <c r="W35" s="383" t="str">
        <f>IF('各会計、関係団体の財政状況及び健全化判断比率'!B29="","",'各会計、関係団体の財政状況及び健全化判断比率'!B29)</f>
        <v>後期高齢者医療特別会計</v>
      </c>
      <c r="X35" s="383"/>
      <c r="Y35" s="383"/>
      <c r="Z35" s="383"/>
      <c r="AA35" s="383"/>
      <c r="AB35" s="383"/>
      <c r="AC35" s="383"/>
      <c r="AD35" s="383"/>
      <c r="AE35" s="383"/>
      <c r="AF35" s="383"/>
      <c r="AG35" s="383"/>
      <c r="AH35" s="383"/>
      <c r="AI35" s="383"/>
      <c r="AJ35" s="383"/>
      <c r="AK35" s="383"/>
      <c r="AL35" s="49"/>
      <c r="AM35" s="382" t="str">
        <f t="shared" ref="AM35:AM43" si="2">IF(AO35="","",AM34+1)</f>
        <v/>
      </c>
      <c r="AN35" s="382"/>
      <c r="AO35" s="383"/>
      <c r="AP35" s="383"/>
      <c r="AQ35" s="383"/>
      <c r="AR35" s="383"/>
      <c r="AS35" s="383"/>
      <c r="AT35" s="383"/>
      <c r="AU35" s="383"/>
      <c r="AV35" s="383"/>
      <c r="AW35" s="383"/>
      <c r="AX35" s="383"/>
      <c r="AY35" s="383"/>
      <c r="AZ35" s="383"/>
      <c r="BA35" s="383"/>
      <c r="BB35" s="383"/>
      <c r="BC35" s="383"/>
      <c r="BD35" s="49"/>
      <c r="BE35" s="382" t="str">
        <f t="shared" ref="BE35:BE43" si="3">IF(BG35="","",BE34+1)</f>
        <v/>
      </c>
      <c r="BF35" s="382"/>
      <c r="BG35" s="383"/>
      <c r="BH35" s="383"/>
      <c r="BI35" s="383"/>
      <c r="BJ35" s="383"/>
      <c r="BK35" s="383"/>
      <c r="BL35" s="383"/>
      <c r="BM35" s="383"/>
      <c r="BN35" s="383"/>
      <c r="BO35" s="383"/>
      <c r="BP35" s="383"/>
      <c r="BQ35" s="383"/>
      <c r="BR35" s="383"/>
      <c r="BS35" s="383"/>
      <c r="BT35" s="383"/>
      <c r="BU35" s="383"/>
      <c r="BV35" s="49"/>
      <c r="BW35" s="382">
        <f t="shared" ref="BW35:BW43" si="4">IF(BY35="","",BW34+1)</f>
        <v>10</v>
      </c>
      <c r="BX35" s="382"/>
      <c r="BY35" s="383" t="str">
        <f>IF('各会計、関係団体の財政状況及び健全化判断比率'!B69="","",'各会計、関係団体の財政状況及び健全化判断比率'!B69)</f>
        <v>福岡県市町村消防団員等公務災害補償組合(一般会計)</v>
      </c>
      <c r="BZ35" s="383"/>
      <c r="CA35" s="383"/>
      <c r="CB35" s="383"/>
      <c r="CC35" s="383"/>
      <c r="CD35" s="383"/>
      <c r="CE35" s="383"/>
      <c r="CF35" s="383"/>
      <c r="CG35" s="383"/>
      <c r="CH35" s="383"/>
      <c r="CI35" s="383"/>
      <c r="CJ35" s="383"/>
      <c r="CK35" s="383"/>
      <c r="CL35" s="383"/>
      <c r="CM35" s="383"/>
      <c r="CN35" s="49"/>
      <c r="CO35" s="382" t="str">
        <f t="shared" ref="CO35:CO43" si="5">IF(CQ35="","",CO34+1)</f>
        <v/>
      </c>
      <c r="CP35" s="382"/>
      <c r="CQ35" s="383" t="str">
        <f>IF('各会計、関係団体の財政状況及び健全化判断比率'!BS8="","",'各会計、関係団体の財政状況及び健全化判断比率'!BS8)</f>
        <v/>
      </c>
      <c r="CR35" s="383"/>
      <c r="CS35" s="383"/>
      <c r="CT35" s="383"/>
      <c r="CU35" s="383"/>
      <c r="CV35" s="383"/>
      <c r="CW35" s="383"/>
      <c r="CX35" s="383"/>
      <c r="CY35" s="383"/>
      <c r="CZ35" s="383"/>
      <c r="DA35" s="383"/>
      <c r="DB35" s="383"/>
      <c r="DC35" s="383"/>
      <c r="DD35" s="383"/>
      <c r="DE35" s="383"/>
      <c r="DF35" s="48"/>
      <c r="DG35" s="384" t="str">
        <f>IF('各会計、関係団体の財政状況及び健全化判断比率'!BR8="","",'各会計、関係団体の財政状況及び健全化判断比率'!BR8)</f>
        <v/>
      </c>
      <c r="DH35" s="384"/>
      <c r="DI35" s="47"/>
      <c r="DJ35" s="43"/>
      <c r="DK35" s="43"/>
      <c r="DL35" s="43"/>
      <c r="DM35" s="43"/>
      <c r="DN35" s="43"/>
      <c r="DO35" s="43"/>
    </row>
    <row r="36" spans="1:119" ht="32.25" customHeight="1">
      <c r="A36" s="51"/>
      <c r="B36" s="50"/>
      <c r="C36" s="382">
        <f t="shared" si="0"/>
        <v>3</v>
      </c>
      <c r="D36" s="382"/>
      <c r="E36" s="383" t="str">
        <f>IF('各会計、関係団体の財政状況及び健全化判断比率'!B9="","",'各会計、関係団体の財政状況及び健全化判断比率'!B9)</f>
        <v>遠賀霊園事業特別会計</v>
      </c>
      <c r="F36" s="383"/>
      <c r="G36" s="383"/>
      <c r="H36" s="383"/>
      <c r="I36" s="383"/>
      <c r="J36" s="383"/>
      <c r="K36" s="383"/>
      <c r="L36" s="383"/>
      <c r="M36" s="383"/>
      <c r="N36" s="383"/>
      <c r="O36" s="383"/>
      <c r="P36" s="383"/>
      <c r="Q36" s="383"/>
      <c r="R36" s="383"/>
      <c r="S36" s="383"/>
      <c r="T36" s="49"/>
      <c r="U36" s="382" t="str">
        <f t="shared" si="1"/>
        <v/>
      </c>
      <c r="V36" s="382"/>
      <c r="W36" s="383"/>
      <c r="X36" s="383"/>
      <c r="Y36" s="383"/>
      <c r="Z36" s="383"/>
      <c r="AA36" s="383"/>
      <c r="AB36" s="383"/>
      <c r="AC36" s="383"/>
      <c r="AD36" s="383"/>
      <c r="AE36" s="383"/>
      <c r="AF36" s="383"/>
      <c r="AG36" s="383"/>
      <c r="AH36" s="383"/>
      <c r="AI36" s="383"/>
      <c r="AJ36" s="383"/>
      <c r="AK36" s="383"/>
      <c r="AL36" s="49"/>
      <c r="AM36" s="382" t="str">
        <f t="shared" si="2"/>
        <v/>
      </c>
      <c r="AN36" s="382"/>
      <c r="AO36" s="383"/>
      <c r="AP36" s="383"/>
      <c r="AQ36" s="383"/>
      <c r="AR36" s="383"/>
      <c r="AS36" s="383"/>
      <c r="AT36" s="383"/>
      <c r="AU36" s="383"/>
      <c r="AV36" s="383"/>
      <c r="AW36" s="383"/>
      <c r="AX36" s="383"/>
      <c r="AY36" s="383"/>
      <c r="AZ36" s="383"/>
      <c r="BA36" s="383"/>
      <c r="BB36" s="383"/>
      <c r="BC36" s="383"/>
      <c r="BD36" s="49"/>
      <c r="BE36" s="382" t="str">
        <f t="shared" si="3"/>
        <v/>
      </c>
      <c r="BF36" s="382"/>
      <c r="BG36" s="383"/>
      <c r="BH36" s="383"/>
      <c r="BI36" s="383"/>
      <c r="BJ36" s="383"/>
      <c r="BK36" s="383"/>
      <c r="BL36" s="383"/>
      <c r="BM36" s="383"/>
      <c r="BN36" s="383"/>
      <c r="BO36" s="383"/>
      <c r="BP36" s="383"/>
      <c r="BQ36" s="383"/>
      <c r="BR36" s="383"/>
      <c r="BS36" s="383"/>
      <c r="BT36" s="383"/>
      <c r="BU36" s="383"/>
      <c r="BV36" s="49"/>
      <c r="BW36" s="382">
        <f t="shared" si="4"/>
        <v>11</v>
      </c>
      <c r="BX36" s="382"/>
      <c r="BY36" s="383" t="str">
        <f>IF('各会計、関係団体の財政状況及び健全化判断比率'!B70="","",'各会計、関係団体の財政状況及び健全化判断比率'!B70)</f>
        <v>福岡県自治会館管理組合(一般会計)</v>
      </c>
      <c r="BZ36" s="383"/>
      <c r="CA36" s="383"/>
      <c r="CB36" s="383"/>
      <c r="CC36" s="383"/>
      <c r="CD36" s="383"/>
      <c r="CE36" s="383"/>
      <c r="CF36" s="383"/>
      <c r="CG36" s="383"/>
      <c r="CH36" s="383"/>
      <c r="CI36" s="383"/>
      <c r="CJ36" s="383"/>
      <c r="CK36" s="383"/>
      <c r="CL36" s="383"/>
      <c r="CM36" s="383"/>
      <c r="CN36" s="49"/>
      <c r="CO36" s="382" t="str">
        <f t="shared" si="5"/>
        <v/>
      </c>
      <c r="CP36" s="382"/>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48"/>
      <c r="DG36" s="384" t="str">
        <f>IF('各会計、関係団体の財政状況及び健全化判断比率'!BR9="","",'各会計、関係団体の財政状況及び健全化判断比率'!BR9)</f>
        <v/>
      </c>
      <c r="DH36" s="384"/>
      <c r="DI36" s="47"/>
      <c r="DJ36" s="43"/>
      <c r="DK36" s="43"/>
      <c r="DL36" s="43"/>
      <c r="DM36" s="43"/>
      <c r="DN36" s="43"/>
      <c r="DO36" s="43"/>
    </row>
    <row r="37" spans="1:119" ht="32.25" customHeight="1">
      <c r="A37" s="51"/>
      <c r="B37" s="50"/>
      <c r="C37" s="382">
        <f t="shared" si="0"/>
        <v>4</v>
      </c>
      <c r="D37" s="382"/>
      <c r="E37" s="383" t="str">
        <f>IF('各会計、関係団体の財政状況及び健全化判断比率'!B10="","",'各会計、関係団体の財政状況及び健全化判断比率'!B10)</f>
        <v>地域下水道事業特別会計</v>
      </c>
      <c r="F37" s="383"/>
      <c r="G37" s="383"/>
      <c r="H37" s="383"/>
      <c r="I37" s="383"/>
      <c r="J37" s="383"/>
      <c r="K37" s="383"/>
      <c r="L37" s="383"/>
      <c r="M37" s="383"/>
      <c r="N37" s="383"/>
      <c r="O37" s="383"/>
      <c r="P37" s="383"/>
      <c r="Q37" s="383"/>
      <c r="R37" s="383"/>
      <c r="S37" s="383"/>
      <c r="T37" s="49"/>
      <c r="U37" s="382" t="str">
        <f t="shared" si="1"/>
        <v/>
      </c>
      <c r="V37" s="382"/>
      <c r="W37" s="383"/>
      <c r="X37" s="383"/>
      <c r="Y37" s="383"/>
      <c r="Z37" s="383"/>
      <c r="AA37" s="383"/>
      <c r="AB37" s="383"/>
      <c r="AC37" s="383"/>
      <c r="AD37" s="383"/>
      <c r="AE37" s="383"/>
      <c r="AF37" s="383"/>
      <c r="AG37" s="383"/>
      <c r="AH37" s="383"/>
      <c r="AI37" s="383"/>
      <c r="AJ37" s="383"/>
      <c r="AK37" s="383"/>
      <c r="AL37" s="49"/>
      <c r="AM37" s="382" t="str">
        <f t="shared" si="2"/>
        <v/>
      </c>
      <c r="AN37" s="382"/>
      <c r="AO37" s="383"/>
      <c r="AP37" s="383"/>
      <c r="AQ37" s="383"/>
      <c r="AR37" s="383"/>
      <c r="AS37" s="383"/>
      <c r="AT37" s="383"/>
      <c r="AU37" s="383"/>
      <c r="AV37" s="383"/>
      <c r="AW37" s="383"/>
      <c r="AX37" s="383"/>
      <c r="AY37" s="383"/>
      <c r="AZ37" s="383"/>
      <c r="BA37" s="383"/>
      <c r="BB37" s="383"/>
      <c r="BC37" s="383"/>
      <c r="BD37" s="49"/>
      <c r="BE37" s="382" t="str">
        <f t="shared" si="3"/>
        <v/>
      </c>
      <c r="BF37" s="382"/>
      <c r="BG37" s="383"/>
      <c r="BH37" s="383"/>
      <c r="BI37" s="383"/>
      <c r="BJ37" s="383"/>
      <c r="BK37" s="383"/>
      <c r="BL37" s="383"/>
      <c r="BM37" s="383"/>
      <c r="BN37" s="383"/>
      <c r="BO37" s="383"/>
      <c r="BP37" s="383"/>
      <c r="BQ37" s="383"/>
      <c r="BR37" s="383"/>
      <c r="BS37" s="383"/>
      <c r="BT37" s="383"/>
      <c r="BU37" s="383"/>
      <c r="BV37" s="49"/>
      <c r="BW37" s="382">
        <f t="shared" si="4"/>
        <v>12</v>
      </c>
      <c r="BX37" s="382"/>
      <c r="BY37" s="383" t="str">
        <f>IF('各会計、関係団体の財政状況及び健全化判断比率'!B71="","",'各会計、関係団体の財政状況及び健全化判断比率'!B71)</f>
        <v>遠賀・中間地域広域行政事務組合(一般会計)</v>
      </c>
      <c r="BZ37" s="383"/>
      <c r="CA37" s="383"/>
      <c r="CB37" s="383"/>
      <c r="CC37" s="383"/>
      <c r="CD37" s="383"/>
      <c r="CE37" s="383"/>
      <c r="CF37" s="383"/>
      <c r="CG37" s="383"/>
      <c r="CH37" s="383"/>
      <c r="CI37" s="383"/>
      <c r="CJ37" s="383"/>
      <c r="CK37" s="383"/>
      <c r="CL37" s="383"/>
      <c r="CM37" s="383"/>
      <c r="CN37" s="49"/>
      <c r="CO37" s="382" t="str">
        <f t="shared" si="5"/>
        <v/>
      </c>
      <c r="CP37" s="382"/>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48"/>
      <c r="DG37" s="384" t="str">
        <f>IF('各会計、関係団体の財政状況及び健全化判断比率'!BR10="","",'各会計、関係団体の財政状況及び健全化判断比率'!BR10)</f>
        <v/>
      </c>
      <c r="DH37" s="384"/>
      <c r="DI37" s="47"/>
      <c r="DJ37" s="43"/>
      <c r="DK37" s="43"/>
      <c r="DL37" s="43"/>
      <c r="DM37" s="43"/>
      <c r="DN37" s="43"/>
      <c r="DO37" s="43"/>
    </row>
    <row r="38" spans="1:119" ht="32.25" customHeight="1">
      <c r="A38" s="51"/>
      <c r="B38" s="50"/>
      <c r="C38" s="382">
        <f t="shared" si="0"/>
        <v>5</v>
      </c>
      <c r="D38" s="382"/>
      <c r="E38" s="383" t="str">
        <f>IF('各会計、関係団体の財政状況及び健全化判断比率'!B11="","",'各会計、関係団体の財政状況及び健全化判断比率'!B11)</f>
        <v>遠賀町土地取得会計</v>
      </c>
      <c r="F38" s="383"/>
      <c r="G38" s="383"/>
      <c r="H38" s="383"/>
      <c r="I38" s="383"/>
      <c r="J38" s="383"/>
      <c r="K38" s="383"/>
      <c r="L38" s="383"/>
      <c r="M38" s="383"/>
      <c r="N38" s="383"/>
      <c r="O38" s="383"/>
      <c r="P38" s="383"/>
      <c r="Q38" s="383"/>
      <c r="R38" s="383"/>
      <c r="S38" s="383"/>
      <c r="T38" s="49"/>
      <c r="U38" s="382" t="str">
        <f t="shared" si="1"/>
        <v/>
      </c>
      <c r="V38" s="382"/>
      <c r="W38" s="383"/>
      <c r="X38" s="383"/>
      <c r="Y38" s="383"/>
      <c r="Z38" s="383"/>
      <c r="AA38" s="383"/>
      <c r="AB38" s="383"/>
      <c r="AC38" s="383"/>
      <c r="AD38" s="383"/>
      <c r="AE38" s="383"/>
      <c r="AF38" s="383"/>
      <c r="AG38" s="383"/>
      <c r="AH38" s="383"/>
      <c r="AI38" s="383"/>
      <c r="AJ38" s="383"/>
      <c r="AK38" s="383"/>
      <c r="AL38" s="49"/>
      <c r="AM38" s="382" t="str">
        <f t="shared" si="2"/>
        <v/>
      </c>
      <c r="AN38" s="382"/>
      <c r="AO38" s="383"/>
      <c r="AP38" s="383"/>
      <c r="AQ38" s="383"/>
      <c r="AR38" s="383"/>
      <c r="AS38" s="383"/>
      <c r="AT38" s="383"/>
      <c r="AU38" s="383"/>
      <c r="AV38" s="383"/>
      <c r="AW38" s="383"/>
      <c r="AX38" s="383"/>
      <c r="AY38" s="383"/>
      <c r="AZ38" s="383"/>
      <c r="BA38" s="383"/>
      <c r="BB38" s="383"/>
      <c r="BC38" s="383"/>
      <c r="BD38" s="49"/>
      <c r="BE38" s="382" t="str">
        <f t="shared" si="3"/>
        <v/>
      </c>
      <c r="BF38" s="382"/>
      <c r="BG38" s="383"/>
      <c r="BH38" s="383"/>
      <c r="BI38" s="383"/>
      <c r="BJ38" s="383"/>
      <c r="BK38" s="383"/>
      <c r="BL38" s="383"/>
      <c r="BM38" s="383"/>
      <c r="BN38" s="383"/>
      <c r="BO38" s="383"/>
      <c r="BP38" s="383"/>
      <c r="BQ38" s="383"/>
      <c r="BR38" s="383"/>
      <c r="BS38" s="383"/>
      <c r="BT38" s="383"/>
      <c r="BU38" s="383"/>
      <c r="BV38" s="49"/>
      <c r="BW38" s="382">
        <f t="shared" si="4"/>
        <v>13</v>
      </c>
      <c r="BX38" s="382"/>
      <c r="BY38" s="383" t="str">
        <f>IF('各会計、関係団体の財政状況及び健全化判断比率'!B72="","",'各会計、関係団体の財政状況及び健全化判断比率'!B72)</f>
        <v>福岡県自治振興組合(一般会計)</v>
      </c>
      <c r="BZ38" s="383"/>
      <c r="CA38" s="383"/>
      <c r="CB38" s="383"/>
      <c r="CC38" s="383"/>
      <c r="CD38" s="383"/>
      <c r="CE38" s="383"/>
      <c r="CF38" s="383"/>
      <c r="CG38" s="383"/>
      <c r="CH38" s="383"/>
      <c r="CI38" s="383"/>
      <c r="CJ38" s="383"/>
      <c r="CK38" s="383"/>
      <c r="CL38" s="383"/>
      <c r="CM38" s="383"/>
      <c r="CN38" s="49"/>
      <c r="CO38" s="382" t="str">
        <f t="shared" si="5"/>
        <v/>
      </c>
      <c r="CP38" s="382"/>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48"/>
      <c r="DG38" s="384" t="str">
        <f>IF('各会計、関係団体の財政状況及び健全化判断比率'!BR11="","",'各会計、関係団体の財政状況及び健全化判断比率'!BR11)</f>
        <v/>
      </c>
      <c r="DH38" s="384"/>
      <c r="DI38" s="47"/>
      <c r="DJ38" s="43"/>
      <c r="DK38" s="43"/>
      <c r="DL38" s="43"/>
      <c r="DM38" s="43"/>
      <c r="DN38" s="43"/>
      <c r="DO38" s="43"/>
    </row>
    <row r="39" spans="1:119" ht="32.25" customHeight="1">
      <c r="A39" s="51"/>
      <c r="B39" s="50"/>
      <c r="C39" s="382" t="str">
        <f t="shared" si="0"/>
        <v/>
      </c>
      <c r="D39" s="382"/>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49"/>
      <c r="U39" s="382" t="str">
        <f t="shared" si="1"/>
        <v/>
      </c>
      <c r="V39" s="382"/>
      <c r="W39" s="383"/>
      <c r="X39" s="383"/>
      <c r="Y39" s="383"/>
      <c r="Z39" s="383"/>
      <c r="AA39" s="383"/>
      <c r="AB39" s="383"/>
      <c r="AC39" s="383"/>
      <c r="AD39" s="383"/>
      <c r="AE39" s="383"/>
      <c r="AF39" s="383"/>
      <c r="AG39" s="383"/>
      <c r="AH39" s="383"/>
      <c r="AI39" s="383"/>
      <c r="AJ39" s="383"/>
      <c r="AK39" s="383"/>
      <c r="AL39" s="49"/>
      <c r="AM39" s="382" t="str">
        <f t="shared" si="2"/>
        <v/>
      </c>
      <c r="AN39" s="382"/>
      <c r="AO39" s="383"/>
      <c r="AP39" s="383"/>
      <c r="AQ39" s="383"/>
      <c r="AR39" s="383"/>
      <c r="AS39" s="383"/>
      <c r="AT39" s="383"/>
      <c r="AU39" s="383"/>
      <c r="AV39" s="383"/>
      <c r="AW39" s="383"/>
      <c r="AX39" s="383"/>
      <c r="AY39" s="383"/>
      <c r="AZ39" s="383"/>
      <c r="BA39" s="383"/>
      <c r="BB39" s="383"/>
      <c r="BC39" s="383"/>
      <c r="BD39" s="49"/>
      <c r="BE39" s="382" t="str">
        <f t="shared" si="3"/>
        <v/>
      </c>
      <c r="BF39" s="382"/>
      <c r="BG39" s="383"/>
      <c r="BH39" s="383"/>
      <c r="BI39" s="383"/>
      <c r="BJ39" s="383"/>
      <c r="BK39" s="383"/>
      <c r="BL39" s="383"/>
      <c r="BM39" s="383"/>
      <c r="BN39" s="383"/>
      <c r="BO39" s="383"/>
      <c r="BP39" s="383"/>
      <c r="BQ39" s="383"/>
      <c r="BR39" s="383"/>
      <c r="BS39" s="383"/>
      <c r="BT39" s="383"/>
      <c r="BU39" s="383"/>
      <c r="BV39" s="49"/>
      <c r="BW39" s="382">
        <f t="shared" si="4"/>
        <v>14</v>
      </c>
      <c r="BX39" s="382"/>
      <c r="BY39" s="383" t="str">
        <f>IF('各会計、関係団体の財政状況及び健全化判断比率'!B73="","",'各会計、関係団体の財政状況及び健全化判断比率'!B73)</f>
        <v>福岡県自治振興組合(公文書館事業特別会計)</v>
      </c>
      <c r="BZ39" s="383"/>
      <c r="CA39" s="383"/>
      <c r="CB39" s="383"/>
      <c r="CC39" s="383"/>
      <c r="CD39" s="383"/>
      <c r="CE39" s="383"/>
      <c r="CF39" s="383"/>
      <c r="CG39" s="383"/>
      <c r="CH39" s="383"/>
      <c r="CI39" s="383"/>
      <c r="CJ39" s="383"/>
      <c r="CK39" s="383"/>
      <c r="CL39" s="383"/>
      <c r="CM39" s="383"/>
      <c r="CN39" s="49"/>
      <c r="CO39" s="382" t="str">
        <f t="shared" si="5"/>
        <v/>
      </c>
      <c r="CP39" s="382"/>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48"/>
      <c r="DG39" s="384" t="str">
        <f>IF('各会計、関係団体の財政状況及び健全化判断比率'!BR12="","",'各会計、関係団体の財政状況及び健全化判断比率'!BR12)</f>
        <v/>
      </c>
      <c r="DH39" s="384"/>
      <c r="DI39" s="47"/>
      <c r="DJ39" s="43"/>
      <c r="DK39" s="43"/>
      <c r="DL39" s="43"/>
      <c r="DM39" s="43"/>
      <c r="DN39" s="43"/>
      <c r="DO39" s="43"/>
    </row>
    <row r="40" spans="1:119" ht="32.25" customHeight="1">
      <c r="A40" s="51"/>
      <c r="B40" s="50"/>
      <c r="C40" s="382" t="str">
        <f t="shared" si="0"/>
        <v/>
      </c>
      <c r="D40" s="382"/>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49"/>
      <c r="U40" s="382" t="str">
        <f t="shared" si="1"/>
        <v/>
      </c>
      <c r="V40" s="382"/>
      <c r="W40" s="383"/>
      <c r="X40" s="383"/>
      <c r="Y40" s="383"/>
      <c r="Z40" s="383"/>
      <c r="AA40" s="383"/>
      <c r="AB40" s="383"/>
      <c r="AC40" s="383"/>
      <c r="AD40" s="383"/>
      <c r="AE40" s="383"/>
      <c r="AF40" s="383"/>
      <c r="AG40" s="383"/>
      <c r="AH40" s="383"/>
      <c r="AI40" s="383"/>
      <c r="AJ40" s="383"/>
      <c r="AK40" s="383"/>
      <c r="AL40" s="49"/>
      <c r="AM40" s="382" t="str">
        <f t="shared" si="2"/>
        <v/>
      </c>
      <c r="AN40" s="382"/>
      <c r="AO40" s="383"/>
      <c r="AP40" s="383"/>
      <c r="AQ40" s="383"/>
      <c r="AR40" s="383"/>
      <c r="AS40" s="383"/>
      <c r="AT40" s="383"/>
      <c r="AU40" s="383"/>
      <c r="AV40" s="383"/>
      <c r="AW40" s="383"/>
      <c r="AX40" s="383"/>
      <c r="AY40" s="383"/>
      <c r="AZ40" s="383"/>
      <c r="BA40" s="383"/>
      <c r="BB40" s="383"/>
      <c r="BC40" s="383"/>
      <c r="BD40" s="49"/>
      <c r="BE40" s="382" t="str">
        <f t="shared" si="3"/>
        <v/>
      </c>
      <c r="BF40" s="382"/>
      <c r="BG40" s="383"/>
      <c r="BH40" s="383"/>
      <c r="BI40" s="383"/>
      <c r="BJ40" s="383"/>
      <c r="BK40" s="383"/>
      <c r="BL40" s="383"/>
      <c r="BM40" s="383"/>
      <c r="BN40" s="383"/>
      <c r="BO40" s="383"/>
      <c r="BP40" s="383"/>
      <c r="BQ40" s="383"/>
      <c r="BR40" s="383"/>
      <c r="BS40" s="383"/>
      <c r="BT40" s="383"/>
      <c r="BU40" s="383"/>
      <c r="BV40" s="49"/>
      <c r="BW40" s="382">
        <f t="shared" si="4"/>
        <v>15</v>
      </c>
      <c r="BX40" s="382"/>
      <c r="BY40" s="383" t="str">
        <f>IF('各会計、関係団体の財政状況及び健全化判断比率'!B74="","",'各会計、関係団体の財政状況及び健全化判断比率'!B74)</f>
        <v>福岡県介護保険広域連合（一般会計）</v>
      </c>
      <c r="BZ40" s="383"/>
      <c r="CA40" s="383"/>
      <c r="CB40" s="383"/>
      <c r="CC40" s="383"/>
      <c r="CD40" s="383"/>
      <c r="CE40" s="383"/>
      <c r="CF40" s="383"/>
      <c r="CG40" s="383"/>
      <c r="CH40" s="383"/>
      <c r="CI40" s="383"/>
      <c r="CJ40" s="383"/>
      <c r="CK40" s="383"/>
      <c r="CL40" s="383"/>
      <c r="CM40" s="383"/>
      <c r="CN40" s="49"/>
      <c r="CO40" s="382" t="str">
        <f t="shared" si="5"/>
        <v/>
      </c>
      <c r="CP40" s="382"/>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48"/>
      <c r="DG40" s="384" t="str">
        <f>IF('各会計、関係団体の財政状況及び健全化判断比率'!BR13="","",'各会計、関係団体の財政状況及び健全化判断比率'!BR13)</f>
        <v/>
      </c>
      <c r="DH40" s="384"/>
      <c r="DI40" s="47"/>
      <c r="DJ40" s="43"/>
      <c r="DK40" s="43"/>
      <c r="DL40" s="43"/>
      <c r="DM40" s="43"/>
      <c r="DN40" s="43"/>
      <c r="DO40" s="43"/>
    </row>
    <row r="41" spans="1:119" ht="32.25" customHeight="1">
      <c r="A41" s="51"/>
      <c r="B41" s="50"/>
      <c r="C41" s="382" t="str">
        <f t="shared" si="0"/>
        <v/>
      </c>
      <c r="D41" s="382"/>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49"/>
      <c r="U41" s="382" t="str">
        <f t="shared" si="1"/>
        <v/>
      </c>
      <c r="V41" s="382"/>
      <c r="W41" s="383"/>
      <c r="X41" s="383"/>
      <c r="Y41" s="383"/>
      <c r="Z41" s="383"/>
      <c r="AA41" s="383"/>
      <c r="AB41" s="383"/>
      <c r="AC41" s="383"/>
      <c r="AD41" s="383"/>
      <c r="AE41" s="383"/>
      <c r="AF41" s="383"/>
      <c r="AG41" s="383"/>
      <c r="AH41" s="383"/>
      <c r="AI41" s="383"/>
      <c r="AJ41" s="383"/>
      <c r="AK41" s="383"/>
      <c r="AL41" s="49"/>
      <c r="AM41" s="382" t="str">
        <f t="shared" si="2"/>
        <v/>
      </c>
      <c r="AN41" s="382"/>
      <c r="AO41" s="383"/>
      <c r="AP41" s="383"/>
      <c r="AQ41" s="383"/>
      <c r="AR41" s="383"/>
      <c r="AS41" s="383"/>
      <c r="AT41" s="383"/>
      <c r="AU41" s="383"/>
      <c r="AV41" s="383"/>
      <c r="AW41" s="383"/>
      <c r="AX41" s="383"/>
      <c r="AY41" s="383"/>
      <c r="AZ41" s="383"/>
      <c r="BA41" s="383"/>
      <c r="BB41" s="383"/>
      <c r="BC41" s="383"/>
      <c r="BD41" s="49"/>
      <c r="BE41" s="382" t="str">
        <f t="shared" si="3"/>
        <v/>
      </c>
      <c r="BF41" s="382"/>
      <c r="BG41" s="383"/>
      <c r="BH41" s="383"/>
      <c r="BI41" s="383"/>
      <c r="BJ41" s="383"/>
      <c r="BK41" s="383"/>
      <c r="BL41" s="383"/>
      <c r="BM41" s="383"/>
      <c r="BN41" s="383"/>
      <c r="BO41" s="383"/>
      <c r="BP41" s="383"/>
      <c r="BQ41" s="383"/>
      <c r="BR41" s="383"/>
      <c r="BS41" s="383"/>
      <c r="BT41" s="383"/>
      <c r="BU41" s="383"/>
      <c r="BV41" s="49"/>
      <c r="BW41" s="382">
        <f t="shared" si="4"/>
        <v>16</v>
      </c>
      <c r="BX41" s="382"/>
      <c r="BY41" s="383" t="str">
        <f>IF('各会計、関係団体の財政状況及び健全化判断比率'!B75="","",'各会計、関係団体の財政状況及び健全化判断比率'!B75)</f>
        <v>福岡県介護保険広域連合（介護保険事業特別会計）</v>
      </c>
      <c r="BZ41" s="383"/>
      <c r="CA41" s="383"/>
      <c r="CB41" s="383"/>
      <c r="CC41" s="383"/>
      <c r="CD41" s="383"/>
      <c r="CE41" s="383"/>
      <c r="CF41" s="383"/>
      <c r="CG41" s="383"/>
      <c r="CH41" s="383"/>
      <c r="CI41" s="383"/>
      <c r="CJ41" s="383"/>
      <c r="CK41" s="383"/>
      <c r="CL41" s="383"/>
      <c r="CM41" s="383"/>
      <c r="CN41" s="49"/>
      <c r="CO41" s="382" t="str">
        <f t="shared" si="5"/>
        <v/>
      </c>
      <c r="CP41" s="382"/>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48"/>
      <c r="DG41" s="384" t="str">
        <f>IF('各会計、関係団体の財政状況及び健全化判断比率'!BR14="","",'各会計、関係団体の財政状況及び健全化判断比率'!BR14)</f>
        <v/>
      </c>
      <c r="DH41" s="384"/>
      <c r="DI41" s="47"/>
      <c r="DJ41" s="43"/>
      <c r="DK41" s="43"/>
      <c r="DL41" s="43"/>
      <c r="DM41" s="43"/>
      <c r="DN41" s="43"/>
      <c r="DO41" s="43"/>
    </row>
    <row r="42" spans="1:119" ht="32.25" customHeight="1">
      <c r="A42" s="43"/>
      <c r="B42" s="50"/>
      <c r="C42" s="382" t="str">
        <f t="shared" si="0"/>
        <v/>
      </c>
      <c r="D42" s="382"/>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49"/>
      <c r="U42" s="382" t="str">
        <f t="shared" si="1"/>
        <v/>
      </c>
      <c r="V42" s="382"/>
      <c r="W42" s="383"/>
      <c r="X42" s="383"/>
      <c r="Y42" s="383"/>
      <c r="Z42" s="383"/>
      <c r="AA42" s="383"/>
      <c r="AB42" s="383"/>
      <c r="AC42" s="383"/>
      <c r="AD42" s="383"/>
      <c r="AE42" s="383"/>
      <c r="AF42" s="383"/>
      <c r="AG42" s="383"/>
      <c r="AH42" s="383"/>
      <c r="AI42" s="383"/>
      <c r="AJ42" s="383"/>
      <c r="AK42" s="383"/>
      <c r="AL42" s="49"/>
      <c r="AM42" s="382" t="str">
        <f t="shared" si="2"/>
        <v/>
      </c>
      <c r="AN42" s="382"/>
      <c r="AO42" s="383"/>
      <c r="AP42" s="383"/>
      <c r="AQ42" s="383"/>
      <c r="AR42" s="383"/>
      <c r="AS42" s="383"/>
      <c r="AT42" s="383"/>
      <c r="AU42" s="383"/>
      <c r="AV42" s="383"/>
      <c r="AW42" s="383"/>
      <c r="AX42" s="383"/>
      <c r="AY42" s="383"/>
      <c r="AZ42" s="383"/>
      <c r="BA42" s="383"/>
      <c r="BB42" s="383"/>
      <c r="BC42" s="383"/>
      <c r="BD42" s="49"/>
      <c r="BE42" s="382" t="str">
        <f t="shared" si="3"/>
        <v/>
      </c>
      <c r="BF42" s="382"/>
      <c r="BG42" s="383"/>
      <c r="BH42" s="383"/>
      <c r="BI42" s="383"/>
      <c r="BJ42" s="383"/>
      <c r="BK42" s="383"/>
      <c r="BL42" s="383"/>
      <c r="BM42" s="383"/>
      <c r="BN42" s="383"/>
      <c r="BO42" s="383"/>
      <c r="BP42" s="383"/>
      <c r="BQ42" s="383"/>
      <c r="BR42" s="383"/>
      <c r="BS42" s="383"/>
      <c r="BT42" s="383"/>
      <c r="BU42" s="383"/>
      <c r="BV42" s="49"/>
      <c r="BW42" s="382">
        <f t="shared" si="4"/>
        <v>17</v>
      </c>
      <c r="BX42" s="382"/>
      <c r="BY42" s="383" t="str">
        <f>IF('各会計、関係団体の財政状況及び健全化判断比率'!B76="","",'各会計、関係団体の財政状況及び健全化判断比率'!B76)</f>
        <v>福岡県後期高齢者医療広域連合（一般会計）</v>
      </c>
      <c r="BZ42" s="383"/>
      <c r="CA42" s="383"/>
      <c r="CB42" s="383"/>
      <c r="CC42" s="383"/>
      <c r="CD42" s="383"/>
      <c r="CE42" s="383"/>
      <c r="CF42" s="383"/>
      <c r="CG42" s="383"/>
      <c r="CH42" s="383"/>
      <c r="CI42" s="383"/>
      <c r="CJ42" s="383"/>
      <c r="CK42" s="383"/>
      <c r="CL42" s="383"/>
      <c r="CM42" s="383"/>
      <c r="CN42" s="49"/>
      <c r="CO42" s="382" t="str">
        <f t="shared" si="5"/>
        <v/>
      </c>
      <c r="CP42" s="382"/>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48"/>
      <c r="DG42" s="384" t="str">
        <f>IF('各会計、関係団体の財政状況及び健全化判断比率'!BR15="","",'各会計、関係団体の財政状況及び健全化判断比率'!BR15)</f>
        <v/>
      </c>
      <c r="DH42" s="384"/>
      <c r="DI42" s="47"/>
      <c r="DJ42" s="43"/>
      <c r="DK42" s="43"/>
      <c r="DL42" s="43"/>
      <c r="DM42" s="43"/>
      <c r="DN42" s="43"/>
      <c r="DO42" s="43"/>
    </row>
    <row r="43" spans="1:119" ht="32.25" customHeight="1">
      <c r="A43" s="43"/>
      <c r="B43" s="50"/>
      <c r="C43" s="382" t="str">
        <f t="shared" si="0"/>
        <v/>
      </c>
      <c r="D43" s="382"/>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49"/>
      <c r="U43" s="382" t="str">
        <f t="shared" si="1"/>
        <v/>
      </c>
      <c r="V43" s="382"/>
      <c r="W43" s="383"/>
      <c r="X43" s="383"/>
      <c r="Y43" s="383"/>
      <c r="Z43" s="383"/>
      <c r="AA43" s="383"/>
      <c r="AB43" s="383"/>
      <c r="AC43" s="383"/>
      <c r="AD43" s="383"/>
      <c r="AE43" s="383"/>
      <c r="AF43" s="383"/>
      <c r="AG43" s="383"/>
      <c r="AH43" s="383"/>
      <c r="AI43" s="383"/>
      <c r="AJ43" s="383"/>
      <c r="AK43" s="383"/>
      <c r="AL43" s="49"/>
      <c r="AM43" s="382" t="str">
        <f t="shared" si="2"/>
        <v/>
      </c>
      <c r="AN43" s="382"/>
      <c r="AO43" s="383"/>
      <c r="AP43" s="383"/>
      <c r="AQ43" s="383"/>
      <c r="AR43" s="383"/>
      <c r="AS43" s="383"/>
      <c r="AT43" s="383"/>
      <c r="AU43" s="383"/>
      <c r="AV43" s="383"/>
      <c r="AW43" s="383"/>
      <c r="AX43" s="383"/>
      <c r="AY43" s="383"/>
      <c r="AZ43" s="383"/>
      <c r="BA43" s="383"/>
      <c r="BB43" s="383"/>
      <c r="BC43" s="383"/>
      <c r="BD43" s="49"/>
      <c r="BE43" s="382" t="str">
        <f t="shared" si="3"/>
        <v/>
      </c>
      <c r="BF43" s="382"/>
      <c r="BG43" s="383"/>
      <c r="BH43" s="383"/>
      <c r="BI43" s="383"/>
      <c r="BJ43" s="383"/>
      <c r="BK43" s="383"/>
      <c r="BL43" s="383"/>
      <c r="BM43" s="383"/>
      <c r="BN43" s="383"/>
      <c r="BO43" s="383"/>
      <c r="BP43" s="383"/>
      <c r="BQ43" s="383"/>
      <c r="BR43" s="383"/>
      <c r="BS43" s="383"/>
      <c r="BT43" s="383"/>
      <c r="BU43" s="383"/>
      <c r="BV43" s="49"/>
      <c r="BW43" s="382">
        <f t="shared" si="4"/>
        <v>18</v>
      </c>
      <c r="BX43" s="382"/>
      <c r="BY43" s="383" t="str">
        <f>IF('各会計、関係団体の財政状況及び健全化判断比率'!B77="","",'各会計、関係団体の財政状況及び健全化判断比率'!B77)</f>
        <v>福岡県後期高齢者医療広域連合（後期高齢者医療特別会計）</v>
      </c>
      <c r="BZ43" s="383"/>
      <c r="CA43" s="383"/>
      <c r="CB43" s="383"/>
      <c r="CC43" s="383"/>
      <c r="CD43" s="383"/>
      <c r="CE43" s="383"/>
      <c r="CF43" s="383"/>
      <c r="CG43" s="383"/>
      <c r="CH43" s="383"/>
      <c r="CI43" s="383"/>
      <c r="CJ43" s="383"/>
      <c r="CK43" s="383"/>
      <c r="CL43" s="383"/>
      <c r="CM43" s="383"/>
      <c r="CN43" s="49"/>
      <c r="CO43" s="382" t="str">
        <f t="shared" si="5"/>
        <v/>
      </c>
      <c r="CP43" s="382"/>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48"/>
      <c r="DG43" s="384" t="str">
        <f>IF('各会計、関係団体の財政状況及び健全化判断比率'!BR16="","",'各会計、関係団体の財政状況及び健全化判断比率'!BR16)</f>
        <v/>
      </c>
      <c r="DH43" s="384"/>
      <c r="DI43" s="47"/>
      <c r="DJ43" s="43"/>
      <c r="DK43" s="43"/>
      <c r="DL43" s="43"/>
      <c r="DM43" s="43"/>
      <c r="DN43" s="43"/>
      <c r="DO43" s="43"/>
    </row>
    <row r="44" spans="1:119" ht="13.5" customHeight="1" thickBot="1">
      <c r="A44" s="43"/>
      <c r="B44" s="46"/>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4"/>
      <c r="DJ44" s="43"/>
      <c r="DK44" s="43"/>
      <c r="DL44" s="43"/>
      <c r="DM44" s="43"/>
      <c r="DN44" s="43"/>
      <c r="DO44" s="43"/>
    </row>
    <row r="45" spans="1:119">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row>
    <row r="46" spans="1:119">
      <c r="B46" s="43" t="s">
        <v>26</v>
      </c>
      <c r="C46" s="43"/>
      <c r="D46" s="43"/>
      <c r="E46" s="43" t="s">
        <v>25</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row>
    <row r="47" spans="1:119">
      <c r="B47" s="43"/>
      <c r="C47" s="43"/>
      <c r="D47" s="43"/>
      <c r="E47" s="43" t="s">
        <v>24</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row>
    <row r="48" spans="1:119">
      <c r="B48" s="43"/>
      <c r="C48" s="43"/>
      <c r="D48" s="43"/>
      <c r="E48" s="43" t="s">
        <v>23</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row>
    <row r="49" spans="5:5">
      <c r="E49" s="42" t="s">
        <v>22</v>
      </c>
    </row>
    <row r="50" spans="5:5">
      <c r="E50" s="41" t="s">
        <v>21</v>
      </c>
    </row>
    <row r="51" spans="5:5">
      <c r="E51" s="41" t="s">
        <v>20</v>
      </c>
    </row>
    <row r="52" spans="5:5">
      <c r="E52" s="41" t="s">
        <v>19</v>
      </c>
    </row>
    <row r="53" spans="5:5"/>
    <row r="54" spans="5:5"/>
    <row r="55" spans="5:5"/>
    <row r="56" spans="5:5"/>
  </sheetData>
  <sheetProtection algorithmName="SHA-512" hashValue="LDRuT2vsh4YU2pD2cwBDtoBcLZhwdmgE/0o17pazh5MLTj7zuYY/2Y5HtW0C+P3br1Duv6gaKmOsXdPwddvzHQ==" saltValue="AzwhfegpWsxUN6uePXkt5g==" spinCount="100000"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 ref="B6:K8"/>
    <mergeCell ref="L6:V8"/>
    <mergeCell ref="W6:AB8"/>
    <mergeCell ref="AC6:AL8"/>
    <mergeCell ref="AM6:AT6"/>
    <mergeCell ref="AU6:AX6"/>
    <mergeCell ref="AM7:AT7"/>
    <mergeCell ref="AU7:AX7"/>
    <mergeCell ref="AY7:BM7"/>
    <mergeCell ref="AM8:AT8"/>
    <mergeCell ref="AU8:AX8"/>
    <mergeCell ref="AY8:BM8"/>
    <mergeCell ref="BN8:BU8"/>
    <mergeCell ref="BV8:CC8"/>
    <mergeCell ref="CD8:CS8"/>
    <mergeCell ref="CT8:DA8"/>
    <mergeCell ref="DB8:DI8"/>
    <mergeCell ref="BV5:CC5"/>
    <mergeCell ref="CD5:CS5"/>
    <mergeCell ref="BN7:BU7"/>
    <mergeCell ref="BV7:CC7"/>
    <mergeCell ref="CD7:CS7"/>
    <mergeCell ref="CD9:CS9"/>
    <mergeCell ref="CT9:DA9"/>
    <mergeCell ref="DB9:DI9"/>
    <mergeCell ref="CT6:DA6"/>
    <mergeCell ref="DB6:DI6"/>
    <mergeCell ref="BV6:CC6"/>
    <mergeCell ref="CD6:CS6"/>
    <mergeCell ref="AY6:BM6"/>
    <mergeCell ref="BN6:BU6"/>
    <mergeCell ref="CT7:DA7"/>
    <mergeCell ref="DB7:DI7"/>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R14:V14"/>
    <mergeCell ref="AC14:AG14"/>
    <mergeCell ref="AH14:AL14"/>
    <mergeCell ref="AM14:AT14"/>
    <mergeCell ref="AU14:AX14"/>
    <mergeCell ref="BN12:BU12"/>
    <mergeCell ref="BV12:CC12"/>
    <mergeCell ref="CD12:CS12"/>
    <mergeCell ref="CT12:DA12"/>
    <mergeCell ref="AY14:BM14"/>
    <mergeCell ref="BN14:BU14"/>
    <mergeCell ref="BV14:CC14"/>
    <mergeCell ref="CD14:CS14"/>
    <mergeCell ref="CT14:DA14"/>
    <mergeCell ref="AY13:BM13"/>
    <mergeCell ref="DB14:DI14"/>
    <mergeCell ref="BV13:CC13"/>
    <mergeCell ref="CD13:CS13"/>
    <mergeCell ref="CT13:DA13"/>
    <mergeCell ref="DB13:DI13"/>
    <mergeCell ref="AU15:AX15"/>
    <mergeCell ref="AY15:BM15"/>
    <mergeCell ref="BN15:BU15"/>
    <mergeCell ref="BV15:CC15"/>
    <mergeCell ref="CD15:CS15"/>
    <mergeCell ref="BN13:BU13"/>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L16:Q16"/>
    <mergeCell ref="R16:V16"/>
    <mergeCell ref="B18:K18"/>
    <mergeCell ref="L18:V18"/>
    <mergeCell ref="AC18:AG18"/>
    <mergeCell ref="AH18:AL18"/>
    <mergeCell ref="AM18:AT18"/>
    <mergeCell ref="AU18:AX18"/>
    <mergeCell ref="B19:K19"/>
    <mergeCell ref="L19:V19"/>
    <mergeCell ref="CE20:CS21"/>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AU19:AX19"/>
    <mergeCell ref="AY19:BM19"/>
    <mergeCell ref="BN19:BU19"/>
    <mergeCell ref="BV19:CC19"/>
    <mergeCell ref="B21:AX21"/>
    <mergeCell ref="AY21:BM21"/>
    <mergeCell ref="BN21:BU21"/>
    <mergeCell ref="BV21:CC21"/>
    <mergeCell ref="AY20:BM20"/>
    <mergeCell ref="BN20:BU20"/>
    <mergeCell ref="BV20:CC20"/>
    <mergeCell ref="B22:D30"/>
    <mergeCell ref="E22:K23"/>
    <mergeCell ref="L22:P23"/>
    <mergeCell ref="Q22:V23"/>
    <mergeCell ref="W22:Y29"/>
    <mergeCell ref="Z22:AG23"/>
    <mergeCell ref="E24:K24"/>
    <mergeCell ref="L24:P24"/>
    <mergeCell ref="Q24:V24"/>
    <mergeCell ref="Z24:AG24"/>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AS25:AX25"/>
    <mergeCell ref="AY25:BM25"/>
    <mergeCell ref="BN25:BU25"/>
    <mergeCell ref="AH22:AL23"/>
    <mergeCell ref="AM22:AR23"/>
    <mergeCell ref="AS22:AX23"/>
    <mergeCell ref="AY22:BM22"/>
    <mergeCell ref="BN22:BU22"/>
    <mergeCell ref="BV22:CC22"/>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AO36:BC36"/>
    <mergeCell ref="BE36:BF36"/>
    <mergeCell ref="BG36:BU36"/>
    <mergeCell ref="BW36:BX36"/>
    <mergeCell ref="DG38:DH38"/>
    <mergeCell ref="AO38:BC38"/>
    <mergeCell ref="BE38:BF38"/>
    <mergeCell ref="CO38:CP38"/>
    <mergeCell ref="CQ38:DE38"/>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M38:AN38"/>
    <mergeCell ref="BE39:BF39"/>
    <mergeCell ref="BG39:BU39"/>
    <mergeCell ref="BW39:BX39"/>
    <mergeCell ref="BY39:CM39"/>
    <mergeCell ref="CO39:CP39"/>
    <mergeCell ref="CQ39:DE39"/>
    <mergeCell ref="BE40:BF40"/>
    <mergeCell ref="BG40:BU40"/>
    <mergeCell ref="BW40:BX40"/>
    <mergeCell ref="DG40:DH40"/>
    <mergeCell ref="C41:D41"/>
    <mergeCell ref="E41:S41"/>
    <mergeCell ref="U41:V41"/>
    <mergeCell ref="W41:AK41"/>
    <mergeCell ref="AM41:AN41"/>
    <mergeCell ref="AO41:BC41"/>
    <mergeCell ref="C40:D40"/>
    <mergeCell ref="E40:S40"/>
    <mergeCell ref="U40:V40"/>
    <mergeCell ref="BE41:BF41"/>
    <mergeCell ref="BG41:BU41"/>
    <mergeCell ref="BW41:BX41"/>
    <mergeCell ref="BY41:CM41"/>
    <mergeCell ref="CO41:CP41"/>
    <mergeCell ref="CQ41:DE41"/>
    <mergeCell ref="DG41:DH41"/>
    <mergeCell ref="BY40:CM40"/>
    <mergeCell ref="CO40:CP40"/>
    <mergeCell ref="CQ40:DE40"/>
    <mergeCell ref="C43:D43"/>
    <mergeCell ref="E43:S43"/>
    <mergeCell ref="U43:V43"/>
    <mergeCell ref="W43:AK43"/>
    <mergeCell ref="AM43:AN43"/>
    <mergeCell ref="AO43:BC43"/>
    <mergeCell ref="W40:AK40"/>
    <mergeCell ref="AM40:AN40"/>
    <mergeCell ref="AO40:BC40"/>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DG43:DH43"/>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0" zoomScaleNormal="80" zoomScaleSheetLayoutView="100" workbookViewId="0"/>
  </sheetViews>
  <sheetFormatPr defaultColWidth="0" defaultRowHeight="0" customHeight="1" zeroHeight="1"/>
  <cols>
    <col min="1" max="1" width="6.625" style="260" customWidth="1"/>
    <col min="2" max="2" width="11" style="260" customWidth="1"/>
    <col min="3" max="3" width="17" style="260" customWidth="1"/>
    <col min="4" max="5" width="16.625" style="260" customWidth="1"/>
    <col min="6" max="15" width="15" style="260" customWidth="1"/>
    <col min="16" max="16" width="24" style="260" customWidth="1"/>
    <col min="17" max="16384" width="0" style="260" hidden="1"/>
  </cols>
  <sheetData>
    <row r="1" spans="1:16" ht="16.5" customHeight="1">
      <c r="A1" s="261"/>
      <c r="B1" s="261"/>
      <c r="C1" s="261"/>
      <c r="D1" s="261"/>
      <c r="E1" s="261"/>
      <c r="F1" s="261"/>
      <c r="G1" s="261"/>
      <c r="H1" s="261"/>
      <c r="I1" s="261"/>
      <c r="J1" s="261"/>
      <c r="K1" s="261"/>
      <c r="L1" s="261"/>
      <c r="M1" s="261"/>
      <c r="N1" s="261"/>
      <c r="O1" s="261"/>
      <c r="P1" s="261"/>
    </row>
    <row r="2" spans="1:16" ht="16.5" customHeight="1">
      <c r="A2" s="261"/>
      <c r="B2" s="261"/>
      <c r="C2" s="261"/>
      <c r="D2" s="261"/>
      <c r="E2" s="261"/>
      <c r="F2" s="261"/>
      <c r="G2" s="261"/>
      <c r="H2" s="261"/>
      <c r="I2" s="261"/>
      <c r="J2" s="261"/>
      <c r="K2" s="261"/>
      <c r="L2" s="261"/>
      <c r="M2" s="261"/>
      <c r="N2" s="261"/>
      <c r="O2" s="261"/>
      <c r="P2" s="261"/>
    </row>
    <row r="3" spans="1:16" ht="16.5" customHeight="1">
      <c r="A3" s="261"/>
      <c r="B3" s="261"/>
      <c r="C3" s="261"/>
      <c r="D3" s="261"/>
      <c r="E3" s="261"/>
      <c r="F3" s="261"/>
      <c r="G3" s="261"/>
      <c r="H3" s="261"/>
      <c r="I3" s="261"/>
      <c r="J3" s="261"/>
      <c r="K3" s="261"/>
      <c r="L3" s="261"/>
      <c r="M3" s="261"/>
      <c r="N3" s="261"/>
      <c r="O3" s="261"/>
      <c r="P3" s="261"/>
    </row>
    <row r="4" spans="1:16" ht="16.5" customHeight="1">
      <c r="A4" s="261"/>
      <c r="B4" s="261"/>
      <c r="C4" s="261"/>
      <c r="D4" s="261"/>
      <c r="E4" s="261"/>
      <c r="F4" s="261"/>
      <c r="G4" s="261"/>
      <c r="H4" s="261"/>
      <c r="I4" s="261"/>
      <c r="J4" s="261"/>
      <c r="K4" s="261"/>
      <c r="L4" s="261"/>
      <c r="M4" s="261"/>
      <c r="N4" s="261"/>
      <c r="O4" s="261"/>
      <c r="P4" s="261"/>
    </row>
    <row r="5" spans="1:16" ht="16.5" customHeight="1">
      <c r="A5" s="261"/>
      <c r="B5" s="261"/>
      <c r="C5" s="261"/>
      <c r="D5" s="261"/>
      <c r="E5" s="261"/>
      <c r="F5" s="261"/>
      <c r="G5" s="261"/>
      <c r="H5" s="261"/>
      <c r="I5" s="261"/>
      <c r="J5" s="261"/>
      <c r="K5" s="261"/>
      <c r="L5" s="261"/>
      <c r="M5" s="261"/>
      <c r="N5" s="261"/>
      <c r="O5" s="261"/>
      <c r="P5" s="261"/>
    </row>
    <row r="6" spans="1:16" ht="16.5" customHeight="1">
      <c r="A6" s="261"/>
      <c r="B6" s="261"/>
      <c r="C6" s="261"/>
      <c r="D6" s="261"/>
      <c r="E6" s="261"/>
      <c r="F6" s="261"/>
      <c r="G6" s="261"/>
      <c r="H6" s="261"/>
      <c r="I6" s="261"/>
      <c r="J6" s="261"/>
      <c r="K6" s="261"/>
      <c r="L6" s="261"/>
      <c r="M6" s="261"/>
      <c r="N6" s="261"/>
      <c r="O6" s="261"/>
      <c r="P6" s="261"/>
    </row>
    <row r="7" spans="1:16" ht="16.5" customHeight="1">
      <c r="A7" s="261"/>
      <c r="B7" s="261"/>
      <c r="C7" s="261"/>
      <c r="D7" s="261"/>
      <c r="E7" s="261"/>
      <c r="F7" s="261"/>
      <c r="G7" s="261"/>
      <c r="H7" s="261"/>
      <c r="I7" s="261"/>
      <c r="J7" s="261"/>
      <c r="K7" s="261"/>
      <c r="L7" s="261"/>
      <c r="M7" s="261"/>
      <c r="N7" s="261"/>
      <c r="O7" s="261"/>
      <c r="P7" s="261"/>
    </row>
    <row r="8" spans="1:16" ht="16.5" customHeight="1">
      <c r="A8" s="261"/>
      <c r="B8" s="261"/>
      <c r="C8" s="261"/>
      <c r="D8" s="261"/>
      <c r="E8" s="261"/>
      <c r="F8" s="261"/>
      <c r="G8" s="261"/>
      <c r="H8" s="261"/>
      <c r="I8" s="261"/>
      <c r="J8" s="261"/>
      <c r="K8" s="261"/>
      <c r="L8" s="261"/>
      <c r="M8" s="261"/>
      <c r="N8" s="261"/>
      <c r="O8" s="261"/>
      <c r="P8" s="261"/>
    </row>
    <row r="9" spans="1:16" ht="16.5" customHeight="1">
      <c r="A9" s="261"/>
      <c r="B9" s="261"/>
      <c r="C9" s="261"/>
      <c r="D9" s="261"/>
      <c r="E9" s="261"/>
      <c r="F9" s="261"/>
      <c r="G9" s="261"/>
      <c r="H9" s="261"/>
      <c r="I9" s="261"/>
      <c r="J9" s="261"/>
      <c r="K9" s="261"/>
      <c r="L9" s="261"/>
      <c r="M9" s="261"/>
      <c r="N9" s="261"/>
      <c r="O9" s="261"/>
      <c r="P9" s="261"/>
    </row>
    <row r="10" spans="1:16" ht="16.5" customHeight="1">
      <c r="A10" s="261"/>
      <c r="B10" s="261"/>
      <c r="C10" s="261"/>
      <c r="D10" s="261"/>
      <c r="E10" s="261"/>
      <c r="F10" s="261"/>
      <c r="G10" s="261"/>
      <c r="H10" s="261"/>
      <c r="I10" s="261"/>
      <c r="J10" s="261"/>
      <c r="K10" s="261"/>
      <c r="L10" s="261"/>
      <c r="M10" s="261"/>
      <c r="N10" s="261"/>
      <c r="O10" s="261"/>
      <c r="P10" s="261"/>
    </row>
    <row r="11" spans="1:16" ht="16.5" customHeight="1">
      <c r="A11" s="261"/>
      <c r="B11" s="261"/>
      <c r="C11" s="261"/>
      <c r="D11" s="261"/>
      <c r="E11" s="261"/>
      <c r="F11" s="261"/>
      <c r="G11" s="261"/>
      <c r="H11" s="261"/>
      <c r="I11" s="261"/>
      <c r="J11" s="261"/>
      <c r="K11" s="261"/>
      <c r="L11" s="261"/>
      <c r="M11" s="261"/>
      <c r="N11" s="261"/>
      <c r="O11" s="261"/>
      <c r="P11" s="261"/>
    </row>
    <row r="12" spans="1:16" ht="16.5" customHeight="1">
      <c r="A12" s="261"/>
      <c r="B12" s="261"/>
      <c r="C12" s="261"/>
      <c r="D12" s="261"/>
      <c r="E12" s="261"/>
      <c r="F12" s="261"/>
      <c r="G12" s="261"/>
      <c r="H12" s="261"/>
      <c r="I12" s="261"/>
      <c r="J12" s="261"/>
      <c r="K12" s="261"/>
      <c r="L12" s="261"/>
      <c r="M12" s="261"/>
      <c r="N12" s="261"/>
      <c r="O12" s="261"/>
      <c r="P12" s="261"/>
    </row>
    <row r="13" spans="1:16" ht="16.5" customHeight="1">
      <c r="A13" s="261"/>
      <c r="B13" s="261"/>
      <c r="C13" s="261"/>
      <c r="D13" s="261"/>
      <c r="E13" s="261"/>
      <c r="F13" s="261"/>
      <c r="G13" s="261"/>
      <c r="H13" s="261"/>
      <c r="I13" s="261"/>
      <c r="J13" s="261"/>
      <c r="K13" s="261"/>
      <c r="L13" s="261"/>
      <c r="M13" s="261"/>
      <c r="N13" s="261"/>
      <c r="O13" s="261"/>
      <c r="P13" s="261"/>
    </row>
    <row r="14" spans="1:16" ht="16.5" customHeight="1">
      <c r="A14" s="261"/>
      <c r="B14" s="261"/>
      <c r="C14" s="261"/>
      <c r="D14" s="261"/>
      <c r="E14" s="261"/>
      <c r="F14" s="261"/>
      <c r="G14" s="261"/>
      <c r="H14" s="261"/>
      <c r="I14" s="261"/>
      <c r="J14" s="261"/>
      <c r="K14" s="261"/>
      <c r="L14" s="261"/>
      <c r="M14" s="261"/>
      <c r="N14" s="261"/>
      <c r="O14" s="261"/>
      <c r="P14" s="261"/>
    </row>
    <row r="15" spans="1:16" ht="16.5" customHeight="1">
      <c r="A15" s="261"/>
      <c r="B15" s="261"/>
      <c r="C15" s="261"/>
      <c r="D15" s="261"/>
      <c r="E15" s="261"/>
      <c r="F15" s="261"/>
      <c r="G15" s="261"/>
      <c r="H15" s="261"/>
      <c r="I15" s="261"/>
      <c r="J15" s="261"/>
      <c r="K15" s="261"/>
      <c r="L15" s="261"/>
      <c r="M15" s="261"/>
      <c r="N15" s="261"/>
      <c r="O15" s="261"/>
      <c r="P15" s="261"/>
    </row>
    <row r="16" spans="1:16" ht="16.5" customHeight="1">
      <c r="A16" s="261"/>
      <c r="B16" s="261"/>
      <c r="C16" s="261"/>
      <c r="D16" s="261"/>
      <c r="E16" s="261"/>
      <c r="F16" s="261"/>
      <c r="G16" s="261"/>
      <c r="H16" s="261"/>
      <c r="I16" s="261"/>
      <c r="J16" s="261"/>
      <c r="K16" s="261"/>
      <c r="L16" s="261"/>
      <c r="M16" s="261"/>
      <c r="N16" s="261"/>
      <c r="O16" s="261"/>
      <c r="P16" s="261"/>
    </row>
    <row r="17" spans="1:16" ht="16.5" customHeight="1">
      <c r="A17" s="261"/>
      <c r="B17" s="261"/>
      <c r="C17" s="261"/>
      <c r="D17" s="261"/>
      <c r="E17" s="261"/>
      <c r="F17" s="261"/>
      <c r="G17" s="261"/>
      <c r="H17" s="261"/>
      <c r="I17" s="261"/>
      <c r="J17" s="261"/>
      <c r="K17" s="261"/>
      <c r="L17" s="261"/>
      <c r="M17" s="261"/>
      <c r="N17" s="261"/>
      <c r="O17" s="261"/>
      <c r="P17" s="261"/>
    </row>
    <row r="18" spans="1:16" ht="16.5" customHeight="1">
      <c r="A18" s="261"/>
      <c r="B18" s="261"/>
      <c r="C18" s="261"/>
      <c r="D18" s="261"/>
      <c r="E18" s="261"/>
      <c r="F18" s="261"/>
      <c r="G18" s="261"/>
      <c r="H18" s="261"/>
      <c r="I18" s="261"/>
      <c r="J18" s="261"/>
      <c r="K18" s="261"/>
      <c r="L18" s="261"/>
      <c r="M18" s="261"/>
      <c r="N18" s="261"/>
      <c r="O18" s="261"/>
      <c r="P18" s="261"/>
    </row>
    <row r="19" spans="1:16" ht="16.5" customHeight="1">
      <c r="A19" s="261"/>
      <c r="B19" s="261"/>
      <c r="C19" s="261"/>
      <c r="D19" s="261"/>
      <c r="E19" s="261"/>
      <c r="F19" s="261"/>
      <c r="G19" s="261"/>
      <c r="H19" s="261"/>
      <c r="I19" s="261"/>
      <c r="J19" s="261"/>
      <c r="K19" s="261"/>
      <c r="L19" s="261"/>
      <c r="M19" s="261"/>
      <c r="N19" s="261"/>
      <c r="O19" s="261"/>
      <c r="P19" s="261"/>
    </row>
    <row r="20" spans="1:16" ht="16.5" customHeight="1">
      <c r="A20" s="261"/>
      <c r="B20" s="261"/>
      <c r="C20" s="261"/>
      <c r="D20" s="261"/>
      <c r="E20" s="261"/>
      <c r="F20" s="261"/>
      <c r="G20" s="261"/>
      <c r="H20" s="261"/>
      <c r="I20" s="261"/>
      <c r="J20" s="261"/>
      <c r="K20" s="261"/>
      <c r="L20" s="261"/>
      <c r="M20" s="261"/>
      <c r="N20" s="261"/>
      <c r="O20" s="261"/>
      <c r="P20" s="261"/>
    </row>
    <row r="21" spans="1:16" ht="16.5" customHeight="1">
      <c r="A21" s="261"/>
      <c r="B21" s="261"/>
      <c r="C21" s="261"/>
      <c r="D21" s="261"/>
      <c r="E21" s="261"/>
      <c r="F21" s="261"/>
      <c r="G21" s="261"/>
      <c r="H21" s="261"/>
      <c r="I21" s="261"/>
      <c r="J21" s="261"/>
      <c r="K21" s="261"/>
      <c r="L21" s="261"/>
      <c r="M21" s="261"/>
      <c r="N21" s="261"/>
      <c r="O21" s="261"/>
      <c r="P21" s="261"/>
    </row>
    <row r="22" spans="1:16" ht="16.5" customHeight="1">
      <c r="A22" s="261"/>
      <c r="B22" s="261"/>
      <c r="C22" s="261"/>
      <c r="D22" s="261"/>
      <c r="E22" s="261"/>
      <c r="F22" s="261"/>
      <c r="G22" s="261"/>
      <c r="H22" s="261"/>
      <c r="I22" s="261"/>
      <c r="J22" s="261"/>
      <c r="K22" s="261"/>
      <c r="L22" s="261"/>
      <c r="M22" s="261"/>
      <c r="N22" s="261"/>
      <c r="O22" s="261"/>
      <c r="P22" s="261"/>
    </row>
    <row r="23" spans="1:16" ht="16.5" customHeight="1">
      <c r="A23" s="261"/>
      <c r="B23" s="261"/>
      <c r="C23" s="261"/>
      <c r="D23" s="261"/>
      <c r="E23" s="261"/>
      <c r="F23" s="261"/>
      <c r="G23" s="261"/>
      <c r="H23" s="261"/>
      <c r="I23" s="261"/>
      <c r="J23" s="261"/>
      <c r="K23" s="261"/>
      <c r="L23" s="261"/>
      <c r="M23" s="261"/>
      <c r="N23" s="261"/>
      <c r="O23" s="261"/>
      <c r="P23" s="261"/>
    </row>
    <row r="24" spans="1:16" ht="16.5" customHeight="1">
      <c r="A24" s="261"/>
      <c r="B24" s="261"/>
      <c r="C24" s="261"/>
      <c r="D24" s="261"/>
      <c r="E24" s="261"/>
      <c r="F24" s="261"/>
      <c r="G24" s="261"/>
      <c r="H24" s="261"/>
      <c r="I24" s="261"/>
      <c r="J24" s="261"/>
      <c r="K24" s="261"/>
      <c r="L24" s="261"/>
      <c r="M24" s="261"/>
      <c r="N24" s="261"/>
      <c r="O24" s="261"/>
      <c r="P24" s="261"/>
    </row>
    <row r="25" spans="1:16" ht="16.5" customHeight="1">
      <c r="A25" s="261"/>
      <c r="B25" s="261"/>
      <c r="C25" s="261"/>
      <c r="D25" s="261"/>
      <c r="E25" s="261"/>
      <c r="F25" s="261"/>
      <c r="G25" s="261"/>
      <c r="H25" s="261"/>
      <c r="I25" s="261"/>
      <c r="J25" s="261"/>
      <c r="K25" s="261"/>
      <c r="L25" s="261"/>
      <c r="M25" s="261"/>
      <c r="N25" s="261"/>
      <c r="O25" s="261"/>
      <c r="P25" s="261"/>
    </row>
    <row r="26" spans="1:16" ht="16.5" customHeight="1">
      <c r="A26" s="261"/>
      <c r="B26" s="261"/>
      <c r="C26" s="261"/>
      <c r="D26" s="261"/>
      <c r="E26" s="261"/>
      <c r="F26" s="261"/>
      <c r="G26" s="261"/>
      <c r="H26" s="261"/>
      <c r="I26" s="261"/>
      <c r="J26" s="261"/>
      <c r="K26" s="261"/>
      <c r="L26" s="261"/>
      <c r="M26" s="261"/>
      <c r="N26" s="261"/>
      <c r="O26" s="261"/>
      <c r="P26" s="261"/>
    </row>
    <row r="27" spans="1:16" ht="16.5" customHeight="1">
      <c r="A27" s="261"/>
      <c r="B27" s="261"/>
      <c r="C27" s="261"/>
      <c r="D27" s="261"/>
      <c r="E27" s="261"/>
      <c r="F27" s="261"/>
      <c r="G27" s="261"/>
      <c r="H27" s="261"/>
      <c r="I27" s="261"/>
      <c r="J27" s="261"/>
      <c r="K27" s="261"/>
      <c r="L27" s="261"/>
      <c r="M27" s="261"/>
      <c r="N27" s="261"/>
      <c r="O27" s="261"/>
      <c r="P27" s="261"/>
    </row>
    <row r="28" spans="1:16" ht="16.5" customHeight="1">
      <c r="A28" s="261"/>
      <c r="B28" s="261"/>
      <c r="C28" s="261"/>
      <c r="D28" s="261"/>
      <c r="E28" s="261"/>
      <c r="F28" s="261"/>
      <c r="G28" s="261"/>
      <c r="H28" s="261"/>
      <c r="I28" s="261"/>
      <c r="J28" s="261"/>
      <c r="K28" s="261"/>
      <c r="L28" s="261"/>
      <c r="M28" s="261"/>
      <c r="N28" s="261"/>
      <c r="O28" s="261"/>
      <c r="P28" s="261"/>
    </row>
    <row r="29" spans="1:16" ht="16.5" customHeight="1">
      <c r="A29" s="261"/>
      <c r="B29" s="261"/>
      <c r="C29" s="261"/>
      <c r="D29" s="261"/>
      <c r="E29" s="261"/>
      <c r="F29" s="261"/>
      <c r="G29" s="261"/>
      <c r="H29" s="261"/>
      <c r="I29" s="261"/>
      <c r="J29" s="261"/>
      <c r="K29" s="261"/>
      <c r="L29" s="261"/>
      <c r="M29" s="261"/>
      <c r="N29" s="261"/>
      <c r="O29" s="261"/>
      <c r="P29" s="261"/>
    </row>
    <row r="30" spans="1:16" ht="16.5" customHeight="1">
      <c r="A30" s="261"/>
      <c r="B30" s="261"/>
      <c r="C30" s="261"/>
      <c r="D30" s="261"/>
      <c r="E30" s="261"/>
      <c r="F30" s="261"/>
      <c r="G30" s="261"/>
      <c r="H30" s="261"/>
      <c r="I30" s="261"/>
      <c r="J30" s="261"/>
      <c r="K30" s="261"/>
      <c r="L30" s="261"/>
      <c r="M30" s="261"/>
      <c r="N30" s="261"/>
      <c r="O30" s="261"/>
      <c r="P30" s="261"/>
    </row>
    <row r="31" spans="1:16" ht="16.5" customHeight="1">
      <c r="A31" s="261"/>
      <c r="B31" s="261"/>
      <c r="C31" s="261"/>
      <c r="D31" s="261"/>
      <c r="E31" s="261"/>
      <c r="F31" s="261"/>
      <c r="G31" s="261"/>
      <c r="H31" s="261"/>
      <c r="I31" s="261"/>
      <c r="J31" s="261"/>
      <c r="K31" s="261"/>
      <c r="L31" s="261"/>
      <c r="M31" s="261"/>
      <c r="N31" s="261"/>
      <c r="O31" s="261"/>
      <c r="P31" s="261"/>
    </row>
    <row r="32" spans="1:16" ht="31.5" customHeight="1" thickBot="1">
      <c r="A32" s="261"/>
      <c r="B32" s="261"/>
      <c r="C32" s="261"/>
      <c r="D32" s="261"/>
      <c r="E32" s="261"/>
      <c r="F32" s="261"/>
      <c r="G32" s="261"/>
      <c r="H32" s="261"/>
      <c r="I32" s="261"/>
      <c r="J32" s="285" t="s">
        <v>493</v>
      </c>
      <c r="K32" s="261"/>
      <c r="L32" s="261"/>
      <c r="M32" s="261"/>
      <c r="N32" s="261"/>
      <c r="O32" s="261"/>
      <c r="P32" s="261"/>
    </row>
    <row r="33" spans="1:16" ht="39" customHeight="1" thickBot="1">
      <c r="A33" s="261"/>
      <c r="B33" s="284" t="s">
        <v>505</v>
      </c>
      <c r="C33" s="283"/>
      <c r="D33" s="283"/>
      <c r="E33" s="282" t="s">
        <v>492</v>
      </c>
      <c r="F33" s="281" t="s">
        <v>4</v>
      </c>
      <c r="G33" s="280" t="s">
        <v>5</v>
      </c>
      <c r="H33" s="280" t="s">
        <v>6</v>
      </c>
      <c r="I33" s="280" t="s">
        <v>7</v>
      </c>
      <c r="J33" s="279" t="s">
        <v>8</v>
      </c>
      <c r="K33" s="261"/>
      <c r="L33" s="261"/>
      <c r="M33" s="261"/>
      <c r="N33" s="261"/>
      <c r="O33" s="261"/>
      <c r="P33" s="261"/>
    </row>
    <row r="34" spans="1:16" ht="39" customHeight="1">
      <c r="A34" s="261"/>
      <c r="B34" s="278"/>
      <c r="C34" s="1207" t="s">
        <v>504</v>
      </c>
      <c r="D34" s="1207"/>
      <c r="E34" s="1208"/>
      <c r="F34" s="277">
        <v>4.54</v>
      </c>
      <c r="G34" s="276">
        <v>3.34</v>
      </c>
      <c r="H34" s="276">
        <v>4.8600000000000003</v>
      </c>
      <c r="I34" s="276">
        <v>3.61</v>
      </c>
      <c r="J34" s="275">
        <v>4.4400000000000004</v>
      </c>
      <c r="K34" s="261"/>
      <c r="L34" s="261"/>
      <c r="M34" s="261"/>
      <c r="N34" s="261"/>
      <c r="O34" s="261"/>
      <c r="P34" s="261"/>
    </row>
    <row r="35" spans="1:16" ht="39" customHeight="1">
      <c r="A35" s="261"/>
      <c r="B35" s="274"/>
      <c r="C35" s="1201" t="s">
        <v>503</v>
      </c>
      <c r="D35" s="1202"/>
      <c r="E35" s="1203"/>
      <c r="F35" s="272" t="s">
        <v>372</v>
      </c>
      <c r="G35" s="271" t="s">
        <v>372</v>
      </c>
      <c r="H35" s="271" t="s">
        <v>372</v>
      </c>
      <c r="I35" s="271" t="s">
        <v>372</v>
      </c>
      <c r="J35" s="270">
        <v>0.65</v>
      </c>
      <c r="K35" s="261"/>
      <c r="L35" s="261"/>
      <c r="M35" s="261"/>
      <c r="N35" s="261"/>
      <c r="O35" s="261"/>
      <c r="P35" s="261"/>
    </row>
    <row r="36" spans="1:16" ht="39" customHeight="1">
      <c r="A36" s="261"/>
      <c r="B36" s="274"/>
      <c r="C36" s="1201" t="s">
        <v>502</v>
      </c>
      <c r="D36" s="1202"/>
      <c r="E36" s="1203"/>
      <c r="F36" s="272">
        <v>0.06</v>
      </c>
      <c r="G36" s="271">
        <v>0.23</v>
      </c>
      <c r="H36" s="271">
        <v>0.17</v>
      </c>
      <c r="I36" s="271">
        <v>0.12</v>
      </c>
      <c r="J36" s="270">
        <v>0.18</v>
      </c>
      <c r="K36" s="261"/>
      <c r="L36" s="261"/>
      <c r="M36" s="261"/>
      <c r="N36" s="261"/>
      <c r="O36" s="261"/>
      <c r="P36" s="261"/>
    </row>
    <row r="37" spans="1:16" ht="39" customHeight="1">
      <c r="A37" s="261"/>
      <c r="B37" s="274"/>
      <c r="C37" s="1201" t="s">
        <v>501</v>
      </c>
      <c r="D37" s="1202"/>
      <c r="E37" s="1203"/>
      <c r="F37" s="272">
        <v>1.24</v>
      </c>
      <c r="G37" s="271">
        <v>1.54</v>
      </c>
      <c r="H37" s="271">
        <v>1.83</v>
      </c>
      <c r="I37" s="271">
        <v>0.93</v>
      </c>
      <c r="J37" s="270">
        <v>0.15</v>
      </c>
      <c r="K37" s="261"/>
      <c r="L37" s="261"/>
      <c r="M37" s="261"/>
      <c r="N37" s="261"/>
      <c r="O37" s="261"/>
      <c r="P37" s="261"/>
    </row>
    <row r="38" spans="1:16" ht="39" customHeight="1">
      <c r="A38" s="261"/>
      <c r="B38" s="274"/>
      <c r="C38" s="1201" t="s">
        <v>500</v>
      </c>
      <c r="D38" s="1202"/>
      <c r="E38" s="1203"/>
      <c r="F38" s="272">
        <v>0.14000000000000001</v>
      </c>
      <c r="G38" s="271">
        <v>0.1</v>
      </c>
      <c r="H38" s="271">
        <v>0.17</v>
      </c>
      <c r="I38" s="271">
        <v>0.08</v>
      </c>
      <c r="J38" s="270">
        <v>0.03</v>
      </c>
      <c r="K38" s="261"/>
      <c r="L38" s="261"/>
      <c r="M38" s="261"/>
      <c r="N38" s="261"/>
      <c r="O38" s="261"/>
      <c r="P38" s="261"/>
    </row>
    <row r="39" spans="1:16" ht="39" customHeight="1">
      <c r="A39" s="261"/>
      <c r="B39" s="274"/>
      <c r="C39" s="1201" t="s">
        <v>499</v>
      </c>
      <c r="D39" s="1202"/>
      <c r="E39" s="1203"/>
      <c r="F39" s="272">
        <v>0.01</v>
      </c>
      <c r="G39" s="271">
        <v>0</v>
      </c>
      <c r="H39" s="271">
        <v>0</v>
      </c>
      <c r="I39" s="271">
        <v>0</v>
      </c>
      <c r="J39" s="270">
        <v>0</v>
      </c>
      <c r="K39" s="261"/>
      <c r="L39" s="261"/>
      <c r="M39" s="261"/>
      <c r="N39" s="261"/>
      <c r="O39" s="261"/>
      <c r="P39" s="261"/>
    </row>
    <row r="40" spans="1:16" ht="39" customHeight="1">
      <c r="A40" s="261"/>
      <c r="B40" s="274"/>
      <c r="C40" s="1201" t="s">
        <v>498</v>
      </c>
      <c r="D40" s="1202"/>
      <c r="E40" s="1203"/>
      <c r="F40" s="272">
        <v>0</v>
      </c>
      <c r="G40" s="271">
        <v>0.04</v>
      </c>
      <c r="H40" s="271">
        <v>0</v>
      </c>
      <c r="I40" s="271">
        <v>0</v>
      </c>
      <c r="J40" s="270">
        <v>0</v>
      </c>
      <c r="K40" s="261"/>
      <c r="L40" s="261"/>
      <c r="M40" s="261"/>
      <c r="N40" s="261"/>
      <c r="O40" s="261"/>
      <c r="P40" s="261"/>
    </row>
    <row r="41" spans="1:16" ht="39" customHeight="1">
      <c r="A41" s="261"/>
      <c r="B41" s="274"/>
      <c r="C41" s="1201" t="s">
        <v>497</v>
      </c>
      <c r="D41" s="1202"/>
      <c r="E41" s="1203"/>
      <c r="F41" s="272">
        <v>0.11</v>
      </c>
      <c r="G41" s="271">
        <v>0.09</v>
      </c>
      <c r="H41" s="271">
        <v>0.04</v>
      </c>
      <c r="I41" s="271">
        <v>0.01</v>
      </c>
      <c r="J41" s="270">
        <v>0</v>
      </c>
      <c r="K41" s="261"/>
      <c r="L41" s="261"/>
      <c r="M41" s="261"/>
      <c r="N41" s="261"/>
      <c r="O41" s="261"/>
      <c r="P41" s="261"/>
    </row>
    <row r="42" spans="1:16" ht="39" customHeight="1">
      <c r="A42" s="261"/>
      <c r="B42" s="273"/>
      <c r="C42" s="1201" t="s">
        <v>496</v>
      </c>
      <c r="D42" s="1202"/>
      <c r="E42" s="1203"/>
      <c r="F42" s="272" t="s">
        <v>372</v>
      </c>
      <c r="G42" s="271" t="s">
        <v>372</v>
      </c>
      <c r="H42" s="271" t="s">
        <v>372</v>
      </c>
      <c r="I42" s="271" t="s">
        <v>372</v>
      </c>
      <c r="J42" s="270" t="s">
        <v>372</v>
      </c>
      <c r="K42" s="261"/>
      <c r="L42" s="261"/>
      <c r="M42" s="261"/>
      <c r="N42" s="261"/>
      <c r="O42" s="261"/>
      <c r="P42" s="261"/>
    </row>
    <row r="43" spans="1:16" ht="39" customHeight="1" thickBot="1">
      <c r="A43" s="261"/>
      <c r="B43" s="269"/>
      <c r="C43" s="1204" t="s">
        <v>495</v>
      </c>
      <c r="D43" s="1205"/>
      <c r="E43" s="1206"/>
      <c r="F43" s="268">
        <v>0.34</v>
      </c>
      <c r="G43" s="267">
        <v>0.28000000000000003</v>
      </c>
      <c r="H43" s="267">
        <v>0.36</v>
      </c>
      <c r="I43" s="267">
        <v>0.88</v>
      </c>
      <c r="J43" s="266" t="s">
        <v>372</v>
      </c>
      <c r="K43" s="261"/>
      <c r="L43" s="261"/>
      <c r="M43" s="261"/>
      <c r="N43" s="261"/>
      <c r="O43" s="261"/>
      <c r="P43" s="261"/>
    </row>
    <row r="44" spans="1:16" ht="39" customHeight="1">
      <c r="A44" s="261"/>
      <c r="B44" s="265" t="s">
        <v>494</v>
      </c>
      <c r="C44" s="264"/>
      <c r="D44" s="263"/>
      <c r="E44" s="263"/>
      <c r="F44" s="262"/>
      <c r="G44" s="262"/>
      <c r="H44" s="262"/>
      <c r="I44" s="262"/>
      <c r="J44" s="262"/>
      <c r="K44" s="261"/>
      <c r="L44" s="261"/>
      <c r="M44" s="261"/>
      <c r="N44" s="261"/>
      <c r="O44" s="261"/>
      <c r="P44" s="261"/>
    </row>
    <row r="45" spans="1:16" ht="18" customHeight="1">
      <c r="A45" s="261"/>
      <c r="B45" s="261"/>
      <c r="C45" s="261"/>
      <c r="D45" s="261"/>
      <c r="E45" s="261"/>
      <c r="F45" s="261"/>
      <c r="G45" s="261"/>
      <c r="H45" s="261"/>
      <c r="I45" s="261"/>
      <c r="J45" s="261"/>
      <c r="K45" s="261"/>
      <c r="L45" s="261"/>
      <c r="M45" s="261"/>
      <c r="N45" s="261"/>
      <c r="O45" s="261"/>
      <c r="P45" s="261"/>
    </row>
  </sheetData>
  <sheetProtection algorithmName="SHA-512" hashValue="4Hzvp255Ho+MLWEQyHa0Pw7B128ZO7HioGfTvwpFOd7ogwyXj0M6fKO/GbJbZUg3nZTeYSSIyyMuOtYCqdqd7g==" saltValue="mZv9EsU2ppR1spah14lP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0" zoomScaleNormal="80" zoomScaleSheetLayoutView="55" workbookViewId="0"/>
  </sheetViews>
  <sheetFormatPr defaultColWidth="0" defaultRowHeight="0" customHeight="1" zeroHeight="1"/>
  <cols>
    <col min="1" max="1" width="6.625" style="286" customWidth="1"/>
    <col min="2" max="3" width="10.875" style="286" customWidth="1"/>
    <col min="4" max="4" width="10" style="286" customWidth="1"/>
    <col min="5" max="10" width="11" style="286" customWidth="1"/>
    <col min="11" max="15" width="13.125" style="286" customWidth="1"/>
    <col min="16" max="21" width="11.5" style="286" customWidth="1"/>
    <col min="22" max="16384" width="0" style="286" hidden="1"/>
  </cols>
  <sheetData>
    <row r="1" spans="1:21" ht="13.5" customHeight="1">
      <c r="A1" s="287"/>
      <c r="B1" s="287"/>
      <c r="C1" s="287"/>
      <c r="D1" s="287"/>
      <c r="E1" s="287"/>
      <c r="F1" s="287"/>
      <c r="G1" s="287"/>
      <c r="H1" s="287"/>
      <c r="I1" s="287"/>
      <c r="J1" s="287"/>
      <c r="K1" s="287"/>
      <c r="L1" s="287"/>
      <c r="M1" s="287"/>
      <c r="N1" s="287"/>
      <c r="O1" s="287"/>
      <c r="P1" s="287"/>
      <c r="Q1" s="287"/>
      <c r="R1" s="287"/>
      <c r="S1" s="287"/>
      <c r="T1" s="287"/>
      <c r="U1" s="287"/>
    </row>
    <row r="2" spans="1:21" ht="13.5" customHeight="1">
      <c r="A2" s="287"/>
      <c r="B2" s="287"/>
      <c r="C2" s="287"/>
      <c r="D2" s="287"/>
      <c r="E2" s="287"/>
      <c r="F2" s="287"/>
      <c r="G2" s="287"/>
      <c r="H2" s="287"/>
      <c r="I2" s="287"/>
      <c r="J2" s="287"/>
      <c r="K2" s="287"/>
      <c r="L2" s="287"/>
      <c r="M2" s="287"/>
      <c r="N2" s="287"/>
      <c r="O2" s="287"/>
      <c r="P2" s="287"/>
      <c r="Q2" s="287"/>
      <c r="R2" s="287"/>
      <c r="S2" s="287"/>
      <c r="T2" s="287"/>
      <c r="U2" s="287"/>
    </row>
    <row r="3" spans="1:21" ht="13.5" customHeight="1">
      <c r="A3" s="287"/>
      <c r="B3" s="287"/>
      <c r="C3" s="287"/>
      <c r="D3" s="287"/>
      <c r="E3" s="287"/>
      <c r="F3" s="287"/>
      <c r="G3" s="287"/>
      <c r="H3" s="287"/>
      <c r="I3" s="287"/>
      <c r="J3" s="287"/>
      <c r="K3" s="287"/>
      <c r="L3" s="287"/>
      <c r="M3" s="287"/>
      <c r="N3" s="287"/>
      <c r="O3" s="287"/>
      <c r="P3" s="287"/>
      <c r="Q3" s="287"/>
      <c r="R3" s="287"/>
      <c r="S3" s="287"/>
      <c r="T3" s="287"/>
      <c r="U3" s="287"/>
    </row>
    <row r="4" spans="1:21" ht="13.5" customHeight="1">
      <c r="A4" s="287"/>
      <c r="B4" s="287"/>
      <c r="C4" s="287"/>
      <c r="D4" s="287"/>
      <c r="E4" s="287"/>
      <c r="F4" s="287"/>
      <c r="G4" s="287"/>
      <c r="H4" s="287"/>
      <c r="I4" s="287"/>
      <c r="J4" s="287"/>
      <c r="K4" s="287"/>
      <c r="L4" s="287"/>
      <c r="M4" s="287"/>
      <c r="N4" s="287"/>
      <c r="O4" s="287"/>
      <c r="P4" s="287"/>
      <c r="Q4" s="287"/>
      <c r="R4" s="287"/>
      <c r="S4" s="287"/>
      <c r="T4" s="287"/>
      <c r="U4" s="287"/>
    </row>
    <row r="5" spans="1:21" ht="13.5" customHeight="1">
      <c r="A5" s="287"/>
      <c r="B5" s="287"/>
      <c r="C5" s="287"/>
      <c r="D5" s="287"/>
      <c r="E5" s="287"/>
      <c r="F5" s="287"/>
      <c r="G5" s="287"/>
      <c r="H5" s="287"/>
      <c r="I5" s="287"/>
      <c r="J5" s="287"/>
      <c r="K5" s="287"/>
      <c r="L5" s="287"/>
      <c r="M5" s="287"/>
      <c r="N5" s="287"/>
      <c r="O5" s="287"/>
      <c r="P5" s="287"/>
      <c r="Q5" s="287"/>
      <c r="R5" s="287"/>
      <c r="S5" s="287"/>
      <c r="T5" s="287"/>
      <c r="U5" s="287"/>
    </row>
    <row r="6" spans="1:21" ht="13.5" customHeight="1">
      <c r="A6" s="287"/>
      <c r="B6" s="287"/>
      <c r="C6" s="287"/>
      <c r="D6" s="287"/>
      <c r="E6" s="287"/>
      <c r="F6" s="287"/>
      <c r="G6" s="287"/>
      <c r="H6" s="287"/>
      <c r="I6" s="287"/>
      <c r="J6" s="287"/>
      <c r="K6" s="287"/>
      <c r="L6" s="287"/>
      <c r="M6" s="287"/>
      <c r="N6" s="287"/>
      <c r="O6" s="287"/>
      <c r="P6" s="287"/>
      <c r="Q6" s="287"/>
      <c r="R6" s="287"/>
      <c r="S6" s="287"/>
      <c r="T6" s="287"/>
      <c r="U6" s="287"/>
    </row>
    <row r="7" spans="1:21" ht="13.5" customHeight="1">
      <c r="A7" s="287"/>
      <c r="B7" s="287"/>
      <c r="C7" s="287"/>
      <c r="D7" s="287"/>
      <c r="E7" s="287"/>
      <c r="F7" s="287"/>
      <c r="G7" s="287"/>
      <c r="H7" s="287"/>
      <c r="I7" s="287"/>
      <c r="J7" s="287"/>
      <c r="K7" s="287"/>
      <c r="L7" s="287"/>
      <c r="M7" s="287"/>
      <c r="N7" s="287"/>
      <c r="O7" s="287"/>
      <c r="P7" s="287"/>
      <c r="Q7" s="287"/>
      <c r="R7" s="287"/>
      <c r="S7" s="287"/>
      <c r="T7" s="287"/>
      <c r="U7" s="287"/>
    </row>
    <row r="8" spans="1:21" ht="13.5" customHeight="1">
      <c r="A8" s="287"/>
      <c r="B8" s="287"/>
      <c r="C8" s="287"/>
      <c r="D8" s="287"/>
      <c r="E8" s="287"/>
      <c r="F8" s="287"/>
      <c r="G8" s="287"/>
      <c r="H8" s="287"/>
      <c r="I8" s="287"/>
      <c r="J8" s="287"/>
      <c r="K8" s="287"/>
      <c r="L8" s="287"/>
      <c r="M8" s="287"/>
      <c r="N8" s="287"/>
      <c r="O8" s="287"/>
      <c r="P8" s="287"/>
      <c r="Q8" s="287"/>
      <c r="R8" s="287"/>
      <c r="S8" s="287"/>
      <c r="T8" s="287"/>
      <c r="U8" s="287"/>
    </row>
    <row r="9" spans="1:21" ht="13.5" customHeight="1">
      <c r="A9" s="287"/>
      <c r="B9" s="287"/>
      <c r="C9" s="287"/>
      <c r="D9" s="287"/>
      <c r="E9" s="287"/>
      <c r="F9" s="287"/>
      <c r="G9" s="287"/>
      <c r="H9" s="287"/>
      <c r="I9" s="287"/>
      <c r="J9" s="287"/>
      <c r="K9" s="287"/>
      <c r="L9" s="287"/>
      <c r="M9" s="287"/>
      <c r="N9" s="287"/>
      <c r="O9" s="287"/>
      <c r="P9" s="287"/>
      <c r="Q9" s="287"/>
      <c r="R9" s="287"/>
      <c r="S9" s="287"/>
      <c r="T9" s="287"/>
      <c r="U9" s="287"/>
    </row>
    <row r="10" spans="1:21" ht="13.5" customHeight="1">
      <c r="A10" s="287"/>
      <c r="B10" s="287"/>
      <c r="C10" s="287"/>
      <c r="D10" s="287"/>
      <c r="E10" s="287"/>
      <c r="F10" s="287"/>
      <c r="G10" s="287"/>
      <c r="H10" s="287"/>
      <c r="I10" s="287"/>
      <c r="J10" s="287"/>
      <c r="K10" s="287"/>
      <c r="L10" s="287"/>
      <c r="M10" s="287"/>
      <c r="N10" s="287"/>
      <c r="O10" s="287"/>
      <c r="P10" s="287"/>
      <c r="Q10" s="287"/>
      <c r="R10" s="287"/>
      <c r="S10" s="287"/>
      <c r="T10" s="287"/>
      <c r="U10" s="287"/>
    </row>
    <row r="11" spans="1:21" ht="13.5" customHeight="1">
      <c r="A11" s="287"/>
      <c r="B11" s="287"/>
      <c r="C11" s="287"/>
      <c r="D11" s="287"/>
      <c r="E11" s="287"/>
      <c r="F11" s="287"/>
      <c r="G11" s="287"/>
      <c r="H11" s="287"/>
      <c r="I11" s="287"/>
      <c r="J11" s="287"/>
      <c r="K11" s="287"/>
      <c r="L11" s="287"/>
      <c r="M11" s="287"/>
      <c r="N11" s="287"/>
      <c r="O11" s="287"/>
      <c r="P11" s="287"/>
      <c r="Q11" s="287"/>
      <c r="R11" s="287"/>
      <c r="S11" s="287"/>
      <c r="T11" s="287"/>
      <c r="U11" s="287"/>
    </row>
    <row r="12" spans="1:21" ht="13.5" customHeight="1">
      <c r="A12" s="287"/>
      <c r="B12" s="287"/>
      <c r="C12" s="287"/>
      <c r="D12" s="287"/>
      <c r="E12" s="287"/>
      <c r="F12" s="287"/>
      <c r="G12" s="287"/>
      <c r="H12" s="287"/>
      <c r="I12" s="287"/>
      <c r="J12" s="287"/>
      <c r="K12" s="287"/>
      <c r="L12" s="287"/>
      <c r="M12" s="287"/>
      <c r="N12" s="287"/>
      <c r="O12" s="287"/>
      <c r="P12" s="287"/>
      <c r="Q12" s="287"/>
      <c r="R12" s="287"/>
      <c r="S12" s="287"/>
      <c r="T12" s="287"/>
      <c r="U12" s="287"/>
    </row>
    <row r="13" spans="1:21" ht="13.5" customHeight="1">
      <c r="A13" s="287"/>
      <c r="B13" s="287"/>
      <c r="C13" s="287"/>
      <c r="D13" s="287"/>
      <c r="E13" s="287"/>
      <c r="F13" s="287"/>
      <c r="G13" s="287"/>
      <c r="H13" s="287"/>
      <c r="I13" s="287"/>
      <c r="J13" s="287"/>
      <c r="K13" s="287"/>
      <c r="L13" s="287"/>
      <c r="M13" s="287"/>
      <c r="N13" s="287"/>
      <c r="O13" s="287"/>
      <c r="P13" s="287"/>
      <c r="Q13" s="287"/>
      <c r="R13" s="287"/>
      <c r="S13" s="287"/>
      <c r="T13" s="287"/>
      <c r="U13" s="287"/>
    </row>
    <row r="14" spans="1:21" ht="13.5" customHeight="1">
      <c r="A14" s="287"/>
      <c r="B14" s="287"/>
      <c r="C14" s="287"/>
      <c r="D14" s="287"/>
      <c r="E14" s="287"/>
      <c r="F14" s="287"/>
      <c r="G14" s="287"/>
      <c r="H14" s="287"/>
      <c r="I14" s="287"/>
      <c r="J14" s="287"/>
      <c r="K14" s="287"/>
      <c r="L14" s="287"/>
      <c r="M14" s="287"/>
      <c r="N14" s="287"/>
      <c r="O14" s="287"/>
      <c r="P14" s="287"/>
      <c r="Q14" s="287"/>
      <c r="R14" s="287"/>
      <c r="S14" s="287"/>
      <c r="T14" s="287"/>
      <c r="U14" s="287"/>
    </row>
    <row r="15" spans="1:21" ht="13.5" customHeight="1">
      <c r="A15" s="287"/>
      <c r="B15" s="287"/>
      <c r="C15" s="287"/>
      <c r="D15" s="287"/>
      <c r="E15" s="287"/>
      <c r="F15" s="287"/>
      <c r="G15" s="287"/>
      <c r="H15" s="287"/>
      <c r="I15" s="287"/>
      <c r="J15" s="287"/>
      <c r="K15" s="287"/>
      <c r="L15" s="287"/>
      <c r="M15" s="287"/>
      <c r="N15" s="287"/>
      <c r="O15" s="287"/>
      <c r="P15" s="287"/>
      <c r="Q15" s="287"/>
      <c r="R15" s="287"/>
      <c r="S15" s="287"/>
      <c r="T15" s="287"/>
      <c r="U15" s="287"/>
    </row>
    <row r="16" spans="1:21" ht="13.5" customHeight="1">
      <c r="A16" s="287"/>
      <c r="B16" s="287"/>
      <c r="C16" s="287"/>
      <c r="D16" s="287"/>
      <c r="E16" s="287"/>
      <c r="F16" s="287"/>
      <c r="G16" s="287"/>
      <c r="H16" s="287"/>
      <c r="I16" s="287"/>
      <c r="J16" s="287"/>
      <c r="K16" s="287"/>
      <c r="L16" s="287"/>
      <c r="M16" s="287"/>
      <c r="N16" s="287"/>
      <c r="O16" s="287"/>
      <c r="P16" s="287"/>
      <c r="Q16" s="287"/>
      <c r="R16" s="287"/>
      <c r="S16" s="287"/>
      <c r="T16" s="287"/>
      <c r="U16" s="287"/>
    </row>
    <row r="17" spans="1:21" ht="13.5" customHeight="1">
      <c r="A17" s="287"/>
      <c r="B17" s="287"/>
      <c r="C17" s="287"/>
      <c r="D17" s="287"/>
      <c r="E17" s="287"/>
      <c r="F17" s="287"/>
      <c r="G17" s="287"/>
      <c r="H17" s="287"/>
      <c r="I17" s="287"/>
      <c r="J17" s="287"/>
      <c r="K17" s="287"/>
      <c r="L17" s="287"/>
      <c r="M17" s="287"/>
      <c r="N17" s="287"/>
      <c r="O17" s="287"/>
      <c r="P17" s="287"/>
      <c r="Q17" s="287"/>
      <c r="R17" s="287"/>
      <c r="S17" s="287"/>
      <c r="T17" s="287"/>
      <c r="U17" s="287"/>
    </row>
    <row r="18" spans="1:21" ht="13.5" customHeight="1">
      <c r="A18" s="287"/>
      <c r="B18" s="287"/>
      <c r="C18" s="287"/>
      <c r="D18" s="287"/>
      <c r="E18" s="287"/>
      <c r="F18" s="287"/>
      <c r="G18" s="287"/>
      <c r="H18" s="287"/>
      <c r="I18" s="287"/>
      <c r="J18" s="287"/>
      <c r="K18" s="287"/>
      <c r="L18" s="287"/>
      <c r="M18" s="287"/>
      <c r="N18" s="287"/>
      <c r="O18" s="287"/>
      <c r="P18" s="287"/>
      <c r="Q18" s="287"/>
      <c r="R18" s="287"/>
      <c r="S18" s="287"/>
      <c r="T18" s="287"/>
      <c r="U18" s="287"/>
    </row>
    <row r="19" spans="1:21" ht="13.5" customHeight="1">
      <c r="A19" s="287"/>
      <c r="B19" s="287"/>
      <c r="C19" s="287"/>
      <c r="D19" s="287"/>
      <c r="E19" s="287"/>
      <c r="F19" s="287"/>
      <c r="G19" s="287"/>
      <c r="H19" s="287"/>
      <c r="I19" s="287"/>
      <c r="J19" s="287"/>
      <c r="K19" s="287"/>
      <c r="L19" s="287"/>
      <c r="M19" s="287"/>
      <c r="N19" s="287"/>
      <c r="O19" s="287"/>
      <c r="P19" s="287"/>
      <c r="Q19" s="287"/>
      <c r="R19" s="287"/>
      <c r="S19" s="287"/>
      <c r="T19" s="287"/>
      <c r="U19" s="287"/>
    </row>
    <row r="20" spans="1:21" ht="13.5" customHeight="1">
      <c r="A20" s="287"/>
      <c r="B20" s="287"/>
      <c r="C20" s="287"/>
      <c r="D20" s="287"/>
      <c r="E20" s="287"/>
      <c r="F20" s="287"/>
      <c r="G20" s="287"/>
      <c r="H20" s="287"/>
      <c r="I20" s="287"/>
      <c r="J20" s="287"/>
      <c r="K20" s="287"/>
      <c r="L20" s="287"/>
      <c r="M20" s="287"/>
      <c r="N20" s="287"/>
      <c r="O20" s="287"/>
      <c r="P20" s="287"/>
      <c r="Q20" s="287"/>
      <c r="R20" s="287"/>
      <c r="S20" s="287"/>
      <c r="T20" s="287"/>
      <c r="U20" s="287"/>
    </row>
    <row r="21" spans="1:21" ht="13.5" customHeight="1">
      <c r="A21" s="287"/>
      <c r="B21" s="287"/>
      <c r="C21" s="287"/>
      <c r="D21" s="287"/>
      <c r="E21" s="287"/>
      <c r="F21" s="287"/>
      <c r="G21" s="287"/>
      <c r="H21" s="287"/>
      <c r="I21" s="287"/>
      <c r="J21" s="287"/>
      <c r="K21" s="287"/>
      <c r="L21" s="287"/>
      <c r="M21" s="287"/>
      <c r="N21" s="287"/>
      <c r="O21" s="287"/>
      <c r="P21" s="287"/>
      <c r="Q21" s="287"/>
      <c r="R21" s="287"/>
      <c r="S21" s="287"/>
      <c r="T21" s="287"/>
      <c r="U21" s="287"/>
    </row>
    <row r="22" spans="1:21" ht="13.5" customHeight="1">
      <c r="A22" s="287"/>
      <c r="B22" s="287"/>
      <c r="C22" s="287"/>
      <c r="D22" s="287"/>
      <c r="E22" s="287"/>
      <c r="F22" s="287"/>
      <c r="G22" s="287"/>
      <c r="H22" s="287"/>
      <c r="I22" s="287"/>
      <c r="J22" s="287"/>
      <c r="K22" s="287"/>
      <c r="L22" s="287"/>
      <c r="M22" s="287"/>
      <c r="N22" s="287"/>
      <c r="O22" s="287"/>
      <c r="P22" s="287"/>
      <c r="Q22" s="287"/>
      <c r="R22" s="287"/>
      <c r="S22" s="287"/>
      <c r="T22" s="287"/>
      <c r="U22" s="287"/>
    </row>
    <row r="23" spans="1:21" ht="13.5" customHeight="1">
      <c r="A23" s="287"/>
      <c r="B23" s="287"/>
      <c r="C23" s="287"/>
      <c r="D23" s="287"/>
      <c r="E23" s="287"/>
      <c r="F23" s="287"/>
      <c r="G23" s="287"/>
      <c r="H23" s="287"/>
      <c r="I23" s="287"/>
      <c r="J23" s="287"/>
      <c r="K23" s="287"/>
      <c r="L23" s="287"/>
      <c r="M23" s="287"/>
      <c r="N23" s="287"/>
      <c r="O23" s="287"/>
      <c r="P23" s="287"/>
      <c r="Q23" s="287"/>
      <c r="R23" s="287"/>
      <c r="S23" s="287"/>
      <c r="T23" s="287"/>
      <c r="U23" s="287"/>
    </row>
    <row r="24" spans="1:21" ht="13.5" customHeight="1">
      <c r="A24" s="287"/>
      <c r="B24" s="287"/>
      <c r="C24" s="287"/>
      <c r="D24" s="287"/>
      <c r="E24" s="287"/>
      <c r="F24" s="287"/>
      <c r="G24" s="287"/>
      <c r="H24" s="287"/>
      <c r="I24" s="287"/>
      <c r="J24" s="287"/>
      <c r="K24" s="287"/>
      <c r="L24" s="287"/>
      <c r="M24" s="287"/>
      <c r="N24" s="287"/>
      <c r="O24" s="287"/>
      <c r="P24" s="287"/>
      <c r="Q24" s="287"/>
      <c r="R24" s="287"/>
      <c r="S24" s="287"/>
      <c r="T24" s="287"/>
      <c r="U24" s="287"/>
    </row>
    <row r="25" spans="1:21" ht="13.5" customHeight="1">
      <c r="A25" s="287"/>
      <c r="B25" s="287"/>
      <c r="C25" s="287"/>
      <c r="D25" s="287"/>
      <c r="E25" s="287"/>
      <c r="F25" s="287"/>
      <c r="G25" s="287"/>
      <c r="H25" s="287"/>
      <c r="I25" s="287"/>
      <c r="J25" s="287"/>
      <c r="K25" s="287"/>
      <c r="L25" s="287"/>
      <c r="M25" s="287"/>
      <c r="N25" s="287"/>
      <c r="O25" s="287"/>
      <c r="P25" s="287"/>
      <c r="Q25" s="287"/>
      <c r="R25" s="287"/>
      <c r="S25" s="287"/>
      <c r="T25" s="287"/>
      <c r="U25" s="287"/>
    </row>
    <row r="26" spans="1:21" ht="13.5" customHeight="1">
      <c r="A26" s="287"/>
      <c r="B26" s="287"/>
      <c r="C26" s="287"/>
      <c r="D26" s="287"/>
      <c r="E26" s="287"/>
      <c r="F26" s="287"/>
      <c r="G26" s="287"/>
      <c r="H26" s="287"/>
      <c r="I26" s="287"/>
      <c r="J26" s="287"/>
      <c r="K26" s="287"/>
      <c r="L26" s="287"/>
      <c r="M26" s="287"/>
      <c r="N26" s="287"/>
      <c r="O26" s="287"/>
      <c r="P26" s="287"/>
      <c r="Q26" s="287"/>
      <c r="R26" s="287"/>
      <c r="S26" s="287"/>
      <c r="T26" s="287"/>
      <c r="U26" s="287"/>
    </row>
    <row r="27" spans="1:21" ht="13.5" customHeight="1">
      <c r="A27" s="287"/>
      <c r="B27" s="287"/>
      <c r="C27" s="287"/>
      <c r="D27" s="287"/>
      <c r="E27" s="287"/>
      <c r="F27" s="287"/>
      <c r="G27" s="287"/>
      <c r="H27" s="287"/>
      <c r="I27" s="287"/>
      <c r="J27" s="287"/>
      <c r="K27" s="287"/>
      <c r="L27" s="287"/>
      <c r="M27" s="287"/>
      <c r="N27" s="287"/>
      <c r="O27" s="287"/>
      <c r="P27" s="287"/>
      <c r="Q27" s="287"/>
      <c r="R27" s="287"/>
      <c r="S27" s="287"/>
      <c r="T27" s="287"/>
      <c r="U27" s="287"/>
    </row>
    <row r="28" spans="1:21" ht="13.5" customHeight="1">
      <c r="A28" s="287"/>
      <c r="B28" s="287"/>
      <c r="C28" s="287"/>
      <c r="D28" s="287"/>
      <c r="E28" s="287"/>
      <c r="F28" s="287"/>
      <c r="G28" s="287"/>
      <c r="H28" s="287"/>
      <c r="I28" s="287"/>
      <c r="J28" s="287"/>
      <c r="K28" s="287"/>
      <c r="L28" s="287"/>
      <c r="M28" s="287"/>
      <c r="N28" s="287"/>
      <c r="O28" s="287"/>
      <c r="P28" s="287"/>
      <c r="Q28" s="287"/>
      <c r="R28" s="287"/>
      <c r="S28" s="287"/>
      <c r="T28" s="287"/>
      <c r="U28" s="287"/>
    </row>
    <row r="29" spans="1:21" ht="13.5" customHeight="1">
      <c r="A29" s="287"/>
      <c r="B29" s="287"/>
      <c r="C29" s="287"/>
      <c r="D29" s="287"/>
      <c r="E29" s="287"/>
      <c r="F29" s="287"/>
      <c r="G29" s="287"/>
      <c r="H29" s="287"/>
      <c r="I29" s="287"/>
      <c r="J29" s="287"/>
      <c r="K29" s="287"/>
      <c r="L29" s="287"/>
      <c r="M29" s="287"/>
      <c r="N29" s="287"/>
      <c r="O29" s="287"/>
      <c r="P29" s="287"/>
      <c r="Q29" s="287"/>
      <c r="R29" s="287"/>
      <c r="S29" s="287"/>
      <c r="T29" s="287"/>
      <c r="U29" s="287"/>
    </row>
    <row r="30" spans="1:21" ht="13.5" customHeight="1">
      <c r="A30" s="287"/>
      <c r="B30" s="287"/>
      <c r="C30" s="287"/>
      <c r="D30" s="287"/>
      <c r="E30" s="287"/>
      <c r="F30" s="287"/>
      <c r="G30" s="287"/>
      <c r="H30" s="287"/>
      <c r="I30" s="287"/>
      <c r="J30" s="287"/>
      <c r="K30" s="287"/>
      <c r="L30" s="287"/>
      <c r="M30" s="287"/>
      <c r="N30" s="287"/>
      <c r="O30" s="287"/>
      <c r="P30" s="287"/>
      <c r="Q30" s="287"/>
      <c r="R30" s="287"/>
      <c r="S30" s="287"/>
      <c r="T30" s="287"/>
      <c r="U30" s="287"/>
    </row>
    <row r="31" spans="1:21" ht="13.5" customHeight="1">
      <c r="A31" s="287"/>
      <c r="B31" s="287"/>
      <c r="C31" s="287"/>
      <c r="D31" s="287"/>
      <c r="E31" s="287"/>
      <c r="F31" s="287"/>
      <c r="G31" s="287"/>
      <c r="H31" s="287"/>
      <c r="I31" s="287"/>
      <c r="J31" s="287"/>
      <c r="K31" s="287"/>
      <c r="L31" s="287"/>
      <c r="M31" s="287"/>
      <c r="N31" s="287"/>
      <c r="O31" s="287"/>
      <c r="P31" s="287"/>
      <c r="Q31" s="287"/>
      <c r="R31" s="287"/>
      <c r="S31" s="287"/>
      <c r="T31" s="287"/>
      <c r="U31" s="287"/>
    </row>
    <row r="32" spans="1:21" ht="13.5" customHeight="1">
      <c r="A32" s="287"/>
      <c r="B32" s="287"/>
      <c r="C32" s="287"/>
      <c r="D32" s="287"/>
      <c r="E32" s="287"/>
      <c r="F32" s="287"/>
      <c r="G32" s="287"/>
      <c r="H32" s="287"/>
      <c r="I32" s="287"/>
      <c r="J32" s="287"/>
      <c r="K32" s="287"/>
      <c r="L32" s="287"/>
      <c r="M32" s="287"/>
      <c r="N32" s="287"/>
      <c r="O32" s="287"/>
      <c r="P32" s="287"/>
      <c r="Q32" s="287"/>
      <c r="R32" s="287"/>
      <c r="S32" s="287"/>
      <c r="T32" s="287"/>
      <c r="U32" s="287"/>
    </row>
    <row r="33" spans="1:21" ht="13.5" customHeight="1">
      <c r="A33" s="287"/>
      <c r="B33" s="287"/>
      <c r="C33" s="287"/>
      <c r="D33" s="287"/>
      <c r="E33" s="287"/>
      <c r="F33" s="287"/>
      <c r="G33" s="287"/>
      <c r="H33" s="287"/>
      <c r="I33" s="287"/>
      <c r="J33" s="287"/>
      <c r="K33" s="287"/>
      <c r="L33" s="287"/>
      <c r="M33" s="287"/>
      <c r="N33" s="287"/>
      <c r="O33" s="287"/>
      <c r="P33" s="287"/>
      <c r="Q33" s="287"/>
      <c r="R33" s="287"/>
      <c r="S33" s="287"/>
      <c r="T33" s="287"/>
      <c r="U33" s="287"/>
    </row>
    <row r="34" spans="1:21" ht="13.5" customHeight="1">
      <c r="A34" s="287"/>
      <c r="B34" s="287"/>
      <c r="C34" s="287"/>
      <c r="D34" s="287"/>
      <c r="E34" s="287"/>
      <c r="F34" s="287"/>
      <c r="G34" s="287"/>
      <c r="H34" s="287"/>
      <c r="I34" s="287"/>
      <c r="J34" s="287"/>
      <c r="K34" s="287"/>
      <c r="L34" s="287"/>
      <c r="M34" s="287"/>
      <c r="N34" s="287"/>
      <c r="O34" s="287"/>
      <c r="P34" s="287"/>
      <c r="Q34" s="287"/>
      <c r="R34" s="287"/>
      <c r="S34" s="287"/>
      <c r="T34" s="287"/>
      <c r="U34" s="287"/>
    </row>
    <row r="35" spans="1:21" ht="13.5" customHeight="1">
      <c r="A35" s="287"/>
      <c r="B35" s="287"/>
      <c r="C35" s="287"/>
      <c r="D35" s="287"/>
      <c r="E35" s="287"/>
      <c r="F35" s="287"/>
      <c r="G35" s="287"/>
      <c r="H35" s="287"/>
      <c r="I35" s="287"/>
      <c r="J35" s="287"/>
      <c r="K35" s="287"/>
      <c r="L35" s="287"/>
      <c r="M35" s="287"/>
      <c r="N35" s="287"/>
      <c r="O35" s="287"/>
      <c r="P35" s="287"/>
      <c r="Q35" s="287"/>
      <c r="R35" s="287"/>
      <c r="S35" s="287"/>
      <c r="T35" s="287"/>
      <c r="U35" s="287"/>
    </row>
    <row r="36" spans="1:21" ht="13.5" customHeight="1">
      <c r="A36" s="287"/>
      <c r="B36" s="287"/>
      <c r="C36" s="287"/>
      <c r="D36" s="287"/>
      <c r="E36" s="287"/>
      <c r="F36" s="287"/>
      <c r="G36" s="287"/>
      <c r="H36" s="287"/>
      <c r="I36" s="287"/>
      <c r="J36" s="287"/>
      <c r="K36" s="287"/>
      <c r="L36" s="287"/>
      <c r="M36" s="287"/>
      <c r="N36" s="287"/>
      <c r="O36" s="287"/>
      <c r="P36" s="287"/>
      <c r="Q36" s="287"/>
      <c r="R36" s="287"/>
      <c r="S36" s="287"/>
      <c r="T36" s="287"/>
      <c r="U36" s="287"/>
    </row>
    <row r="37" spans="1:21" ht="13.5" customHeight="1">
      <c r="A37" s="287"/>
      <c r="B37" s="287"/>
      <c r="C37" s="287"/>
      <c r="D37" s="287"/>
      <c r="E37" s="287"/>
      <c r="F37" s="287"/>
      <c r="G37" s="287"/>
      <c r="H37" s="287"/>
      <c r="I37" s="287"/>
      <c r="J37" s="287"/>
      <c r="K37" s="287"/>
      <c r="L37" s="287"/>
      <c r="M37" s="287"/>
      <c r="N37" s="287"/>
      <c r="O37" s="287"/>
      <c r="P37" s="287"/>
      <c r="Q37" s="287"/>
      <c r="R37" s="287"/>
      <c r="S37" s="287"/>
      <c r="T37" s="287"/>
      <c r="U37" s="287"/>
    </row>
    <row r="38" spans="1:21" ht="13.5" customHeight="1">
      <c r="A38" s="287"/>
      <c r="B38" s="287"/>
      <c r="C38" s="287"/>
      <c r="D38" s="287"/>
      <c r="E38" s="287"/>
      <c r="F38" s="287"/>
      <c r="G38" s="287"/>
      <c r="H38" s="287"/>
      <c r="I38" s="287"/>
      <c r="J38" s="287"/>
      <c r="K38" s="287"/>
      <c r="L38" s="287"/>
      <c r="M38" s="287"/>
      <c r="N38" s="287"/>
      <c r="O38" s="287"/>
      <c r="P38" s="287"/>
      <c r="Q38" s="287"/>
      <c r="R38" s="287"/>
      <c r="S38" s="287"/>
      <c r="T38" s="287"/>
      <c r="U38" s="287"/>
    </row>
    <row r="39" spans="1:21" ht="13.5" customHeight="1">
      <c r="A39" s="287"/>
      <c r="B39" s="287"/>
      <c r="C39" s="287"/>
      <c r="D39" s="287"/>
      <c r="E39" s="287"/>
      <c r="F39" s="287"/>
      <c r="G39" s="287"/>
      <c r="H39" s="287"/>
      <c r="I39" s="287"/>
      <c r="J39" s="287"/>
      <c r="K39" s="287"/>
      <c r="L39" s="287"/>
      <c r="M39" s="287"/>
      <c r="N39" s="287"/>
      <c r="O39" s="287"/>
      <c r="P39" s="287"/>
      <c r="Q39" s="287"/>
      <c r="R39" s="287"/>
      <c r="S39" s="287"/>
      <c r="T39" s="287"/>
      <c r="U39" s="287"/>
    </row>
    <row r="40" spans="1:21" ht="13.5" customHeight="1">
      <c r="A40" s="287"/>
      <c r="B40" s="287"/>
      <c r="C40" s="287"/>
      <c r="D40" s="287"/>
      <c r="E40" s="287"/>
      <c r="F40" s="287"/>
      <c r="G40" s="287"/>
      <c r="H40" s="287"/>
      <c r="I40" s="287"/>
      <c r="J40" s="287"/>
      <c r="K40" s="287"/>
      <c r="L40" s="287"/>
      <c r="M40" s="287"/>
      <c r="N40" s="287"/>
      <c r="O40" s="287"/>
      <c r="P40" s="287"/>
      <c r="Q40" s="287"/>
      <c r="R40" s="287"/>
      <c r="S40" s="287"/>
      <c r="T40" s="287"/>
      <c r="U40" s="287"/>
    </row>
    <row r="41" spans="1:21" ht="13.5" customHeight="1">
      <c r="A41" s="287"/>
      <c r="B41" s="287"/>
      <c r="C41" s="287"/>
      <c r="D41" s="287"/>
      <c r="E41" s="287"/>
      <c r="F41" s="287"/>
      <c r="G41" s="287"/>
      <c r="H41" s="287"/>
      <c r="I41" s="287"/>
      <c r="J41" s="287"/>
      <c r="K41" s="287"/>
      <c r="L41" s="287"/>
      <c r="M41" s="287"/>
      <c r="N41" s="287"/>
      <c r="O41" s="287"/>
      <c r="P41" s="287"/>
      <c r="Q41" s="287"/>
      <c r="R41" s="287"/>
      <c r="S41" s="287"/>
      <c r="T41" s="287"/>
      <c r="U41" s="287"/>
    </row>
    <row r="42" spans="1:21" ht="13.5" customHeight="1">
      <c r="A42" s="287"/>
      <c r="B42" s="287"/>
      <c r="C42" s="287"/>
      <c r="D42" s="287"/>
      <c r="E42" s="287"/>
      <c r="F42" s="287"/>
      <c r="G42" s="287"/>
      <c r="H42" s="287"/>
      <c r="I42" s="287"/>
      <c r="J42" s="287"/>
      <c r="K42" s="287"/>
      <c r="L42" s="287"/>
      <c r="M42" s="287"/>
      <c r="N42" s="287"/>
      <c r="O42" s="287"/>
      <c r="P42" s="287"/>
      <c r="Q42" s="287"/>
      <c r="R42" s="287"/>
      <c r="S42" s="287"/>
      <c r="T42" s="287"/>
      <c r="U42" s="287"/>
    </row>
    <row r="43" spans="1:21" ht="30.75" customHeight="1" thickBot="1">
      <c r="A43" s="287"/>
      <c r="B43" s="287"/>
      <c r="C43" s="287"/>
      <c r="D43" s="287"/>
      <c r="E43" s="287"/>
      <c r="F43" s="287"/>
      <c r="G43" s="287"/>
      <c r="H43" s="287"/>
      <c r="I43" s="287"/>
      <c r="J43" s="287"/>
      <c r="K43" s="287"/>
      <c r="L43" s="287"/>
      <c r="M43" s="287"/>
      <c r="N43" s="287"/>
      <c r="O43" s="330" t="s">
        <v>532</v>
      </c>
      <c r="P43" s="287"/>
      <c r="Q43" s="287"/>
      <c r="R43" s="287"/>
      <c r="S43" s="287"/>
      <c r="T43" s="287"/>
      <c r="U43" s="287"/>
    </row>
    <row r="44" spans="1:21" ht="30.75" customHeight="1" thickBot="1">
      <c r="A44" s="287"/>
      <c r="B44" s="329" t="s">
        <v>531</v>
      </c>
      <c r="C44" s="328"/>
      <c r="D44" s="328"/>
      <c r="E44" s="327"/>
      <c r="F44" s="327"/>
      <c r="G44" s="327"/>
      <c r="H44" s="327"/>
      <c r="I44" s="327"/>
      <c r="J44" s="326" t="s">
        <v>492</v>
      </c>
      <c r="K44" s="325" t="s">
        <v>4</v>
      </c>
      <c r="L44" s="324" t="s">
        <v>5</v>
      </c>
      <c r="M44" s="324" t="s">
        <v>6</v>
      </c>
      <c r="N44" s="324" t="s">
        <v>7</v>
      </c>
      <c r="O44" s="323" t="s">
        <v>8</v>
      </c>
      <c r="P44" s="287"/>
      <c r="Q44" s="287"/>
      <c r="R44" s="287"/>
      <c r="S44" s="287"/>
      <c r="T44" s="287"/>
      <c r="U44" s="287"/>
    </row>
    <row r="45" spans="1:21" ht="30.75" customHeight="1">
      <c r="A45" s="287"/>
      <c r="B45" s="1227" t="s">
        <v>530</v>
      </c>
      <c r="C45" s="1228"/>
      <c r="D45" s="322"/>
      <c r="E45" s="1233" t="s">
        <v>529</v>
      </c>
      <c r="F45" s="1233"/>
      <c r="G45" s="1233"/>
      <c r="H45" s="1233"/>
      <c r="I45" s="1233"/>
      <c r="J45" s="1234"/>
      <c r="K45" s="321">
        <v>527</v>
      </c>
      <c r="L45" s="320">
        <v>531</v>
      </c>
      <c r="M45" s="320">
        <v>544</v>
      </c>
      <c r="N45" s="320">
        <v>550</v>
      </c>
      <c r="O45" s="319">
        <v>545</v>
      </c>
      <c r="P45" s="287"/>
      <c r="Q45" s="287"/>
      <c r="R45" s="287"/>
      <c r="S45" s="287"/>
      <c r="T45" s="287"/>
      <c r="U45" s="287"/>
    </row>
    <row r="46" spans="1:21" ht="30.75" customHeight="1">
      <c r="A46" s="287"/>
      <c r="B46" s="1229"/>
      <c r="C46" s="1230"/>
      <c r="D46" s="318"/>
      <c r="E46" s="1211" t="s">
        <v>528</v>
      </c>
      <c r="F46" s="1211"/>
      <c r="G46" s="1211"/>
      <c r="H46" s="1211"/>
      <c r="I46" s="1211"/>
      <c r="J46" s="1212"/>
      <c r="K46" s="316" t="s">
        <v>372</v>
      </c>
      <c r="L46" s="315" t="s">
        <v>372</v>
      </c>
      <c r="M46" s="315" t="s">
        <v>372</v>
      </c>
      <c r="N46" s="315" t="s">
        <v>372</v>
      </c>
      <c r="O46" s="314" t="s">
        <v>372</v>
      </c>
      <c r="P46" s="287"/>
      <c r="Q46" s="287"/>
      <c r="R46" s="287"/>
      <c r="S46" s="287"/>
      <c r="T46" s="287"/>
      <c r="U46" s="287"/>
    </row>
    <row r="47" spans="1:21" ht="30.75" customHeight="1">
      <c r="A47" s="287"/>
      <c r="B47" s="1229"/>
      <c r="C47" s="1230"/>
      <c r="D47" s="318"/>
      <c r="E47" s="1211" t="s">
        <v>527</v>
      </c>
      <c r="F47" s="1211"/>
      <c r="G47" s="1211"/>
      <c r="H47" s="1211"/>
      <c r="I47" s="1211"/>
      <c r="J47" s="1212"/>
      <c r="K47" s="316" t="s">
        <v>372</v>
      </c>
      <c r="L47" s="315" t="s">
        <v>372</v>
      </c>
      <c r="M47" s="315" t="s">
        <v>372</v>
      </c>
      <c r="N47" s="315" t="s">
        <v>372</v>
      </c>
      <c r="O47" s="314" t="s">
        <v>372</v>
      </c>
      <c r="P47" s="287"/>
      <c r="Q47" s="287"/>
      <c r="R47" s="287"/>
      <c r="S47" s="287"/>
      <c r="T47" s="287"/>
      <c r="U47" s="287"/>
    </row>
    <row r="48" spans="1:21" ht="30.75" customHeight="1">
      <c r="A48" s="287"/>
      <c r="B48" s="1229"/>
      <c r="C48" s="1230"/>
      <c r="D48" s="318"/>
      <c r="E48" s="1211" t="s">
        <v>526</v>
      </c>
      <c r="F48" s="1211"/>
      <c r="G48" s="1211"/>
      <c r="H48" s="1211"/>
      <c r="I48" s="1211"/>
      <c r="J48" s="1212"/>
      <c r="K48" s="316">
        <v>155</v>
      </c>
      <c r="L48" s="315">
        <v>165</v>
      </c>
      <c r="M48" s="315">
        <v>175</v>
      </c>
      <c r="N48" s="315">
        <v>191</v>
      </c>
      <c r="O48" s="314">
        <v>171</v>
      </c>
      <c r="P48" s="287"/>
      <c r="Q48" s="287"/>
      <c r="R48" s="287"/>
      <c r="S48" s="287"/>
      <c r="T48" s="287"/>
      <c r="U48" s="287"/>
    </row>
    <row r="49" spans="1:21" ht="30.75" customHeight="1">
      <c r="A49" s="287"/>
      <c r="B49" s="1229"/>
      <c r="C49" s="1230"/>
      <c r="D49" s="318"/>
      <c r="E49" s="1211" t="s">
        <v>525</v>
      </c>
      <c r="F49" s="1211"/>
      <c r="G49" s="1211"/>
      <c r="H49" s="1211"/>
      <c r="I49" s="1211"/>
      <c r="J49" s="1212"/>
      <c r="K49" s="316">
        <v>68</v>
      </c>
      <c r="L49" s="315">
        <v>70</v>
      </c>
      <c r="M49" s="315">
        <v>70</v>
      </c>
      <c r="N49" s="315">
        <v>83</v>
      </c>
      <c r="O49" s="314">
        <v>68</v>
      </c>
      <c r="P49" s="287"/>
      <c r="Q49" s="287"/>
      <c r="R49" s="287"/>
      <c r="S49" s="287"/>
      <c r="T49" s="287"/>
      <c r="U49" s="287"/>
    </row>
    <row r="50" spans="1:21" ht="30.75" customHeight="1">
      <c r="A50" s="287"/>
      <c r="B50" s="1229"/>
      <c r="C50" s="1230"/>
      <c r="D50" s="318"/>
      <c r="E50" s="1211" t="s">
        <v>524</v>
      </c>
      <c r="F50" s="1211"/>
      <c r="G50" s="1211"/>
      <c r="H50" s="1211"/>
      <c r="I50" s="1211"/>
      <c r="J50" s="1212"/>
      <c r="K50" s="316" t="s">
        <v>372</v>
      </c>
      <c r="L50" s="315">
        <v>0</v>
      </c>
      <c r="M50" s="315" t="s">
        <v>372</v>
      </c>
      <c r="N50" s="315">
        <v>4</v>
      </c>
      <c r="O50" s="314">
        <v>1</v>
      </c>
      <c r="P50" s="287"/>
      <c r="Q50" s="287"/>
      <c r="R50" s="287"/>
      <c r="S50" s="287"/>
      <c r="T50" s="287"/>
      <c r="U50" s="287"/>
    </row>
    <row r="51" spans="1:21" ht="30.75" customHeight="1">
      <c r="A51" s="287"/>
      <c r="B51" s="1231"/>
      <c r="C51" s="1232"/>
      <c r="D51" s="317"/>
      <c r="E51" s="1211" t="s">
        <v>523</v>
      </c>
      <c r="F51" s="1211"/>
      <c r="G51" s="1211"/>
      <c r="H51" s="1211"/>
      <c r="I51" s="1211"/>
      <c r="J51" s="1212"/>
      <c r="K51" s="316">
        <v>0</v>
      </c>
      <c r="L51" s="315">
        <v>0</v>
      </c>
      <c r="M51" s="315">
        <v>0</v>
      </c>
      <c r="N51" s="315">
        <v>0</v>
      </c>
      <c r="O51" s="314">
        <v>0</v>
      </c>
      <c r="P51" s="287"/>
      <c r="Q51" s="287"/>
      <c r="R51" s="287"/>
      <c r="S51" s="287"/>
      <c r="T51" s="287"/>
      <c r="U51" s="287"/>
    </row>
    <row r="52" spans="1:21" ht="30.75" customHeight="1">
      <c r="A52" s="287"/>
      <c r="B52" s="1209" t="s">
        <v>522</v>
      </c>
      <c r="C52" s="1210"/>
      <c r="D52" s="317"/>
      <c r="E52" s="1211" t="s">
        <v>521</v>
      </c>
      <c r="F52" s="1211"/>
      <c r="G52" s="1211"/>
      <c r="H52" s="1211"/>
      <c r="I52" s="1211"/>
      <c r="J52" s="1212"/>
      <c r="K52" s="316">
        <v>526</v>
      </c>
      <c r="L52" s="315">
        <v>514</v>
      </c>
      <c r="M52" s="315">
        <v>561</v>
      </c>
      <c r="N52" s="315">
        <v>550</v>
      </c>
      <c r="O52" s="314">
        <v>533</v>
      </c>
      <c r="P52" s="287"/>
      <c r="Q52" s="287"/>
      <c r="R52" s="287"/>
      <c r="S52" s="287"/>
      <c r="T52" s="287"/>
      <c r="U52" s="287"/>
    </row>
    <row r="53" spans="1:21" ht="30.75" customHeight="1" thickBot="1">
      <c r="A53" s="287"/>
      <c r="B53" s="1213" t="s">
        <v>520</v>
      </c>
      <c r="C53" s="1214"/>
      <c r="D53" s="313"/>
      <c r="E53" s="1215" t="s">
        <v>519</v>
      </c>
      <c r="F53" s="1215"/>
      <c r="G53" s="1215"/>
      <c r="H53" s="1215"/>
      <c r="I53" s="1215"/>
      <c r="J53" s="1216"/>
      <c r="K53" s="312">
        <v>224</v>
      </c>
      <c r="L53" s="311">
        <v>252</v>
      </c>
      <c r="M53" s="311">
        <v>228</v>
      </c>
      <c r="N53" s="311">
        <v>278</v>
      </c>
      <c r="O53" s="310">
        <v>252</v>
      </c>
      <c r="P53" s="287"/>
      <c r="Q53" s="287"/>
      <c r="R53" s="287"/>
      <c r="S53" s="287"/>
      <c r="T53" s="287"/>
      <c r="U53" s="287"/>
    </row>
    <row r="54" spans="1:21" ht="24" customHeight="1">
      <c r="A54" s="287"/>
      <c r="B54" s="288" t="s">
        <v>518</v>
      </c>
      <c r="C54" s="287"/>
      <c r="D54" s="287"/>
      <c r="E54" s="287"/>
      <c r="F54" s="287"/>
      <c r="G54" s="287"/>
      <c r="H54" s="287"/>
      <c r="I54" s="287"/>
      <c r="J54" s="287"/>
      <c r="K54" s="287"/>
      <c r="L54" s="287"/>
      <c r="M54" s="287"/>
      <c r="N54" s="287"/>
      <c r="O54" s="287"/>
      <c r="P54" s="287"/>
      <c r="Q54" s="287"/>
      <c r="R54" s="287"/>
      <c r="S54" s="287"/>
      <c r="T54" s="287"/>
      <c r="U54" s="287"/>
    </row>
    <row r="55" spans="1:21" ht="24" customHeight="1" thickBot="1">
      <c r="A55" s="287"/>
      <c r="B55" s="309" t="s">
        <v>517</v>
      </c>
      <c r="C55" s="308"/>
      <c r="D55" s="308"/>
      <c r="E55" s="308"/>
      <c r="F55" s="308"/>
      <c r="G55" s="308"/>
      <c r="H55" s="308"/>
      <c r="I55" s="308"/>
      <c r="J55" s="308"/>
      <c r="K55" s="307"/>
      <c r="L55" s="307"/>
      <c r="M55" s="307"/>
      <c r="N55" s="307"/>
      <c r="O55" s="306" t="s">
        <v>516</v>
      </c>
      <c r="P55" s="287"/>
      <c r="Q55" s="287"/>
      <c r="R55" s="287"/>
      <c r="S55" s="287"/>
      <c r="T55" s="287"/>
      <c r="U55" s="287"/>
    </row>
    <row r="56" spans="1:21" ht="31.5" customHeight="1" thickBot="1">
      <c r="A56" s="287"/>
      <c r="B56" s="305"/>
      <c r="C56" s="304"/>
      <c r="D56" s="304"/>
      <c r="E56" s="303"/>
      <c r="F56" s="303"/>
      <c r="G56" s="303"/>
      <c r="H56" s="303"/>
      <c r="I56" s="303"/>
      <c r="J56" s="302" t="s">
        <v>492</v>
      </c>
      <c r="K56" s="301" t="s">
        <v>515</v>
      </c>
      <c r="L56" s="300" t="s">
        <v>514</v>
      </c>
      <c r="M56" s="300" t="s">
        <v>513</v>
      </c>
      <c r="N56" s="300" t="s">
        <v>512</v>
      </c>
      <c r="O56" s="299" t="s">
        <v>511</v>
      </c>
      <c r="P56" s="287"/>
      <c r="Q56" s="287"/>
      <c r="R56" s="287"/>
      <c r="S56" s="287"/>
      <c r="T56" s="287"/>
      <c r="U56" s="287"/>
    </row>
    <row r="57" spans="1:21" ht="31.5" customHeight="1">
      <c r="B57" s="1217" t="s">
        <v>510</v>
      </c>
      <c r="C57" s="1218"/>
      <c r="D57" s="1221" t="s">
        <v>509</v>
      </c>
      <c r="E57" s="1222"/>
      <c r="F57" s="1222"/>
      <c r="G57" s="1222"/>
      <c r="H57" s="1222"/>
      <c r="I57" s="1222"/>
      <c r="J57" s="1223"/>
      <c r="K57" s="298" t="s">
        <v>372</v>
      </c>
      <c r="L57" s="297" t="s">
        <v>372</v>
      </c>
      <c r="M57" s="297" t="s">
        <v>372</v>
      </c>
      <c r="N57" s="297" t="s">
        <v>372</v>
      </c>
      <c r="O57" s="296" t="s">
        <v>372</v>
      </c>
    </row>
    <row r="58" spans="1:21" ht="31.5" customHeight="1" thickBot="1">
      <c r="B58" s="1219"/>
      <c r="C58" s="1220"/>
      <c r="D58" s="1224" t="s">
        <v>508</v>
      </c>
      <c r="E58" s="1225"/>
      <c r="F58" s="1225"/>
      <c r="G58" s="1225"/>
      <c r="H58" s="1225"/>
      <c r="I58" s="1225"/>
      <c r="J58" s="1226"/>
      <c r="K58" s="295" t="s">
        <v>372</v>
      </c>
      <c r="L58" s="294" t="s">
        <v>372</v>
      </c>
      <c r="M58" s="294" t="s">
        <v>372</v>
      </c>
      <c r="N58" s="294" t="s">
        <v>372</v>
      </c>
      <c r="O58" s="293" t="s">
        <v>372</v>
      </c>
    </row>
    <row r="59" spans="1:21" ht="24" customHeight="1">
      <c r="B59" s="292"/>
      <c r="C59" s="292"/>
      <c r="D59" s="290" t="s">
        <v>507</v>
      </c>
      <c r="E59" s="289"/>
      <c r="F59" s="289"/>
      <c r="G59" s="289"/>
      <c r="H59" s="289"/>
      <c r="I59" s="289"/>
      <c r="J59" s="289"/>
      <c r="K59" s="289"/>
      <c r="L59" s="289"/>
      <c r="M59" s="289"/>
      <c r="N59" s="289"/>
      <c r="O59" s="289"/>
    </row>
    <row r="60" spans="1:21" ht="24" customHeight="1">
      <c r="B60" s="291"/>
      <c r="C60" s="291"/>
      <c r="D60" s="290" t="s">
        <v>506</v>
      </c>
      <c r="E60" s="289"/>
      <c r="F60" s="289"/>
      <c r="G60" s="289"/>
      <c r="H60" s="289"/>
      <c r="I60" s="289"/>
      <c r="J60" s="289"/>
      <c r="K60" s="289"/>
      <c r="L60" s="289"/>
      <c r="M60" s="289"/>
      <c r="N60" s="289"/>
      <c r="O60" s="289"/>
    </row>
    <row r="61" spans="1:21" ht="24" customHeight="1">
      <c r="A61" s="287"/>
      <c r="B61" s="288"/>
      <c r="C61" s="287"/>
      <c r="D61" s="287"/>
      <c r="E61" s="287"/>
      <c r="F61" s="287"/>
      <c r="G61" s="287"/>
      <c r="H61" s="287"/>
      <c r="I61" s="287"/>
      <c r="J61" s="287"/>
      <c r="K61" s="287"/>
      <c r="L61" s="287"/>
      <c r="M61" s="287"/>
      <c r="N61" s="287"/>
      <c r="O61" s="287"/>
      <c r="P61" s="287"/>
      <c r="Q61" s="287"/>
      <c r="R61" s="287"/>
      <c r="S61" s="287"/>
      <c r="T61" s="287"/>
      <c r="U61" s="287"/>
    </row>
    <row r="62" spans="1:21" ht="24" customHeight="1">
      <c r="A62" s="287"/>
      <c r="B62" s="288"/>
      <c r="C62" s="287"/>
      <c r="D62" s="287"/>
      <c r="E62" s="287"/>
      <c r="F62" s="287"/>
      <c r="G62" s="287"/>
      <c r="H62" s="287"/>
      <c r="I62" s="287"/>
      <c r="J62" s="287"/>
      <c r="K62" s="287"/>
      <c r="L62" s="287"/>
      <c r="M62" s="287"/>
      <c r="N62" s="287"/>
      <c r="O62" s="287"/>
      <c r="P62" s="287"/>
      <c r="Q62" s="287"/>
      <c r="R62" s="287"/>
      <c r="S62" s="287"/>
      <c r="T62" s="287"/>
      <c r="U62" s="287"/>
    </row>
  </sheetData>
  <sheetProtection algorithmName="SHA-512" hashValue="irG3AN9aZFZbYjwpPpRZH98cY5Xojd4I6Ip/T8qBN7nFkPtJx16iUk59PwyjZ3Q0GWsm+t/g92aivNtCywTgtw==" saltValue="7bQF0j7JOSURxilT2d3q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90" zoomScaleNormal="90" zoomScaleSheetLayoutView="100" workbookViewId="0"/>
  </sheetViews>
  <sheetFormatPr defaultColWidth="0" defaultRowHeight="0" customHeight="1" zeroHeight="1"/>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58" t="s">
        <v>532</v>
      </c>
    </row>
    <row r="40" spans="2:13" ht="27.75" customHeight="1" thickBot="1">
      <c r="B40" s="357" t="s">
        <v>531</v>
      </c>
      <c r="C40" s="356"/>
      <c r="D40" s="356"/>
      <c r="E40" s="355"/>
      <c r="F40" s="355"/>
      <c r="G40" s="355"/>
      <c r="H40" s="354" t="s">
        <v>492</v>
      </c>
      <c r="I40" s="353" t="s">
        <v>4</v>
      </c>
      <c r="J40" s="352" t="s">
        <v>5</v>
      </c>
      <c r="K40" s="352" t="s">
        <v>6</v>
      </c>
      <c r="L40" s="352" t="s">
        <v>7</v>
      </c>
      <c r="M40" s="351" t="s">
        <v>8</v>
      </c>
    </row>
    <row r="41" spans="2:13" ht="27.75" customHeight="1">
      <c r="B41" s="1247" t="s">
        <v>548</v>
      </c>
      <c r="C41" s="1248"/>
      <c r="D41" s="350"/>
      <c r="E41" s="1249" t="s">
        <v>547</v>
      </c>
      <c r="F41" s="1249"/>
      <c r="G41" s="1249"/>
      <c r="H41" s="1250"/>
      <c r="I41" s="349">
        <v>6137</v>
      </c>
      <c r="J41" s="348">
        <v>6413</v>
      </c>
      <c r="K41" s="348">
        <v>6560</v>
      </c>
      <c r="L41" s="348">
        <v>6601</v>
      </c>
      <c r="M41" s="347">
        <v>6589</v>
      </c>
    </row>
    <row r="42" spans="2:13" ht="27.75" customHeight="1">
      <c r="B42" s="1237"/>
      <c r="C42" s="1238"/>
      <c r="D42" s="343"/>
      <c r="E42" s="1241" t="s">
        <v>546</v>
      </c>
      <c r="F42" s="1241"/>
      <c r="G42" s="1241"/>
      <c r="H42" s="1242"/>
      <c r="I42" s="342">
        <v>204</v>
      </c>
      <c r="J42" s="341">
        <v>41</v>
      </c>
      <c r="K42" s="341">
        <v>41</v>
      </c>
      <c r="L42" s="341">
        <v>86</v>
      </c>
      <c r="M42" s="340">
        <v>47</v>
      </c>
    </row>
    <row r="43" spans="2:13" ht="27.75" customHeight="1">
      <c r="B43" s="1237"/>
      <c r="C43" s="1238"/>
      <c r="D43" s="343"/>
      <c r="E43" s="1241" t="s">
        <v>545</v>
      </c>
      <c r="F43" s="1241"/>
      <c r="G43" s="1241"/>
      <c r="H43" s="1242"/>
      <c r="I43" s="342">
        <v>2492</v>
      </c>
      <c r="J43" s="341">
        <v>2543</v>
      </c>
      <c r="K43" s="341">
        <v>2607</v>
      </c>
      <c r="L43" s="341">
        <v>2680</v>
      </c>
      <c r="M43" s="340">
        <v>2625</v>
      </c>
    </row>
    <row r="44" spans="2:13" ht="27.75" customHeight="1">
      <c r="B44" s="1237"/>
      <c r="C44" s="1238"/>
      <c r="D44" s="343"/>
      <c r="E44" s="1241" t="s">
        <v>544</v>
      </c>
      <c r="F44" s="1241"/>
      <c r="G44" s="1241"/>
      <c r="H44" s="1242"/>
      <c r="I44" s="342">
        <v>562</v>
      </c>
      <c r="J44" s="341">
        <v>499</v>
      </c>
      <c r="K44" s="341">
        <v>433</v>
      </c>
      <c r="L44" s="341">
        <v>406</v>
      </c>
      <c r="M44" s="340">
        <v>353</v>
      </c>
    </row>
    <row r="45" spans="2:13" ht="27.75" customHeight="1">
      <c r="B45" s="1237"/>
      <c r="C45" s="1238"/>
      <c r="D45" s="343"/>
      <c r="E45" s="1241" t="s">
        <v>543</v>
      </c>
      <c r="F45" s="1241"/>
      <c r="G45" s="1241"/>
      <c r="H45" s="1242"/>
      <c r="I45" s="342">
        <v>814</v>
      </c>
      <c r="J45" s="341">
        <v>790</v>
      </c>
      <c r="K45" s="341">
        <v>795</v>
      </c>
      <c r="L45" s="341">
        <v>786</v>
      </c>
      <c r="M45" s="340">
        <v>840</v>
      </c>
    </row>
    <row r="46" spans="2:13" ht="27.75" customHeight="1">
      <c r="B46" s="1237"/>
      <c r="C46" s="1238"/>
      <c r="D46" s="346"/>
      <c r="E46" s="1241" t="s">
        <v>542</v>
      </c>
      <c r="F46" s="1241"/>
      <c r="G46" s="1241"/>
      <c r="H46" s="1242"/>
      <c r="I46" s="342" t="s">
        <v>372</v>
      </c>
      <c r="J46" s="341" t="s">
        <v>372</v>
      </c>
      <c r="K46" s="341" t="s">
        <v>372</v>
      </c>
      <c r="L46" s="341" t="s">
        <v>372</v>
      </c>
      <c r="M46" s="340" t="s">
        <v>372</v>
      </c>
    </row>
    <row r="47" spans="2:13" ht="27.75" customHeight="1">
      <c r="B47" s="1237"/>
      <c r="C47" s="1238"/>
      <c r="D47" s="345"/>
      <c r="E47" s="1251" t="s">
        <v>541</v>
      </c>
      <c r="F47" s="1252"/>
      <c r="G47" s="1252"/>
      <c r="H47" s="1253"/>
      <c r="I47" s="342" t="s">
        <v>372</v>
      </c>
      <c r="J47" s="341" t="s">
        <v>372</v>
      </c>
      <c r="K47" s="341" t="s">
        <v>372</v>
      </c>
      <c r="L47" s="341" t="s">
        <v>372</v>
      </c>
      <c r="M47" s="340" t="s">
        <v>372</v>
      </c>
    </row>
    <row r="48" spans="2:13" ht="27.75" customHeight="1">
      <c r="B48" s="1237"/>
      <c r="C48" s="1238"/>
      <c r="D48" s="343"/>
      <c r="E48" s="1241" t="s">
        <v>540</v>
      </c>
      <c r="F48" s="1241"/>
      <c r="G48" s="1241"/>
      <c r="H48" s="1242"/>
      <c r="I48" s="342" t="s">
        <v>372</v>
      </c>
      <c r="J48" s="341" t="s">
        <v>372</v>
      </c>
      <c r="K48" s="341" t="s">
        <v>372</v>
      </c>
      <c r="L48" s="341" t="s">
        <v>372</v>
      </c>
      <c r="M48" s="340" t="s">
        <v>372</v>
      </c>
    </row>
    <row r="49" spans="2:13" ht="27.75" customHeight="1">
      <c r="B49" s="1239"/>
      <c r="C49" s="1240"/>
      <c r="D49" s="343"/>
      <c r="E49" s="1241" t="s">
        <v>539</v>
      </c>
      <c r="F49" s="1241"/>
      <c r="G49" s="1241"/>
      <c r="H49" s="1242"/>
      <c r="I49" s="342" t="s">
        <v>372</v>
      </c>
      <c r="J49" s="341" t="s">
        <v>372</v>
      </c>
      <c r="K49" s="341" t="s">
        <v>372</v>
      </c>
      <c r="L49" s="341" t="s">
        <v>372</v>
      </c>
      <c r="M49" s="340" t="s">
        <v>372</v>
      </c>
    </row>
    <row r="50" spans="2:13" ht="27.75" customHeight="1">
      <c r="B50" s="1235" t="s">
        <v>538</v>
      </c>
      <c r="C50" s="1236"/>
      <c r="D50" s="344"/>
      <c r="E50" s="1241" t="s">
        <v>537</v>
      </c>
      <c r="F50" s="1241"/>
      <c r="G50" s="1241"/>
      <c r="H50" s="1242"/>
      <c r="I50" s="342">
        <v>4343</v>
      </c>
      <c r="J50" s="341">
        <v>4138</v>
      </c>
      <c r="K50" s="341">
        <v>4046</v>
      </c>
      <c r="L50" s="341">
        <v>3768</v>
      </c>
      <c r="M50" s="340">
        <v>3486</v>
      </c>
    </row>
    <row r="51" spans="2:13" ht="27.75" customHeight="1">
      <c r="B51" s="1237"/>
      <c r="C51" s="1238"/>
      <c r="D51" s="343"/>
      <c r="E51" s="1241" t="s">
        <v>536</v>
      </c>
      <c r="F51" s="1241"/>
      <c r="G51" s="1241"/>
      <c r="H51" s="1242"/>
      <c r="I51" s="342">
        <v>258</v>
      </c>
      <c r="J51" s="341">
        <v>101</v>
      </c>
      <c r="K51" s="341">
        <v>90</v>
      </c>
      <c r="L51" s="341">
        <v>143</v>
      </c>
      <c r="M51" s="340">
        <v>75</v>
      </c>
    </row>
    <row r="52" spans="2:13" ht="27.75" customHeight="1">
      <c r="B52" s="1239"/>
      <c r="C52" s="1240"/>
      <c r="D52" s="343"/>
      <c r="E52" s="1241" t="s">
        <v>535</v>
      </c>
      <c r="F52" s="1241"/>
      <c r="G52" s="1241"/>
      <c r="H52" s="1242"/>
      <c r="I52" s="342">
        <v>6354</v>
      </c>
      <c r="J52" s="341">
        <v>6618</v>
      </c>
      <c r="K52" s="341">
        <v>6542</v>
      </c>
      <c r="L52" s="341">
        <v>6430</v>
      </c>
      <c r="M52" s="340">
        <v>6016</v>
      </c>
    </row>
    <row r="53" spans="2:13" ht="27.75" customHeight="1" thickBot="1">
      <c r="B53" s="1243" t="s">
        <v>520</v>
      </c>
      <c r="C53" s="1244"/>
      <c r="D53" s="339"/>
      <c r="E53" s="1245" t="s">
        <v>534</v>
      </c>
      <c r="F53" s="1245"/>
      <c r="G53" s="1245"/>
      <c r="H53" s="1246"/>
      <c r="I53" s="338">
        <v>-747</v>
      </c>
      <c r="J53" s="337">
        <v>-571</v>
      </c>
      <c r="K53" s="337">
        <v>-241</v>
      </c>
      <c r="L53" s="337">
        <v>217</v>
      </c>
      <c r="M53" s="336">
        <v>877</v>
      </c>
    </row>
    <row r="54" spans="2:13" ht="27.75" customHeight="1">
      <c r="B54" s="335" t="s">
        <v>533</v>
      </c>
      <c r="C54" s="334"/>
      <c r="D54" s="334"/>
      <c r="E54" s="333"/>
      <c r="F54" s="333"/>
      <c r="G54" s="333"/>
      <c r="H54" s="333"/>
      <c r="I54" s="332"/>
      <c r="J54" s="332"/>
      <c r="K54" s="332"/>
      <c r="L54" s="332"/>
      <c r="M54" s="33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j9UVzkS1Q708jPWqR/b1/niz8E5u3xXCLP5bODvB4qW+02Ipp4/te2y6KzQShhg1bE1F7c99jAfb8yOWPnnQA==" saltValue="fC50xZp7nLufS8ALHLyE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59"/>
      <c r="C53" s="259"/>
      <c r="D53" s="259"/>
      <c r="E53" s="259"/>
      <c r="F53" s="259"/>
      <c r="G53" s="259"/>
      <c r="H53" s="381" t="s">
        <v>556</v>
      </c>
    </row>
    <row r="54" spans="2:8" ht="29.25" customHeight="1" thickBot="1">
      <c r="B54" s="380" t="s">
        <v>66</v>
      </c>
      <c r="C54" s="379"/>
      <c r="D54" s="379"/>
      <c r="E54" s="378" t="s">
        <v>492</v>
      </c>
      <c r="F54" s="377" t="s">
        <v>6</v>
      </c>
      <c r="G54" s="377" t="s">
        <v>7</v>
      </c>
      <c r="H54" s="376" t="s">
        <v>8</v>
      </c>
    </row>
    <row r="55" spans="2:8" ht="52.5" customHeight="1">
      <c r="B55" s="375"/>
      <c r="C55" s="1262" t="s">
        <v>45</v>
      </c>
      <c r="D55" s="1262"/>
      <c r="E55" s="1263"/>
      <c r="F55" s="374">
        <v>1101</v>
      </c>
      <c r="G55" s="374">
        <v>906</v>
      </c>
      <c r="H55" s="373">
        <v>801</v>
      </c>
    </row>
    <row r="56" spans="2:8" ht="52.5" customHeight="1">
      <c r="B56" s="370"/>
      <c r="C56" s="1264" t="s">
        <v>555</v>
      </c>
      <c r="D56" s="1264"/>
      <c r="E56" s="1265"/>
      <c r="F56" s="372">
        <v>558</v>
      </c>
      <c r="G56" s="372">
        <v>559</v>
      </c>
      <c r="H56" s="371">
        <v>443</v>
      </c>
    </row>
    <row r="57" spans="2:8" ht="53.25" customHeight="1">
      <c r="B57" s="370"/>
      <c r="C57" s="1266" t="s">
        <v>40</v>
      </c>
      <c r="D57" s="1266"/>
      <c r="E57" s="1267"/>
      <c r="F57" s="369">
        <v>2887</v>
      </c>
      <c r="G57" s="369">
        <v>2797</v>
      </c>
      <c r="H57" s="368">
        <v>2797</v>
      </c>
    </row>
    <row r="58" spans="2:8" ht="45.75" customHeight="1">
      <c r="B58" s="367"/>
      <c r="C58" s="1254" t="s">
        <v>554</v>
      </c>
      <c r="D58" s="1255"/>
      <c r="E58" s="1256"/>
      <c r="F58" s="366">
        <v>1165</v>
      </c>
      <c r="G58" s="366">
        <v>1099</v>
      </c>
      <c r="H58" s="365">
        <v>1068</v>
      </c>
    </row>
    <row r="59" spans="2:8" ht="45.75" customHeight="1">
      <c r="B59" s="367"/>
      <c r="C59" s="1254" t="s">
        <v>553</v>
      </c>
      <c r="D59" s="1255"/>
      <c r="E59" s="1256"/>
      <c r="F59" s="366">
        <v>803</v>
      </c>
      <c r="G59" s="366">
        <v>798</v>
      </c>
      <c r="H59" s="365">
        <v>863</v>
      </c>
    </row>
    <row r="60" spans="2:8" ht="45.75" customHeight="1">
      <c r="B60" s="367"/>
      <c r="C60" s="1254" t="s">
        <v>552</v>
      </c>
      <c r="D60" s="1255"/>
      <c r="E60" s="1256"/>
      <c r="F60" s="366">
        <v>266</v>
      </c>
      <c r="G60" s="366">
        <v>266</v>
      </c>
      <c r="H60" s="365">
        <v>266</v>
      </c>
    </row>
    <row r="61" spans="2:8" ht="45.75" customHeight="1">
      <c r="B61" s="367"/>
      <c r="C61" s="1254" t="s">
        <v>551</v>
      </c>
      <c r="D61" s="1255"/>
      <c r="E61" s="1256"/>
      <c r="F61" s="366">
        <v>190</v>
      </c>
      <c r="G61" s="366">
        <v>180</v>
      </c>
      <c r="H61" s="365">
        <v>174</v>
      </c>
    </row>
    <row r="62" spans="2:8" ht="45.75" customHeight="1" thickBot="1">
      <c r="B62" s="364"/>
      <c r="C62" s="1257" t="s">
        <v>550</v>
      </c>
      <c r="D62" s="1258"/>
      <c r="E62" s="1259"/>
      <c r="F62" s="363">
        <v>185</v>
      </c>
      <c r="G62" s="363">
        <v>160</v>
      </c>
      <c r="H62" s="362">
        <v>160</v>
      </c>
    </row>
    <row r="63" spans="2:8" ht="52.5" customHeight="1" thickBot="1">
      <c r="B63" s="361"/>
      <c r="C63" s="1260" t="s">
        <v>549</v>
      </c>
      <c r="D63" s="1260"/>
      <c r="E63" s="1261"/>
      <c r="F63" s="360">
        <v>4546</v>
      </c>
      <c r="G63" s="360">
        <v>4262</v>
      </c>
      <c r="H63" s="359">
        <v>4042</v>
      </c>
    </row>
    <row r="64" spans="2:8" ht="15" customHeight="1"/>
  </sheetData>
  <sheetProtection algorithmName="SHA-512" hashValue="AWMPRRkCgUKMZzqkqzBbHrZ8BGx3sEkrQaUK6N7Cw8RSrit12GoTBGA5LVqZh585tESRTwWHflSSxI1E89/+IA==" saltValue="EIHJ76bUWBxbu9CmGitw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58" zoomScale="85" zoomScaleNormal="85"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76" t="s">
        <v>18</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12"/>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12"/>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12"/>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12"/>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68"/>
      <c r="H50" s="1268"/>
      <c r="I50" s="1268"/>
      <c r="J50" s="1268"/>
      <c r="K50" s="22"/>
      <c r="L50" s="22"/>
      <c r="M50" s="23"/>
      <c r="N50" s="23"/>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74" t="s">
        <v>4</v>
      </c>
      <c r="BQ50" s="1274"/>
      <c r="BR50" s="1274"/>
      <c r="BS50" s="1274"/>
      <c r="BT50" s="1274"/>
      <c r="BU50" s="1274"/>
      <c r="BV50" s="1274"/>
      <c r="BW50" s="1274"/>
      <c r="BX50" s="1274" t="s">
        <v>5</v>
      </c>
      <c r="BY50" s="1274"/>
      <c r="BZ50" s="1274"/>
      <c r="CA50" s="1274"/>
      <c r="CB50" s="1274"/>
      <c r="CC50" s="1274"/>
      <c r="CD50" s="1274"/>
      <c r="CE50" s="1274"/>
      <c r="CF50" s="1274" t="s">
        <v>6</v>
      </c>
      <c r="CG50" s="1274"/>
      <c r="CH50" s="1274"/>
      <c r="CI50" s="1274"/>
      <c r="CJ50" s="1274"/>
      <c r="CK50" s="1274"/>
      <c r="CL50" s="1274"/>
      <c r="CM50" s="1274"/>
      <c r="CN50" s="1274" t="s">
        <v>7</v>
      </c>
      <c r="CO50" s="1274"/>
      <c r="CP50" s="1274"/>
      <c r="CQ50" s="1274"/>
      <c r="CR50" s="1274"/>
      <c r="CS50" s="1274"/>
      <c r="CT50" s="1274"/>
      <c r="CU50" s="1274"/>
      <c r="CV50" s="1274" t="s">
        <v>8</v>
      </c>
      <c r="CW50" s="1274"/>
      <c r="CX50" s="1274"/>
      <c r="CY50" s="1274"/>
      <c r="CZ50" s="1274"/>
      <c r="DA50" s="1274"/>
      <c r="DB50" s="1274"/>
      <c r="DC50" s="1274"/>
    </row>
    <row r="51" spans="1:109" ht="13.5" customHeight="1">
      <c r="B51" s="12"/>
      <c r="G51" s="1285"/>
      <c r="H51" s="1285"/>
      <c r="I51" s="1289"/>
      <c r="J51" s="1289"/>
      <c r="K51" s="1275"/>
      <c r="L51" s="1275"/>
      <c r="M51" s="1275"/>
      <c r="N51" s="1275"/>
      <c r="AM51" s="21"/>
      <c r="AN51" s="1273" t="s">
        <v>9</v>
      </c>
      <c r="AO51" s="1273"/>
      <c r="AP51" s="1273"/>
      <c r="AQ51" s="1273"/>
      <c r="AR51" s="1273"/>
      <c r="AS51" s="1273"/>
      <c r="AT51" s="1273"/>
      <c r="AU51" s="1273"/>
      <c r="AV51" s="1273"/>
      <c r="AW51" s="1273"/>
      <c r="AX51" s="1273"/>
      <c r="AY51" s="1273"/>
      <c r="AZ51" s="1273"/>
      <c r="BA51" s="1273"/>
      <c r="BB51" s="1273" t="s">
        <v>10</v>
      </c>
      <c r="BC51" s="1273"/>
      <c r="BD51" s="1273"/>
      <c r="BE51" s="1273"/>
      <c r="BF51" s="1273"/>
      <c r="BG51" s="1273"/>
      <c r="BH51" s="1273"/>
      <c r="BI51" s="1273"/>
      <c r="BJ51" s="1273"/>
      <c r="BK51" s="1273"/>
      <c r="BL51" s="1273"/>
      <c r="BM51" s="1273"/>
      <c r="BN51" s="1273"/>
      <c r="BO51" s="1273"/>
      <c r="BP51" s="1270"/>
      <c r="BQ51" s="1270"/>
      <c r="BR51" s="1270"/>
      <c r="BS51" s="1270"/>
      <c r="BT51" s="1270"/>
      <c r="BU51" s="1270"/>
      <c r="BV51" s="1270"/>
      <c r="BW51" s="1270"/>
      <c r="BX51" s="1270"/>
      <c r="BY51" s="1270"/>
      <c r="BZ51" s="1270"/>
      <c r="CA51" s="1270"/>
      <c r="CB51" s="1270"/>
      <c r="CC51" s="1270"/>
      <c r="CD51" s="1270"/>
      <c r="CE51" s="1270"/>
      <c r="CF51" s="1270"/>
      <c r="CG51" s="1270"/>
      <c r="CH51" s="1270"/>
      <c r="CI51" s="1270"/>
      <c r="CJ51" s="1270"/>
      <c r="CK51" s="1270"/>
      <c r="CL51" s="1270"/>
      <c r="CM51" s="1270"/>
      <c r="CN51" s="1270">
        <v>6</v>
      </c>
      <c r="CO51" s="1270"/>
      <c r="CP51" s="1270"/>
      <c r="CQ51" s="1270"/>
      <c r="CR51" s="1270"/>
      <c r="CS51" s="1270"/>
      <c r="CT51" s="1270"/>
      <c r="CU51" s="1270"/>
      <c r="CV51" s="1270">
        <v>24</v>
      </c>
      <c r="CW51" s="1270"/>
      <c r="CX51" s="1270"/>
      <c r="CY51" s="1270"/>
      <c r="CZ51" s="1270"/>
      <c r="DA51" s="1270"/>
      <c r="DB51" s="1270"/>
      <c r="DC51" s="1270"/>
    </row>
    <row r="52" spans="1:109">
      <c r="B52" s="12"/>
      <c r="G52" s="1285"/>
      <c r="H52" s="1285"/>
      <c r="I52" s="1289"/>
      <c r="J52" s="1289"/>
      <c r="K52" s="1275"/>
      <c r="L52" s="1275"/>
      <c r="M52" s="1275"/>
      <c r="N52" s="1275"/>
      <c r="AM52" s="21"/>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0"/>
      <c r="BQ52" s="1270"/>
      <c r="BR52" s="1270"/>
      <c r="BS52" s="1270"/>
      <c r="BT52" s="1270"/>
      <c r="BU52" s="1270"/>
      <c r="BV52" s="1270"/>
      <c r="BW52" s="1270"/>
      <c r="BX52" s="1270"/>
      <c r="BY52" s="1270"/>
      <c r="BZ52" s="1270"/>
      <c r="CA52" s="1270"/>
      <c r="CB52" s="1270"/>
      <c r="CC52" s="1270"/>
      <c r="CD52" s="1270"/>
      <c r="CE52" s="1270"/>
      <c r="CF52" s="1270"/>
      <c r="CG52" s="1270"/>
      <c r="CH52" s="1270"/>
      <c r="CI52" s="1270"/>
      <c r="CJ52" s="1270"/>
      <c r="CK52" s="1270"/>
      <c r="CL52" s="1270"/>
      <c r="CM52" s="1270"/>
      <c r="CN52" s="1270"/>
      <c r="CO52" s="1270"/>
      <c r="CP52" s="1270"/>
      <c r="CQ52" s="1270"/>
      <c r="CR52" s="1270"/>
      <c r="CS52" s="1270"/>
      <c r="CT52" s="1270"/>
      <c r="CU52" s="1270"/>
      <c r="CV52" s="1270"/>
      <c r="CW52" s="1270"/>
      <c r="CX52" s="1270"/>
      <c r="CY52" s="1270"/>
      <c r="CZ52" s="1270"/>
      <c r="DA52" s="1270"/>
      <c r="DB52" s="1270"/>
      <c r="DC52" s="1270"/>
    </row>
    <row r="53" spans="1:109">
      <c r="A53" s="20"/>
      <c r="B53" s="12"/>
      <c r="G53" s="1285"/>
      <c r="H53" s="1285"/>
      <c r="I53" s="1268"/>
      <c r="J53" s="1268"/>
      <c r="K53" s="1275"/>
      <c r="L53" s="1275"/>
      <c r="M53" s="1275"/>
      <c r="N53" s="1275"/>
      <c r="AM53" s="21"/>
      <c r="AN53" s="1273"/>
      <c r="AO53" s="1273"/>
      <c r="AP53" s="1273"/>
      <c r="AQ53" s="1273"/>
      <c r="AR53" s="1273"/>
      <c r="AS53" s="1273"/>
      <c r="AT53" s="1273"/>
      <c r="AU53" s="1273"/>
      <c r="AV53" s="1273"/>
      <c r="AW53" s="1273"/>
      <c r="AX53" s="1273"/>
      <c r="AY53" s="1273"/>
      <c r="AZ53" s="1273"/>
      <c r="BA53" s="1273"/>
      <c r="BB53" s="1273" t="s">
        <v>11</v>
      </c>
      <c r="BC53" s="1273"/>
      <c r="BD53" s="1273"/>
      <c r="BE53" s="1273"/>
      <c r="BF53" s="1273"/>
      <c r="BG53" s="1273"/>
      <c r="BH53" s="1273"/>
      <c r="BI53" s="1273"/>
      <c r="BJ53" s="1273"/>
      <c r="BK53" s="1273"/>
      <c r="BL53" s="1273"/>
      <c r="BM53" s="1273"/>
      <c r="BN53" s="1273"/>
      <c r="BO53" s="1273"/>
      <c r="BP53" s="1270">
        <v>60.8</v>
      </c>
      <c r="BQ53" s="1270"/>
      <c r="BR53" s="1270"/>
      <c r="BS53" s="1270"/>
      <c r="BT53" s="1270"/>
      <c r="BU53" s="1270"/>
      <c r="BV53" s="1270"/>
      <c r="BW53" s="1270"/>
      <c r="BX53" s="1270">
        <v>60.6</v>
      </c>
      <c r="BY53" s="1270"/>
      <c r="BZ53" s="1270"/>
      <c r="CA53" s="1270"/>
      <c r="CB53" s="1270"/>
      <c r="CC53" s="1270"/>
      <c r="CD53" s="1270"/>
      <c r="CE53" s="1270"/>
      <c r="CF53" s="1270">
        <v>61.2</v>
      </c>
      <c r="CG53" s="1270"/>
      <c r="CH53" s="1270"/>
      <c r="CI53" s="1270"/>
      <c r="CJ53" s="1270"/>
      <c r="CK53" s="1270"/>
      <c r="CL53" s="1270"/>
      <c r="CM53" s="1270"/>
      <c r="CN53" s="1270">
        <v>57.1</v>
      </c>
      <c r="CO53" s="1270"/>
      <c r="CP53" s="1270"/>
      <c r="CQ53" s="1270"/>
      <c r="CR53" s="1270"/>
      <c r="CS53" s="1270"/>
      <c r="CT53" s="1270"/>
      <c r="CU53" s="1270"/>
      <c r="CV53" s="1270">
        <v>58.6</v>
      </c>
      <c r="CW53" s="1270"/>
      <c r="CX53" s="1270"/>
      <c r="CY53" s="1270"/>
      <c r="CZ53" s="1270"/>
      <c r="DA53" s="1270"/>
      <c r="DB53" s="1270"/>
      <c r="DC53" s="1270"/>
    </row>
    <row r="54" spans="1:109">
      <c r="A54" s="20"/>
      <c r="B54" s="12"/>
      <c r="G54" s="1285"/>
      <c r="H54" s="1285"/>
      <c r="I54" s="1268"/>
      <c r="J54" s="1268"/>
      <c r="K54" s="1275"/>
      <c r="L54" s="1275"/>
      <c r="M54" s="1275"/>
      <c r="N54" s="1275"/>
      <c r="AM54" s="21"/>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0"/>
      <c r="BQ54" s="1270"/>
      <c r="BR54" s="1270"/>
      <c r="BS54" s="1270"/>
      <c r="BT54" s="1270"/>
      <c r="BU54" s="1270"/>
      <c r="BV54" s="1270"/>
      <c r="BW54" s="1270"/>
      <c r="BX54" s="1270"/>
      <c r="BY54" s="1270"/>
      <c r="BZ54" s="1270"/>
      <c r="CA54" s="1270"/>
      <c r="CB54" s="1270"/>
      <c r="CC54" s="1270"/>
      <c r="CD54" s="1270"/>
      <c r="CE54" s="1270"/>
      <c r="CF54" s="1270"/>
      <c r="CG54" s="1270"/>
      <c r="CH54" s="1270"/>
      <c r="CI54" s="1270"/>
      <c r="CJ54" s="1270"/>
      <c r="CK54" s="1270"/>
      <c r="CL54" s="1270"/>
      <c r="CM54" s="1270"/>
      <c r="CN54" s="1270"/>
      <c r="CO54" s="1270"/>
      <c r="CP54" s="1270"/>
      <c r="CQ54" s="1270"/>
      <c r="CR54" s="1270"/>
      <c r="CS54" s="1270"/>
      <c r="CT54" s="1270"/>
      <c r="CU54" s="1270"/>
      <c r="CV54" s="1270"/>
      <c r="CW54" s="1270"/>
      <c r="CX54" s="1270"/>
      <c r="CY54" s="1270"/>
      <c r="CZ54" s="1270"/>
      <c r="DA54" s="1270"/>
      <c r="DB54" s="1270"/>
      <c r="DC54" s="1270"/>
    </row>
    <row r="55" spans="1:109">
      <c r="A55" s="20"/>
      <c r="B55" s="12"/>
      <c r="G55" s="1268"/>
      <c r="H55" s="1268"/>
      <c r="I55" s="1268"/>
      <c r="J55" s="1268"/>
      <c r="K55" s="1275"/>
      <c r="L55" s="1275"/>
      <c r="M55" s="1275"/>
      <c r="N55" s="1275"/>
      <c r="AN55" s="1274" t="s">
        <v>12</v>
      </c>
      <c r="AO55" s="1274"/>
      <c r="AP55" s="1274"/>
      <c r="AQ55" s="1274"/>
      <c r="AR55" s="1274"/>
      <c r="AS55" s="1274"/>
      <c r="AT55" s="1274"/>
      <c r="AU55" s="1274"/>
      <c r="AV55" s="1274"/>
      <c r="AW55" s="1274"/>
      <c r="AX55" s="1274"/>
      <c r="AY55" s="1274"/>
      <c r="AZ55" s="1274"/>
      <c r="BA55" s="1274"/>
      <c r="BB55" s="1273" t="s">
        <v>10</v>
      </c>
      <c r="BC55" s="1273"/>
      <c r="BD55" s="1273"/>
      <c r="BE55" s="1273"/>
      <c r="BF55" s="1273"/>
      <c r="BG55" s="1273"/>
      <c r="BH55" s="1273"/>
      <c r="BI55" s="1273"/>
      <c r="BJ55" s="1273"/>
      <c r="BK55" s="1273"/>
      <c r="BL55" s="1273"/>
      <c r="BM55" s="1273"/>
      <c r="BN55" s="1273"/>
      <c r="BO55" s="1273"/>
      <c r="BP55" s="1270">
        <v>36.5</v>
      </c>
      <c r="BQ55" s="1270"/>
      <c r="BR55" s="1270"/>
      <c r="BS55" s="1270"/>
      <c r="BT55" s="1270"/>
      <c r="BU55" s="1270"/>
      <c r="BV55" s="1270"/>
      <c r="BW55" s="1270"/>
      <c r="BX55" s="1270">
        <v>32.9</v>
      </c>
      <c r="BY55" s="1270"/>
      <c r="BZ55" s="1270"/>
      <c r="CA55" s="1270"/>
      <c r="CB55" s="1270"/>
      <c r="CC55" s="1270"/>
      <c r="CD55" s="1270"/>
      <c r="CE55" s="1270"/>
      <c r="CF55" s="1270">
        <v>28.5</v>
      </c>
      <c r="CG55" s="1270"/>
      <c r="CH55" s="1270"/>
      <c r="CI55" s="1270"/>
      <c r="CJ55" s="1270"/>
      <c r="CK55" s="1270"/>
      <c r="CL55" s="1270"/>
      <c r="CM55" s="1270"/>
      <c r="CN55" s="1270">
        <v>20.5</v>
      </c>
      <c r="CO55" s="1270"/>
      <c r="CP55" s="1270"/>
      <c r="CQ55" s="1270"/>
      <c r="CR55" s="1270"/>
      <c r="CS55" s="1270"/>
      <c r="CT55" s="1270"/>
      <c r="CU55" s="1270"/>
      <c r="CV55" s="1270">
        <v>21.4</v>
      </c>
      <c r="CW55" s="1270"/>
      <c r="CX55" s="1270"/>
      <c r="CY55" s="1270"/>
      <c r="CZ55" s="1270"/>
      <c r="DA55" s="1270"/>
      <c r="DB55" s="1270"/>
      <c r="DC55" s="1270"/>
    </row>
    <row r="56" spans="1:109">
      <c r="A56" s="20"/>
      <c r="B56" s="12"/>
      <c r="G56" s="1268"/>
      <c r="H56" s="1268"/>
      <c r="I56" s="1268"/>
      <c r="J56" s="1268"/>
      <c r="K56" s="1275"/>
      <c r="L56" s="1275"/>
      <c r="M56" s="1275"/>
      <c r="N56" s="1275"/>
      <c r="AN56" s="1274"/>
      <c r="AO56" s="1274"/>
      <c r="AP56" s="1274"/>
      <c r="AQ56" s="1274"/>
      <c r="AR56" s="1274"/>
      <c r="AS56" s="1274"/>
      <c r="AT56" s="1274"/>
      <c r="AU56" s="1274"/>
      <c r="AV56" s="1274"/>
      <c r="AW56" s="1274"/>
      <c r="AX56" s="1274"/>
      <c r="AY56" s="1274"/>
      <c r="AZ56" s="1274"/>
      <c r="BA56" s="1274"/>
      <c r="BB56" s="1273"/>
      <c r="BC56" s="1273"/>
      <c r="BD56" s="1273"/>
      <c r="BE56" s="1273"/>
      <c r="BF56" s="1273"/>
      <c r="BG56" s="1273"/>
      <c r="BH56" s="1273"/>
      <c r="BI56" s="1273"/>
      <c r="BJ56" s="1273"/>
      <c r="BK56" s="1273"/>
      <c r="BL56" s="1273"/>
      <c r="BM56" s="1273"/>
      <c r="BN56" s="1273"/>
      <c r="BO56" s="1273"/>
      <c r="BP56" s="1270"/>
      <c r="BQ56" s="1270"/>
      <c r="BR56" s="1270"/>
      <c r="BS56" s="1270"/>
      <c r="BT56" s="1270"/>
      <c r="BU56" s="1270"/>
      <c r="BV56" s="1270"/>
      <c r="BW56" s="1270"/>
      <c r="BX56" s="1270"/>
      <c r="BY56" s="1270"/>
      <c r="BZ56" s="1270"/>
      <c r="CA56" s="1270"/>
      <c r="CB56" s="1270"/>
      <c r="CC56" s="1270"/>
      <c r="CD56" s="1270"/>
      <c r="CE56" s="1270"/>
      <c r="CF56" s="1270"/>
      <c r="CG56" s="1270"/>
      <c r="CH56" s="1270"/>
      <c r="CI56" s="1270"/>
      <c r="CJ56" s="1270"/>
      <c r="CK56" s="1270"/>
      <c r="CL56" s="1270"/>
      <c r="CM56" s="1270"/>
      <c r="CN56" s="1270"/>
      <c r="CO56" s="1270"/>
      <c r="CP56" s="1270"/>
      <c r="CQ56" s="1270"/>
      <c r="CR56" s="1270"/>
      <c r="CS56" s="1270"/>
      <c r="CT56" s="1270"/>
      <c r="CU56" s="1270"/>
      <c r="CV56" s="1270"/>
      <c r="CW56" s="1270"/>
      <c r="CX56" s="1270"/>
      <c r="CY56" s="1270"/>
      <c r="CZ56" s="1270"/>
      <c r="DA56" s="1270"/>
      <c r="DB56" s="1270"/>
      <c r="DC56" s="1270"/>
    </row>
    <row r="57" spans="1:109" s="20" customFormat="1">
      <c r="B57" s="24"/>
      <c r="G57" s="1268"/>
      <c r="H57" s="1268"/>
      <c r="I57" s="1271"/>
      <c r="J57" s="1271"/>
      <c r="K57" s="1275"/>
      <c r="L57" s="1275"/>
      <c r="M57" s="1275"/>
      <c r="N57" s="1275"/>
      <c r="AM57" s="3"/>
      <c r="AN57" s="1274"/>
      <c r="AO57" s="1274"/>
      <c r="AP57" s="1274"/>
      <c r="AQ57" s="1274"/>
      <c r="AR57" s="1274"/>
      <c r="AS57" s="1274"/>
      <c r="AT57" s="1274"/>
      <c r="AU57" s="1274"/>
      <c r="AV57" s="1274"/>
      <c r="AW57" s="1274"/>
      <c r="AX57" s="1274"/>
      <c r="AY57" s="1274"/>
      <c r="AZ57" s="1274"/>
      <c r="BA57" s="1274"/>
      <c r="BB57" s="1273" t="s">
        <v>13</v>
      </c>
      <c r="BC57" s="1273"/>
      <c r="BD57" s="1273"/>
      <c r="BE57" s="1273"/>
      <c r="BF57" s="1273"/>
      <c r="BG57" s="1273"/>
      <c r="BH57" s="1273"/>
      <c r="BI57" s="1273"/>
      <c r="BJ57" s="1273"/>
      <c r="BK57" s="1273"/>
      <c r="BL57" s="1273"/>
      <c r="BM57" s="1273"/>
      <c r="BN57" s="1273"/>
      <c r="BO57" s="1273"/>
      <c r="BP57" s="1270">
        <v>54.1</v>
      </c>
      <c r="BQ57" s="1270"/>
      <c r="BR57" s="1270"/>
      <c r="BS57" s="1270"/>
      <c r="BT57" s="1270"/>
      <c r="BU57" s="1270"/>
      <c r="BV57" s="1270"/>
      <c r="BW57" s="1270"/>
      <c r="BX57" s="1270">
        <v>57</v>
      </c>
      <c r="BY57" s="1270"/>
      <c r="BZ57" s="1270"/>
      <c r="CA57" s="1270"/>
      <c r="CB57" s="1270"/>
      <c r="CC57" s="1270"/>
      <c r="CD57" s="1270"/>
      <c r="CE57" s="1270"/>
      <c r="CF57" s="1270">
        <v>59.7</v>
      </c>
      <c r="CG57" s="1270"/>
      <c r="CH57" s="1270"/>
      <c r="CI57" s="1270"/>
      <c r="CJ57" s="1270"/>
      <c r="CK57" s="1270"/>
      <c r="CL57" s="1270"/>
      <c r="CM57" s="1270"/>
      <c r="CN57" s="1270">
        <v>60</v>
      </c>
      <c r="CO57" s="1270"/>
      <c r="CP57" s="1270"/>
      <c r="CQ57" s="1270"/>
      <c r="CR57" s="1270"/>
      <c r="CS57" s="1270"/>
      <c r="CT57" s="1270"/>
      <c r="CU57" s="1270"/>
      <c r="CV57" s="1270">
        <v>60.2</v>
      </c>
      <c r="CW57" s="1270"/>
      <c r="CX57" s="1270"/>
      <c r="CY57" s="1270"/>
      <c r="CZ57" s="1270"/>
      <c r="DA57" s="1270"/>
      <c r="DB57" s="1270"/>
      <c r="DC57" s="1270"/>
      <c r="DD57" s="25"/>
      <c r="DE57" s="24"/>
    </row>
    <row r="58" spans="1:109" s="20" customFormat="1">
      <c r="A58" s="3"/>
      <c r="B58" s="24"/>
      <c r="G58" s="1268"/>
      <c r="H58" s="1268"/>
      <c r="I58" s="1271"/>
      <c r="J58" s="1271"/>
      <c r="K58" s="1275"/>
      <c r="L58" s="1275"/>
      <c r="M58" s="1275"/>
      <c r="N58" s="1275"/>
      <c r="AM58" s="3"/>
      <c r="AN58" s="1274"/>
      <c r="AO58" s="1274"/>
      <c r="AP58" s="1274"/>
      <c r="AQ58" s="1274"/>
      <c r="AR58" s="1274"/>
      <c r="AS58" s="1274"/>
      <c r="AT58" s="1274"/>
      <c r="AU58" s="1274"/>
      <c r="AV58" s="1274"/>
      <c r="AW58" s="1274"/>
      <c r="AX58" s="1274"/>
      <c r="AY58" s="1274"/>
      <c r="AZ58" s="1274"/>
      <c r="BA58" s="1274"/>
      <c r="BB58" s="1273"/>
      <c r="BC58" s="1273"/>
      <c r="BD58" s="1273"/>
      <c r="BE58" s="1273"/>
      <c r="BF58" s="1273"/>
      <c r="BG58" s="1273"/>
      <c r="BH58" s="1273"/>
      <c r="BI58" s="1273"/>
      <c r="BJ58" s="1273"/>
      <c r="BK58" s="1273"/>
      <c r="BL58" s="1273"/>
      <c r="BM58" s="1273"/>
      <c r="BN58" s="1273"/>
      <c r="BO58" s="1273"/>
      <c r="BP58" s="1270"/>
      <c r="BQ58" s="1270"/>
      <c r="BR58" s="1270"/>
      <c r="BS58" s="1270"/>
      <c r="BT58" s="1270"/>
      <c r="BU58" s="1270"/>
      <c r="BV58" s="1270"/>
      <c r="BW58" s="1270"/>
      <c r="BX58" s="1270"/>
      <c r="BY58" s="1270"/>
      <c r="BZ58" s="1270"/>
      <c r="CA58" s="1270"/>
      <c r="CB58" s="1270"/>
      <c r="CC58" s="1270"/>
      <c r="CD58" s="1270"/>
      <c r="CE58" s="1270"/>
      <c r="CF58" s="1270"/>
      <c r="CG58" s="1270"/>
      <c r="CH58" s="1270"/>
      <c r="CI58" s="1270"/>
      <c r="CJ58" s="1270"/>
      <c r="CK58" s="1270"/>
      <c r="CL58" s="1270"/>
      <c r="CM58" s="1270"/>
      <c r="CN58" s="1270"/>
      <c r="CO58" s="1270"/>
      <c r="CP58" s="1270"/>
      <c r="CQ58" s="1270"/>
      <c r="CR58" s="1270"/>
      <c r="CS58" s="1270"/>
      <c r="CT58" s="1270"/>
      <c r="CU58" s="1270"/>
      <c r="CV58" s="1270"/>
      <c r="CW58" s="1270"/>
      <c r="CX58" s="1270"/>
      <c r="CY58" s="1270"/>
      <c r="CZ58" s="1270"/>
      <c r="DA58" s="1270"/>
      <c r="DB58" s="1270"/>
      <c r="DC58" s="1270"/>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14</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76" t="s">
        <v>557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12"/>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12"/>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12"/>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12"/>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68"/>
      <c r="H72" s="1268"/>
      <c r="I72" s="1268"/>
      <c r="J72" s="1268"/>
      <c r="K72" s="22"/>
      <c r="L72" s="22"/>
      <c r="M72" s="23"/>
      <c r="N72" s="23"/>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74" t="s">
        <v>4</v>
      </c>
      <c r="BQ72" s="1274"/>
      <c r="BR72" s="1274"/>
      <c r="BS72" s="1274"/>
      <c r="BT72" s="1274"/>
      <c r="BU72" s="1274"/>
      <c r="BV72" s="1274"/>
      <c r="BW72" s="1274"/>
      <c r="BX72" s="1274" t="s">
        <v>5</v>
      </c>
      <c r="BY72" s="1274"/>
      <c r="BZ72" s="1274"/>
      <c r="CA72" s="1274"/>
      <c r="CB72" s="1274"/>
      <c r="CC72" s="1274"/>
      <c r="CD72" s="1274"/>
      <c r="CE72" s="1274"/>
      <c r="CF72" s="1274" t="s">
        <v>6</v>
      </c>
      <c r="CG72" s="1274"/>
      <c r="CH72" s="1274"/>
      <c r="CI72" s="1274"/>
      <c r="CJ72" s="1274"/>
      <c r="CK72" s="1274"/>
      <c r="CL72" s="1274"/>
      <c r="CM72" s="1274"/>
      <c r="CN72" s="1274" t="s">
        <v>7</v>
      </c>
      <c r="CO72" s="1274"/>
      <c r="CP72" s="1274"/>
      <c r="CQ72" s="1274"/>
      <c r="CR72" s="1274"/>
      <c r="CS72" s="1274"/>
      <c r="CT72" s="1274"/>
      <c r="CU72" s="1274"/>
      <c r="CV72" s="1274" t="s">
        <v>8</v>
      </c>
      <c r="CW72" s="1274"/>
      <c r="CX72" s="1274"/>
      <c r="CY72" s="1274"/>
      <c r="CZ72" s="1274"/>
      <c r="DA72" s="1274"/>
      <c r="DB72" s="1274"/>
      <c r="DC72" s="1274"/>
    </row>
    <row r="73" spans="2:107">
      <c r="B73" s="12"/>
      <c r="G73" s="1285"/>
      <c r="H73" s="1285"/>
      <c r="I73" s="1285"/>
      <c r="J73" s="1285"/>
      <c r="K73" s="1269"/>
      <c r="L73" s="1269"/>
      <c r="M73" s="1269"/>
      <c r="N73" s="1269"/>
      <c r="AM73" s="21"/>
      <c r="AN73" s="1273" t="s">
        <v>9</v>
      </c>
      <c r="AO73" s="1273"/>
      <c r="AP73" s="1273"/>
      <c r="AQ73" s="1273"/>
      <c r="AR73" s="1273"/>
      <c r="AS73" s="1273"/>
      <c r="AT73" s="1273"/>
      <c r="AU73" s="1273"/>
      <c r="AV73" s="1273"/>
      <c r="AW73" s="1273"/>
      <c r="AX73" s="1273"/>
      <c r="AY73" s="1273"/>
      <c r="AZ73" s="1273"/>
      <c r="BA73" s="1273"/>
      <c r="BB73" s="1273" t="s">
        <v>10</v>
      </c>
      <c r="BC73" s="1273"/>
      <c r="BD73" s="1273"/>
      <c r="BE73" s="1273"/>
      <c r="BF73" s="1273"/>
      <c r="BG73" s="1273"/>
      <c r="BH73" s="1273"/>
      <c r="BI73" s="1273"/>
      <c r="BJ73" s="1273"/>
      <c r="BK73" s="1273"/>
      <c r="BL73" s="1273"/>
      <c r="BM73" s="1273"/>
      <c r="BN73" s="1273"/>
      <c r="BO73" s="1273"/>
      <c r="BP73" s="1270"/>
      <c r="BQ73" s="1270"/>
      <c r="BR73" s="1270"/>
      <c r="BS73" s="1270"/>
      <c r="BT73" s="1270"/>
      <c r="BU73" s="1270"/>
      <c r="BV73" s="1270"/>
      <c r="BW73" s="1270"/>
      <c r="BX73" s="1270"/>
      <c r="BY73" s="1270"/>
      <c r="BZ73" s="1270"/>
      <c r="CA73" s="1270"/>
      <c r="CB73" s="1270"/>
      <c r="CC73" s="1270"/>
      <c r="CD73" s="1270"/>
      <c r="CE73" s="1270"/>
      <c r="CF73" s="1270"/>
      <c r="CG73" s="1270"/>
      <c r="CH73" s="1270"/>
      <c r="CI73" s="1270"/>
      <c r="CJ73" s="1270"/>
      <c r="CK73" s="1270"/>
      <c r="CL73" s="1270"/>
      <c r="CM73" s="1270"/>
      <c r="CN73" s="1270">
        <v>6</v>
      </c>
      <c r="CO73" s="1270"/>
      <c r="CP73" s="1270"/>
      <c r="CQ73" s="1270"/>
      <c r="CR73" s="1270"/>
      <c r="CS73" s="1270"/>
      <c r="CT73" s="1270"/>
      <c r="CU73" s="1270"/>
      <c r="CV73" s="1270">
        <v>24</v>
      </c>
      <c r="CW73" s="1270"/>
      <c r="CX73" s="1270"/>
      <c r="CY73" s="1270"/>
      <c r="CZ73" s="1270"/>
      <c r="DA73" s="1270"/>
      <c r="DB73" s="1270"/>
      <c r="DC73" s="1270"/>
    </row>
    <row r="74" spans="2:107">
      <c r="B74" s="12"/>
      <c r="G74" s="1285"/>
      <c r="H74" s="1285"/>
      <c r="I74" s="1285"/>
      <c r="J74" s="1285"/>
      <c r="K74" s="1269"/>
      <c r="L74" s="1269"/>
      <c r="M74" s="1269"/>
      <c r="N74" s="1269"/>
      <c r="AM74" s="21"/>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0"/>
      <c r="BQ74" s="1270"/>
      <c r="BR74" s="1270"/>
      <c r="BS74" s="1270"/>
      <c r="BT74" s="1270"/>
      <c r="BU74" s="1270"/>
      <c r="BV74" s="1270"/>
      <c r="BW74" s="1270"/>
      <c r="BX74" s="1270"/>
      <c r="BY74" s="1270"/>
      <c r="BZ74" s="1270"/>
      <c r="CA74" s="1270"/>
      <c r="CB74" s="1270"/>
      <c r="CC74" s="1270"/>
      <c r="CD74" s="1270"/>
      <c r="CE74" s="1270"/>
      <c r="CF74" s="1270"/>
      <c r="CG74" s="1270"/>
      <c r="CH74" s="1270"/>
      <c r="CI74" s="1270"/>
      <c r="CJ74" s="1270"/>
      <c r="CK74" s="1270"/>
      <c r="CL74" s="1270"/>
      <c r="CM74" s="1270"/>
      <c r="CN74" s="1270"/>
      <c r="CO74" s="1270"/>
      <c r="CP74" s="1270"/>
      <c r="CQ74" s="1270"/>
      <c r="CR74" s="1270"/>
      <c r="CS74" s="1270"/>
      <c r="CT74" s="1270"/>
      <c r="CU74" s="1270"/>
      <c r="CV74" s="1270"/>
      <c r="CW74" s="1270"/>
      <c r="CX74" s="1270"/>
      <c r="CY74" s="1270"/>
      <c r="CZ74" s="1270"/>
      <c r="DA74" s="1270"/>
      <c r="DB74" s="1270"/>
      <c r="DC74" s="1270"/>
    </row>
    <row r="75" spans="2:107">
      <c r="B75" s="12"/>
      <c r="G75" s="1285"/>
      <c r="H75" s="1285"/>
      <c r="I75" s="1268"/>
      <c r="J75" s="1268"/>
      <c r="K75" s="1275"/>
      <c r="L75" s="1275"/>
      <c r="M75" s="1275"/>
      <c r="N75" s="1275"/>
      <c r="AM75" s="21"/>
      <c r="AN75" s="1273"/>
      <c r="AO75" s="1273"/>
      <c r="AP75" s="1273"/>
      <c r="AQ75" s="1273"/>
      <c r="AR75" s="1273"/>
      <c r="AS75" s="1273"/>
      <c r="AT75" s="1273"/>
      <c r="AU75" s="1273"/>
      <c r="AV75" s="1273"/>
      <c r="AW75" s="1273"/>
      <c r="AX75" s="1273"/>
      <c r="AY75" s="1273"/>
      <c r="AZ75" s="1273"/>
      <c r="BA75" s="1273"/>
      <c r="BB75" s="1273" t="s">
        <v>15</v>
      </c>
      <c r="BC75" s="1273"/>
      <c r="BD75" s="1273"/>
      <c r="BE75" s="1273"/>
      <c r="BF75" s="1273"/>
      <c r="BG75" s="1273"/>
      <c r="BH75" s="1273"/>
      <c r="BI75" s="1273"/>
      <c r="BJ75" s="1273"/>
      <c r="BK75" s="1273"/>
      <c r="BL75" s="1273"/>
      <c r="BM75" s="1273"/>
      <c r="BN75" s="1273"/>
      <c r="BO75" s="1273"/>
      <c r="BP75" s="1270">
        <v>6.8</v>
      </c>
      <c r="BQ75" s="1270"/>
      <c r="BR75" s="1270"/>
      <c r="BS75" s="1270"/>
      <c r="BT75" s="1270"/>
      <c r="BU75" s="1270"/>
      <c r="BV75" s="1270"/>
      <c r="BW75" s="1270"/>
      <c r="BX75" s="1270">
        <v>6.5</v>
      </c>
      <c r="BY75" s="1270"/>
      <c r="BZ75" s="1270"/>
      <c r="CA75" s="1270"/>
      <c r="CB75" s="1270"/>
      <c r="CC75" s="1270"/>
      <c r="CD75" s="1270"/>
      <c r="CE75" s="1270"/>
      <c r="CF75" s="1270">
        <v>6.5</v>
      </c>
      <c r="CG75" s="1270"/>
      <c r="CH75" s="1270"/>
      <c r="CI75" s="1270"/>
      <c r="CJ75" s="1270"/>
      <c r="CK75" s="1270"/>
      <c r="CL75" s="1270"/>
      <c r="CM75" s="1270"/>
      <c r="CN75" s="1270">
        <v>7</v>
      </c>
      <c r="CO75" s="1270"/>
      <c r="CP75" s="1270"/>
      <c r="CQ75" s="1270"/>
      <c r="CR75" s="1270"/>
      <c r="CS75" s="1270"/>
      <c r="CT75" s="1270"/>
      <c r="CU75" s="1270"/>
      <c r="CV75" s="1270">
        <v>7</v>
      </c>
      <c r="CW75" s="1270"/>
      <c r="CX75" s="1270"/>
      <c r="CY75" s="1270"/>
      <c r="CZ75" s="1270"/>
      <c r="DA75" s="1270"/>
      <c r="DB75" s="1270"/>
      <c r="DC75" s="1270"/>
    </row>
    <row r="76" spans="2:107">
      <c r="B76" s="12"/>
      <c r="G76" s="1285"/>
      <c r="H76" s="1285"/>
      <c r="I76" s="1268"/>
      <c r="J76" s="1268"/>
      <c r="K76" s="1275"/>
      <c r="L76" s="1275"/>
      <c r="M76" s="1275"/>
      <c r="N76" s="1275"/>
      <c r="AM76" s="21"/>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0"/>
      <c r="BQ76" s="1270"/>
      <c r="BR76" s="1270"/>
      <c r="BS76" s="1270"/>
      <c r="BT76" s="1270"/>
      <c r="BU76" s="1270"/>
      <c r="BV76" s="1270"/>
      <c r="BW76" s="1270"/>
      <c r="BX76" s="1270"/>
      <c r="BY76" s="1270"/>
      <c r="BZ76" s="1270"/>
      <c r="CA76" s="1270"/>
      <c r="CB76" s="1270"/>
      <c r="CC76" s="1270"/>
      <c r="CD76" s="1270"/>
      <c r="CE76" s="1270"/>
      <c r="CF76" s="1270"/>
      <c r="CG76" s="1270"/>
      <c r="CH76" s="1270"/>
      <c r="CI76" s="1270"/>
      <c r="CJ76" s="1270"/>
      <c r="CK76" s="1270"/>
      <c r="CL76" s="1270"/>
      <c r="CM76" s="1270"/>
      <c r="CN76" s="1270"/>
      <c r="CO76" s="1270"/>
      <c r="CP76" s="1270"/>
      <c r="CQ76" s="1270"/>
      <c r="CR76" s="1270"/>
      <c r="CS76" s="1270"/>
      <c r="CT76" s="1270"/>
      <c r="CU76" s="1270"/>
      <c r="CV76" s="1270"/>
      <c r="CW76" s="1270"/>
      <c r="CX76" s="1270"/>
      <c r="CY76" s="1270"/>
      <c r="CZ76" s="1270"/>
      <c r="DA76" s="1270"/>
      <c r="DB76" s="1270"/>
      <c r="DC76" s="1270"/>
    </row>
    <row r="77" spans="2:107">
      <c r="B77" s="12"/>
      <c r="G77" s="1268"/>
      <c r="H77" s="1268"/>
      <c r="I77" s="1268"/>
      <c r="J77" s="1268"/>
      <c r="K77" s="1269"/>
      <c r="L77" s="1269"/>
      <c r="M77" s="1269"/>
      <c r="N77" s="1269"/>
      <c r="AN77" s="1274" t="s">
        <v>12</v>
      </c>
      <c r="AO77" s="1274"/>
      <c r="AP77" s="1274"/>
      <c r="AQ77" s="1274"/>
      <c r="AR77" s="1274"/>
      <c r="AS77" s="1274"/>
      <c r="AT77" s="1274"/>
      <c r="AU77" s="1274"/>
      <c r="AV77" s="1274"/>
      <c r="AW77" s="1274"/>
      <c r="AX77" s="1274"/>
      <c r="AY77" s="1274"/>
      <c r="AZ77" s="1274"/>
      <c r="BA77" s="1274"/>
      <c r="BB77" s="1273" t="s">
        <v>10</v>
      </c>
      <c r="BC77" s="1273"/>
      <c r="BD77" s="1273"/>
      <c r="BE77" s="1273"/>
      <c r="BF77" s="1273"/>
      <c r="BG77" s="1273"/>
      <c r="BH77" s="1273"/>
      <c r="BI77" s="1273"/>
      <c r="BJ77" s="1273"/>
      <c r="BK77" s="1273"/>
      <c r="BL77" s="1273"/>
      <c r="BM77" s="1273"/>
      <c r="BN77" s="1273"/>
      <c r="BO77" s="1273"/>
      <c r="BP77" s="1270">
        <v>36.5</v>
      </c>
      <c r="BQ77" s="1270"/>
      <c r="BR77" s="1270"/>
      <c r="BS77" s="1270"/>
      <c r="BT77" s="1270"/>
      <c r="BU77" s="1270"/>
      <c r="BV77" s="1270"/>
      <c r="BW77" s="1270"/>
      <c r="BX77" s="1270">
        <v>32.9</v>
      </c>
      <c r="BY77" s="1270"/>
      <c r="BZ77" s="1270"/>
      <c r="CA77" s="1270"/>
      <c r="CB77" s="1270"/>
      <c r="CC77" s="1270"/>
      <c r="CD77" s="1270"/>
      <c r="CE77" s="1270"/>
      <c r="CF77" s="1270">
        <v>28.5</v>
      </c>
      <c r="CG77" s="1270"/>
      <c r="CH77" s="1270"/>
      <c r="CI77" s="1270"/>
      <c r="CJ77" s="1270"/>
      <c r="CK77" s="1270"/>
      <c r="CL77" s="1270"/>
      <c r="CM77" s="1270"/>
      <c r="CN77" s="1270">
        <v>20.5</v>
      </c>
      <c r="CO77" s="1270"/>
      <c r="CP77" s="1270"/>
      <c r="CQ77" s="1270"/>
      <c r="CR77" s="1270"/>
      <c r="CS77" s="1270"/>
      <c r="CT77" s="1270"/>
      <c r="CU77" s="1270"/>
      <c r="CV77" s="1270">
        <v>21.4</v>
      </c>
      <c r="CW77" s="1270"/>
      <c r="CX77" s="1270"/>
      <c r="CY77" s="1270"/>
      <c r="CZ77" s="1270"/>
      <c r="DA77" s="1270"/>
      <c r="DB77" s="1270"/>
      <c r="DC77" s="1270"/>
    </row>
    <row r="78" spans="2:107">
      <c r="B78" s="12"/>
      <c r="G78" s="1268"/>
      <c r="H78" s="1268"/>
      <c r="I78" s="1268"/>
      <c r="J78" s="1268"/>
      <c r="K78" s="1269"/>
      <c r="L78" s="1269"/>
      <c r="M78" s="1269"/>
      <c r="N78" s="1269"/>
      <c r="AN78" s="1274"/>
      <c r="AO78" s="1274"/>
      <c r="AP78" s="1274"/>
      <c r="AQ78" s="1274"/>
      <c r="AR78" s="1274"/>
      <c r="AS78" s="1274"/>
      <c r="AT78" s="1274"/>
      <c r="AU78" s="1274"/>
      <c r="AV78" s="1274"/>
      <c r="AW78" s="1274"/>
      <c r="AX78" s="1274"/>
      <c r="AY78" s="1274"/>
      <c r="AZ78" s="1274"/>
      <c r="BA78" s="1274"/>
      <c r="BB78" s="1273"/>
      <c r="BC78" s="1273"/>
      <c r="BD78" s="1273"/>
      <c r="BE78" s="1273"/>
      <c r="BF78" s="1273"/>
      <c r="BG78" s="1273"/>
      <c r="BH78" s="1273"/>
      <c r="BI78" s="1273"/>
      <c r="BJ78" s="1273"/>
      <c r="BK78" s="1273"/>
      <c r="BL78" s="1273"/>
      <c r="BM78" s="1273"/>
      <c r="BN78" s="1273"/>
      <c r="BO78" s="1273"/>
      <c r="BP78" s="1270"/>
      <c r="BQ78" s="1270"/>
      <c r="BR78" s="1270"/>
      <c r="BS78" s="1270"/>
      <c r="BT78" s="1270"/>
      <c r="BU78" s="1270"/>
      <c r="BV78" s="1270"/>
      <c r="BW78" s="1270"/>
      <c r="BX78" s="1270"/>
      <c r="BY78" s="1270"/>
      <c r="BZ78" s="1270"/>
      <c r="CA78" s="1270"/>
      <c r="CB78" s="1270"/>
      <c r="CC78" s="1270"/>
      <c r="CD78" s="1270"/>
      <c r="CE78" s="1270"/>
      <c r="CF78" s="1270"/>
      <c r="CG78" s="1270"/>
      <c r="CH78" s="1270"/>
      <c r="CI78" s="1270"/>
      <c r="CJ78" s="1270"/>
      <c r="CK78" s="1270"/>
      <c r="CL78" s="1270"/>
      <c r="CM78" s="1270"/>
      <c r="CN78" s="1270"/>
      <c r="CO78" s="1270"/>
      <c r="CP78" s="1270"/>
      <c r="CQ78" s="1270"/>
      <c r="CR78" s="1270"/>
      <c r="CS78" s="1270"/>
      <c r="CT78" s="1270"/>
      <c r="CU78" s="1270"/>
      <c r="CV78" s="1270"/>
      <c r="CW78" s="1270"/>
      <c r="CX78" s="1270"/>
      <c r="CY78" s="1270"/>
      <c r="CZ78" s="1270"/>
      <c r="DA78" s="1270"/>
      <c r="DB78" s="1270"/>
      <c r="DC78" s="1270"/>
    </row>
    <row r="79" spans="2:107">
      <c r="B79" s="12"/>
      <c r="G79" s="1268"/>
      <c r="H79" s="1268"/>
      <c r="I79" s="1271"/>
      <c r="J79" s="1271"/>
      <c r="K79" s="1272"/>
      <c r="L79" s="1272"/>
      <c r="M79" s="1272"/>
      <c r="N79" s="1272"/>
      <c r="AN79" s="1274"/>
      <c r="AO79" s="1274"/>
      <c r="AP79" s="1274"/>
      <c r="AQ79" s="1274"/>
      <c r="AR79" s="1274"/>
      <c r="AS79" s="1274"/>
      <c r="AT79" s="1274"/>
      <c r="AU79" s="1274"/>
      <c r="AV79" s="1274"/>
      <c r="AW79" s="1274"/>
      <c r="AX79" s="1274"/>
      <c r="AY79" s="1274"/>
      <c r="AZ79" s="1274"/>
      <c r="BA79" s="1274"/>
      <c r="BB79" s="1273" t="s">
        <v>15</v>
      </c>
      <c r="BC79" s="1273"/>
      <c r="BD79" s="1273"/>
      <c r="BE79" s="1273"/>
      <c r="BF79" s="1273"/>
      <c r="BG79" s="1273"/>
      <c r="BH79" s="1273"/>
      <c r="BI79" s="1273"/>
      <c r="BJ79" s="1273"/>
      <c r="BK79" s="1273"/>
      <c r="BL79" s="1273"/>
      <c r="BM79" s="1273"/>
      <c r="BN79" s="1273"/>
      <c r="BO79" s="1273"/>
      <c r="BP79" s="1270">
        <v>9</v>
      </c>
      <c r="BQ79" s="1270"/>
      <c r="BR79" s="1270"/>
      <c r="BS79" s="1270"/>
      <c r="BT79" s="1270"/>
      <c r="BU79" s="1270"/>
      <c r="BV79" s="1270"/>
      <c r="BW79" s="1270"/>
      <c r="BX79" s="1270">
        <v>8.1999999999999993</v>
      </c>
      <c r="BY79" s="1270"/>
      <c r="BZ79" s="1270"/>
      <c r="CA79" s="1270"/>
      <c r="CB79" s="1270"/>
      <c r="CC79" s="1270"/>
      <c r="CD79" s="1270"/>
      <c r="CE79" s="1270"/>
      <c r="CF79" s="1270">
        <v>8</v>
      </c>
      <c r="CG79" s="1270"/>
      <c r="CH79" s="1270"/>
      <c r="CI79" s="1270"/>
      <c r="CJ79" s="1270"/>
      <c r="CK79" s="1270"/>
      <c r="CL79" s="1270"/>
      <c r="CM79" s="1270"/>
      <c r="CN79" s="1270">
        <v>7.9</v>
      </c>
      <c r="CO79" s="1270"/>
      <c r="CP79" s="1270"/>
      <c r="CQ79" s="1270"/>
      <c r="CR79" s="1270"/>
      <c r="CS79" s="1270"/>
      <c r="CT79" s="1270"/>
      <c r="CU79" s="1270"/>
      <c r="CV79" s="1270">
        <v>7.7</v>
      </c>
      <c r="CW79" s="1270"/>
      <c r="CX79" s="1270"/>
      <c r="CY79" s="1270"/>
      <c r="CZ79" s="1270"/>
      <c r="DA79" s="1270"/>
      <c r="DB79" s="1270"/>
      <c r="DC79" s="1270"/>
    </row>
    <row r="80" spans="2:107">
      <c r="B80" s="12"/>
      <c r="G80" s="1268"/>
      <c r="H80" s="1268"/>
      <c r="I80" s="1271"/>
      <c r="J80" s="1271"/>
      <c r="K80" s="1272"/>
      <c r="L80" s="1272"/>
      <c r="M80" s="1272"/>
      <c r="N80" s="1272"/>
      <c r="AN80" s="1274"/>
      <c r="AO80" s="1274"/>
      <c r="AP80" s="1274"/>
      <c r="AQ80" s="1274"/>
      <c r="AR80" s="1274"/>
      <c r="AS80" s="1274"/>
      <c r="AT80" s="1274"/>
      <c r="AU80" s="1274"/>
      <c r="AV80" s="1274"/>
      <c r="AW80" s="1274"/>
      <c r="AX80" s="1274"/>
      <c r="AY80" s="1274"/>
      <c r="AZ80" s="1274"/>
      <c r="BA80" s="1274"/>
      <c r="BB80" s="1273"/>
      <c r="BC80" s="1273"/>
      <c r="BD80" s="1273"/>
      <c r="BE80" s="1273"/>
      <c r="BF80" s="1273"/>
      <c r="BG80" s="1273"/>
      <c r="BH80" s="1273"/>
      <c r="BI80" s="1273"/>
      <c r="BJ80" s="1273"/>
      <c r="BK80" s="1273"/>
      <c r="BL80" s="1273"/>
      <c r="BM80" s="1273"/>
      <c r="BN80" s="1273"/>
      <c r="BO80" s="1273"/>
      <c r="BP80" s="1270"/>
      <c r="BQ80" s="1270"/>
      <c r="BR80" s="1270"/>
      <c r="BS80" s="1270"/>
      <c r="BT80" s="1270"/>
      <c r="BU80" s="1270"/>
      <c r="BV80" s="1270"/>
      <c r="BW80" s="1270"/>
      <c r="BX80" s="1270"/>
      <c r="BY80" s="1270"/>
      <c r="BZ80" s="1270"/>
      <c r="CA80" s="1270"/>
      <c r="CB80" s="1270"/>
      <c r="CC80" s="1270"/>
      <c r="CD80" s="1270"/>
      <c r="CE80" s="1270"/>
      <c r="CF80" s="1270"/>
      <c r="CG80" s="1270"/>
      <c r="CH80" s="1270"/>
      <c r="CI80" s="1270"/>
      <c r="CJ80" s="1270"/>
      <c r="CK80" s="1270"/>
      <c r="CL80" s="1270"/>
      <c r="CM80" s="1270"/>
      <c r="CN80" s="1270"/>
      <c r="CO80" s="1270"/>
      <c r="CP80" s="1270"/>
      <c r="CQ80" s="1270"/>
      <c r="CR80" s="1270"/>
      <c r="CS80" s="1270"/>
      <c r="CT80" s="1270"/>
      <c r="CU80" s="1270"/>
      <c r="CV80" s="1270"/>
      <c r="CW80" s="1270"/>
      <c r="CX80" s="1270"/>
      <c r="CY80" s="1270"/>
      <c r="CZ80" s="1270"/>
      <c r="DA80" s="1270"/>
      <c r="DB80" s="1270"/>
      <c r="DC80" s="1270"/>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yEvQU/eEIdc9ILBSYtNw61T1Bfx8MNYL6Vl114yAOVSytbMSQJ/x2nGcOvv9QLgvjynTIR8nQ2DqU+rFtNE0Bw==" saltValue="VbagZwrm0LOwt8kF9zy1R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85" zoomScaleNormal="85"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sDzZHMhhe52qwOkH0VqYnXqpxwa5dxBcoqhM+uZiM4u7jYuTq2+0plBmakEAlF2OYt5AL7VMAhMAd/K8bi8qKw==" saltValue="TEuXMOfEauHzoywXNn6lj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17</v>
      </c>
    </row>
  </sheetData>
  <sheetProtection algorithmName="SHA-512" hashValue="rEkrSvK6Xl3FthqTi6kI+FpTciEcE7LVEefU3bLwK0/Y5DSg7rV5udEjM1YbOT2rR8YNONCaKjsl8tfTTWY1nQ==" saltValue="r7RVKF8EMwT9UNOhmCRMa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0" customHeight="1" zeroHeight="1"/>
  <cols>
    <col min="1" max="95" width="1.625" style="78" customWidth="1"/>
    <col min="96" max="133" width="1.625" style="79" customWidth="1"/>
    <col min="134" max="143" width="1.625" style="78" customWidth="1"/>
    <col min="144" max="16384" width="0" style="78" hidden="1"/>
  </cols>
  <sheetData>
    <row r="1" spans="2:143" ht="22.5" customHeight="1" thickBot="1">
      <c r="B1" s="97"/>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755" t="s">
        <v>297</v>
      </c>
      <c r="DI1" s="756"/>
      <c r="DJ1" s="756"/>
      <c r="DK1" s="756"/>
      <c r="DL1" s="756"/>
      <c r="DM1" s="756"/>
      <c r="DN1" s="757"/>
      <c r="DO1" s="78"/>
      <c r="DP1" s="755" t="s">
        <v>296</v>
      </c>
      <c r="DQ1" s="756"/>
      <c r="DR1" s="756"/>
      <c r="DS1" s="756"/>
      <c r="DT1" s="756"/>
      <c r="DU1" s="756"/>
      <c r="DV1" s="756"/>
      <c r="DW1" s="756"/>
      <c r="DX1" s="756"/>
      <c r="DY1" s="756"/>
      <c r="DZ1" s="756"/>
      <c r="EA1" s="756"/>
      <c r="EB1" s="756"/>
      <c r="EC1" s="757"/>
      <c r="ED1" s="96"/>
      <c r="EE1" s="96"/>
      <c r="EF1" s="96"/>
      <c r="EG1" s="96"/>
      <c r="EH1" s="96"/>
      <c r="EI1" s="96"/>
      <c r="EJ1" s="96"/>
      <c r="EK1" s="96"/>
      <c r="EL1" s="96"/>
      <c r="EM1" s="96"/>
    </row>
    <row r="2" spans="2:143" ht="22.5" customHeight="1">
      <c r="B2" s="95" t="s">
        <v>295</v>
      </c>
      <c r="R2" s="93"/>
      <c r="S2" s="93"/>
      <c r="T2" s="93"/>
      <c r="U2" s="93"/>
      <c r="V2" s="93"/>
      <c r="W2" s="93"/>
      <c r="X2" s="93"/>
      <c r="Y2" s="93"/>
      <c r="Z2" s="93"/>
      <c r="AA2" s="93"/>
      <c r="AB2" s="93"/>
      <c r="AC2" s="93"/>
      <c r="AE2" s="94"/>
      <c r="AF2" s="94"/>
      <c r="AG2" s="94"/>
      <c r="AH2" s="94"/>
      <c r="AI2" s="94"/>
      <c r="AJ2" s="93"/>
      <c r="AK2" s="93"/>
      <c r="AL2" s="93"/>
      <c r="AM2" s="93"/>
      <c r="AN2" s="93"/>
      <c r="AO2" s="93"/>
      <c r="AP2" s="93"/>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row>
    <row r="3" spans="2:143" ht="11.25" customHeight="1">
      <c r="B3" s="697" t="s">
        <v>294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293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292</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66</v>
      </c>
      <c r="C4" s="698"/>
      <c r="D4" s="698"/>
      <c r="E4" s="698"/>
      <c r="F4" s="698"/>
      <c r="G4" s="698"/>
      <c r="H4" s="698"/>
      <c r="I4" s="698"/>
      <c r="J4" s="698"/>
      <c r="K4" s="698"/>
      <c r="L4" s="698"/>
      <c r="M4" s="698"/>
      <c r="N4" s="698"/>
      <c r="O4" s="698"/>
      <c r="P4" s="698"/>
      <c r="Q4" s="699"/>
      <c r="R4" s="697" t="s">
        <v>291</v>
      </c>
      <c r="S4" s="698"/>
      <c r="T4" s="698"/>
      <c r="U4" s="698"/>
      <c r="V4" s="698"/>
      <c r="W4" s="698"/>
      <c r="X4" s="698"/>
      <c r="Y4" s="699"/>
      <c r="Z4" s="697" t="s">
        <v>283</v>
      </c>
      <c r="AA4" s="698"/>
      <c r="AB4" s="698"/>
      <c r="AC4" s="699"/>
      <c r="AD4" s="697" t="s">
        <v>290</v>
      </c>
      <c r="AE4" s="698"/>
      <c r="AF4" s="698"/>
      <c r="AG4" s="698"/>
      <c r="AH4" s="698"/>
      <c r="AI4" s="698"/>
      <c r="AJ4" s="698"/>
      <c r="AK4" s="699"/>
      <c r="AL4" s="697" t="s">
        <v>283</v>
      </c>
      <c r="AM4" s="698"/>
      <c r="AN4" s="698"/>
      <c r="AO4" s="699"/>
      <c r="AP4" s="758" t="s">
        <v>206</v>
      </c>
      <c r="AQ4" s="758"/>
      <c r="AR4" s="758"/>
      <c r="AS4" s="758"/>
      <c r="AT4" s="758"/>
      <c r="AU4" s="758"/>
      <c r="AV4" s="758"/>
      <c r="AW4" s="758"/>
      <c r="AX4" s="758"/>
      <c r="AY4" s="758"/>
      <c r="AZ4" s="758"/>
      <c r="BA4" s="758"/>
      <c r="BB4" s="758"/>
      <c r="BC4" s="758"/>
      <c r="BD4" s="758"/>
      <c r="BE4" s="758"/>
      <c r="BF4" s="758"/>
      <c r="BG4" s="758" t="s">
        <v>289</v>
      </c>
      <c r="BH4" s="758"/>
      <c r="BI4" s="758"/>
      <c r="BJ4" s="758"/>
      <c r="BK4" s="758"/>
      <c r="BL4" s="758"/>
      <c r="BM4" s="758"/>
      <c r="BN4" s="758"/>
      <c r="BO4" s="758" t="s">
        <v>283</v>
      </c>
      <c r="BP4" s="758"/>
      <c r="BQ4" s="758"/>
      <c r="BR4" s="758"/>
      <c r="BS4" s="758" t="s">
        <v>288</v>
      </c>
      <c r="BT4" s="758"/>
      <c r="BU4" s="758"/>
      <c r="BV4" s="758"/>
      <c r="BW4" s="758"/>
      <c r="BX4" s="758"/>
      <c r="BY4" s="758"/>
      <c r="BZ4" s="758"/>
      <c r="CA4" s="758"/>
      <c r="CB4" s="758"/>
      <c r="CD4" s="740" t="s">
        <v>287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2" customFormat="1" ht="11.25" customHeight="1">
      <c r="B5" s="704" t="s">
        <v>286</v>
      </c>
      <c r="C5" s="705"/>
      <c r="D5" s="705"/>
      <c r="E5" s="705"/>
      <c r="F5" s="705"/>
      <c r="G5" s="705"/>
      <c r="H5" s="705"/>
      <c r="I5" s="705"/>
      <c r="J5" s="705"/>
      <c r="K5" s="705"/>
      <c r="L5" s="705"/>
      <c r="M5" s="705"/>
      <c r="N5" s="705"/>
      <c r="O5" s="705"/>
      <c r="P5" s="705"/>
      <c r="Q5" s="706"/>
      <c r="R5" s="688">
        <v>2073798</v>
      </c>
      <c r="S5" s="689"/>
      <c r="T5" s="689"/>
      <c r="U5" s="689"/>
      <c r="V5" s="689"/>
      <c r="W5" s="689"/>
      <c r="X5" s="689"/>
      <c r="Y5" s="731"/>
      <c r="Z5" s="753">
        <v>27.8</v>
      </c>
      <c r="AA5" s="753"/>
      <c r="AB5" s="753"/>
      <c r="AC5" s="753"/>
      <c r="AD5" s="754">
        <v>2073798</v>
      </c>
      <c r="AE5" s="754"/>
      <c r="AF5" s="754"/>
      <c r="AG5" s="754"/>
      <c r="AH5" s="754"/>
      <c r="AI5" s="754"/>
      <c r="AJ5" s="754"/>
      <c r="AK5" s="754"/>
      <c r="AL5" s="732">
        <v>52.3</v>
      </c>
      <c r="AM5" s="709"/>
      <c r="AN5" s="709"/>
      <c r="AO5" s="738"/>
      <c r="AP5" s="704" t="s">
        <v>285</v>
      </c>
      <c r="AQ5" s="705"/>
      <c r="AR5" s="705"/>
      <c r="AS5" s="705"/>
      <c r="AT5" s="705"/>
      <c r="AU5" s="705"/>
      <c r="AV5" s="705"/>
      <c r="AW5" s="705"/>
      <c r="AX5" s="705"/>
      <c r="AY5" s="705"/>
      <c r="AZ5" s="705"/>
      <c r="BA5" s="705"/>
      <c r="BB5" s="705"/>
      <c r="BC5" s="705"/>
      <c r="BD5" s="705"/>
      <c r="BE5" s="705"/>
      <c r="BF5" s="706"/>
      <c r="BG5" s="620">
        <v>2073798</v>
      </c>
      <c r="BH5" s="621"/>
      <c r="BI5" s="621"/>
      <c r="BJ5" s="621"/>
      <c r="BK5" s="621"/>
      <c r="BL5" s="621"/>
      <c r="BM5" s="621"/>
      <c r="BN5" s="622"/>
      <c r="BO5" s="673">
        <v>100</v>
      </c>
      <c r="BP5" s="673"/>
      <c r="BQ5" s="673"/>
      <c r="BR5" s="673"/>
      <c r="BS5" s="674" t="s">
        <v>47</v>
      </c>
      <c r="BT5" s="674"/>
      <c r="BU5" s="674"/>
      <c r="BV5" s="674"/>
      <c r="BW5" s="674"/>
      <c r="BX5" s="674"/>
      <c r="BY5" s="674"/>
      <c r="BZ5" s="674"/>
      <c r="CA5" s="674"/>
      <c r="CB5" s="730"/>
      <c r="CD5" s="740" t="s">
        <v>206</v>
      </c>
      <c r="CE5" s="741"/>
      <c r="CF5" s="741"/>
      <c r="CG5" s="741"/>
      <c r="CH5" s="741"/>
      <c r="CI5" s="741"/>
      <c r="CJ5" s="741"/>
      <c r="CK5" s="741"/>
      <c r="CL5" s="741"/>
      <c r="CM5" s="741"/>
      <c r="CN5" s="741"/>
      <c r="CO5" s="741"/>
      <c r="CP5" s="741"/>
      <c r="CQ5" s="742"/>
      <c r="CR5" s="740" t="s">
        <v>284</v>
      </c>
      <c r="CS5" s="741"/>
      <c r="CT5" s="741"/>
      <c r="CU5" s="741"/>
      <c r="CV5" s="741"/>
      <c r="CW5" s="741"/>
      <c r="CX5" s="741"/>
      <c r="CY5" s="742"/>
      <c r="CZ5" s="740" t="s">
        <v>283</v>
      </c>
      <c r="DA5" s="741"/>
      <c r="DB5" s="741"/>
      <c r="DC5" s="742"/>
      <c r="DD5" s="740" t="s">
        <v>282</v>
      </c>
      <c r="DE5" s="741"/>
      <c r="DF5" s="741"/>
      <c r="DG5" s="741"/>
      <c r="DH5" s="741"/>
      <c r="DI5" s="741"/>
      <c r="DJ5" s="741"/>
      <c r="DK5" s="741"/>
      <c r="DL5" s="741"/>
      <c r="DM5" s="741"/>
      <c r="DN5" s="741"/>
      <c r="DO5" s="741"/>
      <c r="DP5" s="742"/>
      <c r="DQ5" s="740" t="s">
        <v>281</v>
      </c>
      <c r="DR5" s="741"/>
      <c r="DS5" s="741"/>
      <c r="DT5" s="741"/>
      <c r="DU5" s="741"/>
      <c r="DV5" s="741"/>
      <c r="DW5" s="741"/>
      <c r="DX5" s="741"/>
      <c r="DY5" s="741"/>
      <c r="DZ5" s="741"/>
      <c r="EA5" s="741"/>
      <c r="EB5" s="741"/>
      <c r="EC5" s="742"/>
    </row>
    <row r="6" spans="2:143" ht="11.25" customHeight="1">
      <c r="B6" s="617" t="s">
        <v>280</v>
      </c>
      <c r="C6" s="618"/>
      <c r="D6" s="618"/>
      <c r="E6" s="618"/>
      <c r="F6" s="618"/>
      <c r="G6" s="618"/>
      <c r="H6" s="618"/>
      <c r="I6" s="618"/>
      <c r="J6" s="618"/>
      <c r="K6" s="618"/>
      <c r="L6" s="618"/>
      <c r="M6" s="618"/>
      <c r="N6" s="618"/>
      <c r="O6" s="618"/>
      <c r="P6" s="618"/>
      <c r="Q6" s="619"/>
      <c r="R6" s="620">
        <v>68876</v>
      </c>
      <c r="S6" s="621"/>
      <c r="T6" s="621"/>
      <c r="U6" s="621"/>
      <c r="V6" s="621"/>
      <c r="W6" s="621"/>
      <c r="X6" s="621"/>
      <c r="Y6" s="622"/>
      <c r="Z6" s="673">
        <v>0.9</v>
      </c>
      <c r="AA6" s="673"/>
      <c r="AB6" s="673"/>
      <c r="AC6" s="673"/>
      <c r="AD6" s="674">
        <v>68876</v>
      </c>
      <c r="AE6" s="674"/>
      <c r="AF6" s="674"/>
      <c r="AG6" s="674"/>
      <c r="AH6" s="674"/>
      <c r="AI6" s="674"/>
      <c r="AJ6" s="674"/>
      <c r="AK6" s="674"/>
      <c r="AL6" s="623">
        <v>1.7</v>
      </c>
      <c r="AM6" s="624"/>
      <c r="AN6" s="624"/>
      <c r="AO6" s="675"/>
      <c r="AP6" s="617" t="s">
        <v>279</v>
      </c>
      <c r="AQ6" s="618"/>
      <c r="AR6" s="618"/>
      <c r="AS6" s="618"/>
      <c r="AT6" s="618"/>
      <c r="AU6" s="618"/>
      <c r="AV6" s="618"/>
      <c r="AW6" s="618"/>
      <c r="AX6" s="618"/>
      <c r="AY6" s="618"/>
      <c r="AZ6" s="618"/>
      <c r="BA6" s="618"/>
      <c r="BB6" s="618"/>
      <c r="BC6" s="618"/>
      <c r="BD6" s="618"/>
      <c r="BE6" s="618"/>
      <c r="BF6" s="619"/>
      <c r="BG6" s="620">
        <v>2073798</v>
      </c>
      <c r="BH6" s="621"/>
      <c r="BI6" s="621"/>
      <c r="BJ6" s="621"/>
      <c r="BK6" s="621"/>
      <c r="BL6" s="621"/>
      <c r="BM6" s="621"/>
      <c r="BN6" s="622"/>
      <c r="BO6" s="673">
        <v>100</v>
      </c>
      <c r="BP6" s="673"/>
      <c r="BQ6" s="673"/>
      <c r="BR6" s="673"/>
      <c r="BS6" s="674" t="s">
        <v>47</v>
      </c>
      <c r="BT6" s="674"/>
      <c r="BU6" s="674"/>
      <c r="BV6" s="674"/>
      <c r="BW6" s="674"/>
      <c r="BX6" s="674"/>
      <c r="BY6" s="674"/>
      <c r="BZ6" s="674"/>
      <c r="CA6" s="674"/>
      <c r="CB6" s="730"/>
      <c r="CD6" s="691" t="s">
        <v>278</v>
      </c>
      <c r="CE6" s="692"/>
      <c r="CF6" s="692"/>
      <c r="CG6" s="692"/>
      <c r="CH6" s="692"/>
      <c r="CI6" s="692"/>
      <c r="CJ6" s="692"/>
      <c r="CK6" s="692"/>
      <c r="CL6" s="692"/>
      <c r="CM6" s="692"/>
      <c r="CN6" s="692"/>
      <c r="CO6" s="692"/>
      <c r="CP6" s="692"/>
      <c r="CQ6" s="693"/>
      <c r="CR6" s="620">
        <v>97198</v>
      </c>
      <c r="CS6" s="621"/>
      <c r="CT6" s="621"/>
      <c r="CU6" s="621"/>
      <c r="CV6" s="621"/>
      <c r="CW6" s="621"/>
      <c r="CX6" s="621"/>
      <c r="CY6" s="622"/>
      <c r="CZ6" s="732">
        <v>1.4</v>
      </c>
      <c r="DA6" s="709"/>
      <c r="DB6" s="709"/>
      <c r="DC6" s="733"/>
      <c r="DD6" s="626" t="s">
        <v>47</v>
      </c>
      <c r="DE6" s="621"/>
      <c r="DF6" s="621"/>
      <c r="DG6" s="621"/>
      <c r="DH6" s="621"/>
      <c r="DI6" s="621"/>
      <c r="DJ6" s="621"/>
      <c r="DK6" s="621"/>
      <c r="DL6" s="621"/>
      <c r="DM6" s="621"/>
      <c r="DN6" s="621"/>
      <c r="DO6" s="621"/>
      <c r="DP6" s="622"/>
      <c r="DQ6" s="626">
        <v>97198</v>
      </c>
      <c r="DR6" s="621"/>
      <c r="DS6" s="621"/>
      <c r="DT6" s="621"/>
      <c r="DU6" s="621"/>
      <c r="DV6" s="621"/>
      <c r="DW6" s="621"/>
      <c r="DX6" s="621"/>
      <c r="DY6" s="621"/>
      <c r="DZ6" s="621"/>
      <c r="EA6" s="621"/>
      <c r="EB6" s="621"/>
      <c r="EC6" s="683"/>
    </row>
    <row r="7" spans="2:143" ht="11.25" customHeight="1">
      <c r="B7" s="617" t="s">
        <v>277</v>
      </c>
      <c r="C7" s="618"/>
      <c r="D7" s="618"/>
      <c r="E7" s="618"/>
      <c r="F7" s="618"/>
      <c r="G7" s="618"/>
      <c r="H7" s="618"/>
      <c r="I7" s="618"/>
      <c r="J7" s="618"/>
      <c r="K7" s="618"/>
      <c r="L7" s="618"/>
      <c r="M7" s="618"/>
      <c r="N7" s="618"/>
      <c r="O7" s="618"/>
      <c r="P7" s="618"/>
      <c r="Q7" s="619"/>
      <c r="R7" s="620">
        <v>1425</v>
      </c>
      <c r="S7" s="621"/>
      <c r="T7" s="621"/>
      <c r="U7" s="621"/>
      <c r="V7" s="621"/>
      <c r="W7" s="621"/>
      <c r="X7" s="621"/>
      <c r="Y7" s="622"/>
      <c r="Z7" s="673">
        <v>0</v>
      </c>
      <c r="AA7" s="673"/>
      <c r="AB7" s="673"/>
      <c r="AC7" s="673"/>
      <c r="AD7" s="674">
        <v>1425</v>
      </c>
      <c r="AE7" s="674"/>
      <c r="AF7" s="674"/>
      <c r="AG7" s="674"/>
      <c r="AH7" s="674"/>
      <c r="AI7" s="674"/>
      <c r="AJ7" s="674"/>
      <c r="AK7" s="674"/>
      <c r="AL7" s="623">
        <v>0</v>
      </c>
      <c r="AM7" s="624"/>
      <c r="AN7" s="624"/>
      <c r="AO7" s="675"/>
      <c r="AP7" s="617" t="s">
        <v>276</v>
      </c>
      <c r="AQ7" s="618"/>
      <c r="AR7" s="618"/>
      <c r="AS7" s="618"/>
      <c r="AT7" s="618"/>
      <c r="AU7" s="618"/>
      <c r="AV7" s="618"/>
      <c r="AW7" s="618"/>
      <c r="AX7" s="618"/>
      <c r="AY7" s="618"/>
      <c r="AZ7" s="618"/>
      <c r="BA7" s="618"/>
      <c r="BB7" s="618"/>
      <c r="BC7" s="618"/>
      <c r="BD7" s="618"/>
      <c r="BE7" s="618"/>
      <c r="BF7" s="619"/>
      <c r="BG7" s="620">
        <v>924359</v>
      </c>
      <c r="BH7" s="621"/>
      <c r="BI7" s="621"/>
      <c r="BJ7" s="621"/>
      <c r="BK7" s="621"/>
      <c r="BL7" s="621"/>
      <c r="BM7" s="621"/>
      <c r="BN7" s="622"/>
      <c r="BO7" s="673">
        <v>44.6</v>
      </c>
      <c r="BP7" s="673"/>
      <c r="BQ7" s="673"/>
      <c r="BR7" s="673"/>
      <c r="BS7" s="674" t="s">
        <v>47</v>
      </c>
      <c r="BT7" s="674"/>
      <c r="BU7" s="674"/>
      <c r="BV7" s="674"/>
      <c r="BW7" s="674"/>
      <c r="BX7" s="674"/>
      <c r="BY7" s="674"/>
      <c r="BZ7" s="674"/>
      <c r="CA7" s="674"/>
      <c r="CB7" s="730"/>
      <c r="CD7" s="681" t="s">
        <v>275</v>
      </c>
      <c r="CE7" s="679"/>
      <c r="CF7" s="679"/>
      <c r="CG7" s="679"/>
      <c r="CH7" s="679"/>
      <c r="CI7" s="679"/>
      <c r="CJ7" s="679"/>
      <c r="CK7" s="679"/>
      <c r="CL7" s="679"/>
      <c r="CM7" s="679"/>
      <c r="CN7" s="679"/>
      <c r="CO7" s="679"/>
      <c r="CP7" s="679"/>
      <c r="CQ7" s="680"/>
      <c r="CR7" s="620">
        <v>765450</v>
      </c>
      <c r="CS7" s="621"/>
      <c r="CT7" s="621"/>
      <c r="CU7" s="621"/>
      <c r="CV7" s="621"/>
      <c r="CW7" s="621"/>
      <c r="CX7" s="621"/>
      <c r="CY7" s="622"/>
      <c r="CZ7" s="673">
        <v>10.6</v>
      </c>
      <c r="DA7" s="673"/>
      <c r="DB7" s="673"/>
      <c r="DC7" s="673"/>
      <c r="DD7" s="626">
        <v>11008</v>
      </c>
      <c r="DE7" s="621"/>
      <c r="DF7" s="621"/>
      <c r="DG7" s="621"/>
      <c r="DH7" s="621"/>
      <c r="DI7" s="621"/>
      <c r="DJ7" s="621"/>
      <c r="DK7" s="621"/>
      <c r="DL7" s="621"/>
      <c r="DM7" s="621"/>
      <c r="DN7" s="621"/>
      <c r="DO7" s="621"/>
      <c r="DP7" s="622"/>
      <c r="DQ7" s="626">
        <v>646726</v>
      </c>
      <c r="DR7" s="621"/>
      <c r="DS7" s="621"/>
      <c r="DT7" s="621"/>
      <c r="DU7" s="621"/>
      <c r="DV7" s="621"/>
      <c r="DW7" s="621"/>
      <c r="DX7" s="621"/>
      <c r="DY7" s="621"/>
      <c r="DZ7" s="621"/>
      <c r="EA7" s="621"/>
      <c r="EB7" s="621"/>
      <c r="EC7" s="683"/>
    </row>
    <row r="8" spans="2:143" ht="11.25" customHeight="1">
      <c r="B8" s="617" t="s">
        <v>274</v>
      </c>
      <c r="C8" s="618"/>
      <c r="D8" s="618"/>
      <c r="E8" s="618"/>
      <c r="F8" s="618"/>
      <c r="G8" s="618"/>
      <c r="H8" s="618"/>
      <c r="I8" s="618"/>
      <c r="J8" s="618"/>
      <c r="K8" s="618"/>
      <c r="L8" s="618"/>
      <c r="M8" s="618"/>
      <c r="N8" s="618"/>
      <c r="O8" s="618"/>
      <c r="P8" s="618"/>
      <c r="Q8" s="619"/>
      <c r="R8" s="620">
        <v>8151</v>
      </c>
      <c r="S8" s="621"/>
      <c r="T8" s="621"/>
      <c r="U8" s="621"/>
      <c r="V8" s="621"/>
      <c r="W8" s="621"/>
      <c r="X8" s="621"/>
      <c r="Y8" s="622"/>
      <c r="Z8" s="673">
        <v>0.1</v>
      </c>
      <c r="AA8" s="673"/>
      <c r="AB8" s="673"/>
      <c r="AC8" s="673"/>
      <c r="AD8" s="674">
        <v>8151</v>
      </c>
      <c r="AE8" s="674"/>
      <c r="AF8" s="674"/>
      <c r="AG8" s="674"/>
      <c r="AH8" s="674"/>
      <c r="AI8" s="674"/>
      <c r="AJ8" s="674"/>
      <c r="AK8" s="674"/>
      <c r="AL8" s="623">
        <v>0.2</v>
      </c>
      <c r="AM8" s="624"/>
      <c r="AN8" s="624"/>
      <c r="AO8" s="675"/>
      <c r="AP8" s="617" t="s">
        <v>273</v>
      </c>
      <c r="AQ8" s="618"/>
      <c r="AR8" s="618"/>
      <c r="AS8" s="618"/>
      <c r="AT8" s="618"/>
      <c r="AU8" s="618"/>
      <c r="AV8" s="618"/>
      <c r="AW8" s="618"/>
      <c r="AX8" s="618"/>
      <c r="AY8" s="618"/>
      <c r="AZ8" s="618"/>
      <c r="BA8" s="618"/>
      <c r="BB8" s="618"/>
      <c r="BC8" s="618"/>
      <c r="BD8" s="618"/>
      <c r="BE8" s="618"/>
      <c r="BF8" s="619"/>
      <c r="BG8" s="620">
        <v>32289</v>
      </c>
      <c r="BH8" s="621"/>
      <c r="BI8" s="621"/>
      <c r="BJ8" s="621"/>
      <c r="BK8" s="621"/>
      <c r="BL8" s="621"/>
      <c r="BM8" s="621"/>
      <c r="BN8" s="622"/>
      <c r="BO8" s="673">
        <v>1.6</v>
      </c>
      <c r="BP8" s="673"/>
      <c r="BQ8" s="673"/>
      <c r="BR8" s="673"/>
      <c r="BS8" s="626" t="s">
        <v>47</v>
      </c>
      <c r="BT8" s="621"/>
      <c r="BU8" s="621"/>
      <c r="BV8" s="621"/>
      <c r="BW8" s="621"/>
      <c r="BX8" s="621"/>
      <c r="BY8" s="621"/>
      <c r="BZ8" s="621"/>
      <c r="CA8" s="621"/>
      <c r="CB8" s="683"/>
      <c r="CD8" s="681" t="s">
        <v>272</v>
      </c>
      <c r="CE8" s="679"/>
      <c r="CF8" s="679"/>
      <c r="CG8" s="679"/>
      <c r="CH8" s="679"/>
      <c r="CI8" s="679"/>
      <c r="CJ8" s="679"/>
      <c r="CK8" s="679"/>
      <c r="CL8" s="679"/>
      <c r="CM8" s="679"/>
      <c r="CN8" s="679"/>
      <c r="CO8" s="679"/>
      <c r="CP8" s="679"/>
      <c r="CQ8" s="680"/>
      <c r="CR8" s="620">
        <v>2780468</v>
      </c>
      <c r="CS8" s="621"/>
      <c r="CT8" s="621"/>
      <c r="CU8" s="621"/>
      <c r="CV8" s="621"/>
      <c r="CW8" s="621"/>
      <c r="CX8" s="621"/>
      <c r="CY8" s="622"/>
      <c r="CZ8" s="673">
        <v>38.700000000000003</v>
      </c>
      <c r="DA8" s="673"/>
      <c r="DB8" s="673"/>
      <c r="DC8" s="673"/>
      <c r="DD8" s="626">
        <v>2207</v>
      </c>
      <c r="DE8" s="621"/>
      <c r="DF8" s="621"/>
      <c r="DG8" s="621"/>
      <c r="DH8" s="621"/>
      <c r="DI8" s="621"/>
      <c r="DJ8" s="621"/>
      <c r="DK8" s="621"/>
      <c r="DL8" s="621"/>
      <c r="DM8" s="621"/>
      <c r="DN8" s="621"/>
      <c r="DO8" s="621"/>
      <c r="DP8" s="622"/>
      <c r="DQ8" s="626">
        <v>1271051</v>
      </c>
      <c r="DR8" s="621"/>
      <c r="DS8" s="621"/>
      <c r="DT8" s="621"/>
      <c r="DU8" s="621"/>
      <c r="DV8" s="621"/>
      <c r="DW8" s="621"/>
      <c r="DX8" s="621"/>
      <c r="DY8" s="621"/>
      <c r="DZ8" s="621"/>
      <c r="EA8" s="621"/>
      <c r="EB8" s="621"/>
      <c r="EC8" s="683"/>
    </row>
    <row r="9" spans="2:143" ht="11.25" customHeight="1">
      <c r="B9" s="617" t="s">
        <v>271</v>
      </c>
      <c r="C9" s="618"/>
      <c r="D9" s="618"/>
      <c r="E9" s="618"/>
      <c r="F9" s="618"/>
      <c r="G9" s="618"/>
      <c r="H9" s="618"/>
      <c r="I9" s="618"/>
      <c r="J9" s="618"/>
      <c r="K9" s="618"/>
      <c r="L9" s="618"/>
      <c r="M9" s="618"/>
      <c r="N9" s="618"/>
      <c r="O9" s="618"/>
      <c r="P9" s="618"/>
      <c r="Q9" s="619"/>
      <c r="R9" s="620">
        <v>4960</v>
      </c>
      <c r="S9" s="621"/>
      <c r="T9" s="621"/>
      <c r="U9" s="621"/>
      <c r="V9" s="621"/>
      <c r="W9" s="621"/>
      <c r="X9" s="621"/>
      <c r="Y9" s="622"/>
      <c r="Z9" s="673">
        <v>0.1</v>
      </c>
      <c r="AA9" s="673"/>
      <c r="AB9" s="673"/>
      <c r="AC9" s="673"/>
      <c r="AD9" s="674">
        <v>4960</v>
      </c>
      <c r="AE9" s="674"/>
      <c r="AF9" s="674"/>
      <c r="AG9" s="674"/>
      <c r="AH9" s="674"/>
      <c r="AI9" s="674"/>
      <c r="AJ9" s="674"/>
      <c r="AK9" s="674"/>
      <c r="AL9" s="623">
        <v>0.1</v>
      </c>
      <c r="AM9" s="624"/>
      <c r="AN9" s="624"/>
      <c r="AO9" s="675"/>
      <c r="AP9" s="617" t="s">
        <v>270</v>
      </c>
      <c r="AQ9" s="618"/>
      <c r="AR9" s="618"/>
      <c r="AS9" s="618"/>
      <c r="AT9" s="618"/>
      <c r="AU9" s="618"/>
      <c r="AV9" s="618"/>
      <c r="AW9" s="618"/>
      <c r="AX9" s="618"/>
      <c r="AY9" s="618"/>
      <c r="AZ9" s="618"/>
      <c r="BA9" s="618"/>
      <c r="BB9" s="618"/>
      <c r="BC9" s="618"/>
      <c r="BD9" s="618"/>
      <c r="BE9" s="618"/>
      <c r="BF9" s="619"/>
      <c r="BG9" s="620">
        <v>786159</v>
      </c>
      <c r="BH9" s="621"/>
      <c r="BI9" s="621"/>
      <c r="BJ9" s="621"/>
      <c r="BK9" s="621"/>
      <c r="BL9" s="621"/>
      <c r="BM9" s="621"/>
      <c r="BN9" s="622"/>
      <c r="BO9" s="673">
        <v>37.9</v>
      </c>
      <c r="BP9" s="673"/>
      <c r="BQ9" s="673"/>
      <c r="BR9" s="673"/>
      <c r="BS9" s="626" t="s">
        <v>47</v>
      </c>
      <c r="BT9" s="621"/>
      <c r="BU9" s="621"/>
      <c r="BV9" s="621"/>
      <c r="BW9" s="621"/>
      <c r="BX9" s="621"/>
      <c r="BY9" s="621"/>
      <c r="BZ9" s="621"/>
      <c r="CA9" s="621"/>
      <c r="CB9" s="683"/>
      <c r="CD9" s="681" t="s">
        <v>269</v>
      </c>
      <c r="CE9" s="679"/>
      <c r="CF9" s="679"/>
      <c r="CG9" s="679"/>
      <c r="CH9" s="679"/>
      <c r="CI9" s="679"/>
      <c r="CJ9" s="679"/>
      <c r="CK9" s="679"/>
      <c r="CL9" s="679"/>
      <c r="CM9" s="679"/>
      <c r="CN9" s="679"/>
      <c r="CO9" s="679"/>
      <c r="CP9" s="679"/>
      <c r="CQ9" s="680"/>
      <c r="CR9" s="620">
        <v>612344</v>
      </c>
      <c r="CS9" s="621"/>
      <c r="CT9" s="621"/>
      <c r="CU9" s="621"/>
      <c r="CV9" s="621"/>
      <c r="CW9" s="621"/>
      <c r="CX9" s="621"/>
      <c r="CY9" s="622"/>
      <c r="CZ9" s="673">
        <v>8.5</v>
      </c>
      <c r="DA9" s="673"/>
      <c r="DB9" s="673"/>
      <c r="DC9" s="673"/>
      <c r="DD9" s="626">
        <v>3840</v>
      </c>
      <c r="DE9" s="621"/>
      <c r="DF9" s="621"/>
      <c r="DG9" s="621"/>
      <c r="DH9" s="621"/>
      <c r="DI9" s="621"/>
      <c r="DJ9" s="621"/>
      <c r="DK9" s="621"/>
      <c r="DL9" s="621"/>
      <c r="DM9" s="621"/>
      <c r="DN9" s="621"/>
      <c r="DO9" s="621"/>
      <c r="DP9" s="622"/>
      <c r="DQ9" s="626">
        <v>477965</v>
      </c>
      <c r="DR9" s="621"/>
      <c r="DS9" s="621"/>
      <c r="DT9" s="621"/>
      <c r="DU9" s="621"/>
      <c r="DV9" s="621"/>
      <c r="DW9" s="621"/>
      <c r="DX9" s="621"/>
      <c r="DY9" s="621"/>
      <c r="DZ9" s="621"/>
      <c r="EA9" s="621"/>
      <c r="EB9" s="621"/>
      <c r="EC9" s="683"/>
    </row>
    <row r="10" spans="2:143" ht="11.25" customHeight="1">
      <c r="B10" s="617" t="s">
        <v>268</v>
      </c>
      <c r="C10" s="618"/>
      <c r="D10" s="618"/>
      <c r="E10" s="618"/>
      <c r="F10" s="618"/>
      <c r="G10" s="618"/>
      <c r="H10" s="618"/>
      <c r="I10" s="618"/>
      <c r="J10" s="618"/>
      <c r="K10" s="618"/>
      <c r="L10" s="618"/>
      <c r="M10" s="618"/>
      <c r="N10" s="618"/>
      <c r="O10" s="618"/>
      <c r="P10" s="618"/>
      <c r="Q10" s="619"/>
      <c r="R10" s="620" t="s">
        <v>47</v>
      </c>
      <c r="S10" s="621"/>
      <c r="T10" s="621"/>
      <c r="U10" s="621"/>
      <c r="V10" s="621"/>
      <c r="W10" s="621"/>
      <c r="X10" s="621"/>
      <c r="Y10" s="622"/>
      <c r="Z10" s="673" t="s">
        <v>47</v>
      </c>
      <c r="AA10" s="673"/>
      <c r="AB10" s="673"/>
      <c r="AC10" s="673"/>
      <c r="AD10" s="674" t="s">
        <v>47</v>
      </c>
      <c r="AE10" s="674"/>
      <c r="AF10" s="674"/>
      <c r="AG10" s="674"/>
      <c r="AH10" s="674"/>
      <c r="AI10" s="674"/>
      <c r="AJ10" s="674"/>
      <c r="AK10" s="674"/>
      <c r="AL10" s="623" t="s">
        <v>47</v>
      </c>
      <c r="AM10" s="624"/>
      <c r="AN10" s="624"/>
      <c r="AO10" s="675"/>
      <c r="AP10" s="617" t="s">
        <v>267</v>
      </c>
      <c r="AQ10" s="618"/>
      <c r="AR10" s="618"/>
      <c r="AS10" s="618"/>
      <c r="AT10" s="618"/>
      <c r="AU10" s="618"/>
      <c r="AV10" s="618"/>
      <c r="AW10" s="618"/>
      <c r="AX10" s="618"/>
      <c r="AY10" s="618"/>
      <c r="AZ10" s="618"/>
      <c r="BA10" s="618"/>
      <c r="BB10" s="618"/>
      <c r="BC10" s="618"/>
      <c r="BD10" s="618"/>
      <c r="BE10" s="618"/>
      <c r="BF10" s="619"/>
      <c r="BG10" s="620">
        <v>46546</v>
      </c>
      <c r="BH10" s="621"/>
      <c r="BI10" s="621"/>
      <c r="BJ10" s="621"/>
      <c r="BK10" s="621"/>
      <c r="BL10" s="621"/>
      <c r="BM10" s="621"/>
      <c r="BN10" s="622"/>
      <c r="BO10" s="673">
        <v>2.2000000000000002</v>
      </c>
      <c r="BP10" s="673"/>
      <c r="BQ10" s="673"/>
      <c r="BR10" s="673"/>
      <c r="BS10" s="626" t="s">
        <v>47</v>
      </c>
      <c r="BT10" s="621"/>
      <c r="BU10" s="621"/>
      <c r="BV10" s="621"/>
      <c r="BW10" s="621"/>
      <c r="BX10" s="621"/>
      <c r="BY10" s="621"/>
      <c r="BZ10" s="621"/>
      <c r="CA10" s="621"/>
      <c r="CB10" s="683"/>
      <c r="CD10" s="681" t="s">
        <v>266</v>
      </c>
      <c r="CE10" s="679"/>
      <c r="CF10" s="679"/>
      <c r="CG10" s="679"/>
      <c r="CH10" s="679"/>
      <c r="CI10" s="679"/>
      <c r="CJ10" s="679"/>
      <c r="CK10" s="679"/>
      <c r="CL10" s="679"/>
      <c r="CM10" s="679"/>
      <c r="CN10" s="679"/>
      <c r="CO10" s="679"/>
      <c r="CP10" s="679"/>
      <c r="CQ10" s="680"/>
      <c r="CR10" s="620" t="s">
        <v>47</v>
      </c>
      <c r="CS10" s="621"/>
      <c r="CT10" s="621"/>
      <c r="CU10" s="621"/>
      <c r="CV10" s="621"/>
      <c r="CW10" s="621"/>
      <c r="CX10" s="621"/>
      <c r="CY10" s="622"/>
      <c r="CZ10" s="673" t="s">
        <v>47</v>
      </c>
      <c r="DA10" s="673"/>
      <c r="DB10" s="673"/>
      <c r="DC10" s="673"/>
      <c r="DD10" s="626" t="s">
        <v>47</v>
      </c>
      <c r="DE10" s="621"/>
      <c r="DF10" s="621"/>
      <c r="DG10" s="621"/>
      <c r="DH10" s="621"/>
      <c r="DI10" s="621"/>
      <c r="DJ10" s="621"/>
      <c r="DK10" s="621"/>
      <c r="DL10" s="621"/>
      <c r="DM10" s="621"/>
      <c r="DN10" s="621"/>
      <c r="DO10" s="621"/>
      <c r="DP10" s="622"/>
      <c r="DQ10" s="626" t="s">
        <v>47</v>
      </c>
      <c r="DR10" s="621"/>
      <c r="DS10" s="621"/>
      <c r="DT10" s="621"/>
      <c r="DU10" s="621"/>
      <c r="DV10" s="621"/>
      <c r="DW10" s="621"/>
      <c r="DX10" s="621"/>
      <c r="DY10" s="621"/>
      <c r="DZ10" s="621"/>
      <c r="EA10" s="621"/>
      <c r="EB10" s="621"/>
      <c r="EC10" s="683"/>
    </row>
    <row r="11" spans="2:143" ht="11.25" customHeight="1">
      <c r="B11" s="617" t="s">
        <v>265</v>
      </c>
      <c r="C11" s="618"/>
      <c r="D11" s="618"/>
      <c r="E11" s="618"/>
      <c r="F11" s="618"/>
      <c r="G11" s="618"/>
      <c r="H11" s="618"/>
      <c r="I11" s="618"/>
      <c r="J11" s="618"/>
      <c r="K11" s="618"/>
      <c r="L11" s="618"/>
      <c r="M11" s="618"/>
      <c r="N11" s="618"/>
      <c r="O11" s="618"/>
      <c r="P11" s="618"/>
      <c r="Q11" s="619"/>
      <c r="R11" s="620">
        <v>322057</v>
      </c>
      <c r="S11" s="621"/>
      <c r="T11" s="621"/>
      <c r="U11" s="621"/>
      <c r="V11" s="621"/>
      <c r="W11" s="621"/>
      <c r="X11" s="621"/>
      <c r="Y11" s="622"/>
      <c r="Z11" s="623">
        <v>4.3</v>
      </c>
      <c r="AA11" s="624"/>
      <c r="AB11" s="624"/>
      <c r="AC11" s="625"/>
      <c r="AD11" s="626">
        <v>322057</v>
      </c>
      <c r="AE11" s="621"/>
      <c r="AF11" s="621"/>
      <c r="AG11" s="621"/>
      <c r="AH11" s="621"/>
      <c r="AI11" s="621"/>
      <c r="AJ11" s="621"/>
      <c r="AK11" s="622"/>
      <c r="AL11" s="623">
        <v>8.1</v>
      </c>
      <c r="AM11" s="624"/>
      <c r="AN11" s="624"/>
      <c r="AO11" s="675"/>
      <c r="AP11" s="617" t="s">
        <v>264</v>
      </c>
      <c r="AQ11" s="618"/>
      <c r="AR11" s="618"/>
      <c r="AS11" s="618"/>
      <c r="AT11" s="618"/>
      <c r="AU11" s="618"/>
      <c r="AV11" s="618"/>
      <c r="AW11" s="618"/>
      <c r="AX11" s="618"/>
      <c r="AY11" s="618"/>
      <c r="AZ11" s="618"/>
      <c r="BA11" s="618"/>
      <c r="BB11" s="618"/>
      <c r="BC11" s="618"/>
      <c r="BD11" s="618"/>
      <c r="BE11" s="618"/>
      <c r="BF11" s="619"/>
      <c r="BG11" s="620">
        <v>59365</v>
      </c>
      <c r="BH11" s="621"/>
      <c r="BI11" s="621"/>
      <c r="BJ11" s="621"/>
      <c r="BK11" s="621"/>
      <c r="BL11" s="621"/>
      <c r="BM11" s="621"/>
      <c r="BN11" s="622"/>
      <c r="BO11" s="673">
        <v>2.9</v>
      </c>
      <c r="BP11" s="673"/>
      <c r="BQ11" s="673"/>
      <c r="BR11" s="673"/>
      <c r="BS11" s="626" t="s">
        <v>47</v>
      </c>
      <c r="BT11" s="621"/>
      <c r="BU11" s="621"/>
      <c r="BV11" s="621"/>
      <c r="BW11" s="621"/>
      <c r="BX11" s="621"/>
      <c r="BY11" s="621"/>
      <c r="BZ11" s="621"/>
      <c r="CA11" s="621"/>
      <c r="CB11" s="683"/>
      <c r="CD11" s="681" t="s">
        <v>263</v>
      </c>
      <c r="CE11" s="679"/>
      <c r="CF11" s="679"/>
      <c r="CG11" s="679"/>
      <c r="CH11" s="679"/>
      <c r="CI11" s="679"/>
      <c r="CJ11" s="679"/>
      <c r="CK11" s="679"/>
      <c r="CL11" s="679"/>
      <c r="CM11" s="679"/>
      <c r="CN11" s="679"/>
      <c r="CO11" s="679"/>
      <c r="CP11" s="679"/>
      <c r="CQ11" s="680"/>
      <c r="CR11" s="620">
        <v>175369</v>
      </c>
      <c r="CS11" s="621"/>
      <c r="CT11" s="621"/>
      <c r="CU11" s="621"/>
      <c r="CV11" s="621"/>
      <c r="CW11" s="621"/>
      <c r="CX11" s="621"/>
      <c r="CY11" s="622"/>
      <c r="CZ11" s="673">
        <v>2.4</v>
      </c>
      <c r="DA11" s="673"/>
      <c r="DB11" s="673"/>
      <c r="DC11" s="673"/>
      <c r="DD11" s="626">
        <v>44379</v>
      </c>
      <c r="DE11" s="621"/>
      <c r="DF11" s="621"/>
      <c r="DG11" s="621"/>
      <c r="DH11" s="621"/>
      <c r="DI11" s="621"/>
      <c r="DJ11" s="621"/>
      <c r="DK11" s="621"/>
      <c r="DL11" s="621"/>
      <c r="DM11" s="621"/>
      <c r="DN11" s="621"/>
      <c r="DO11" s="621"/>
      <c r="DP11" s="622"/>
      <c r="DQ11" s="626">
        <v>76482</v>
      </c>
      <c r="DR11" s="621"/>
      <c r="DS11" s="621"/>
      <c r="DT11" s="621"/>
      <c r="DU11" s="621"/>
      <c r="DV11" s="621"/>
      <c r="DW11" s="621"/>
      <c r="DX11" s="621"/>
      <c r="DY11" s="621"/>
      <c r="DZ11" s="621"/>
      <c r="EA11" s="621"/>
      <c r="EB11" s="621"/>
      <c r="EC11" s="683"/>
    </row>
    <row r="12" spans="2:143" ht="11.25" customHeight="1">
      <c r="B12" s="617" t="s">
        <v>262</v>
      </c>
      <c r="C12" s="618"/>
      <c r="D12" s="618"/>
      <c r="E12" s="618"/>
      <c r="F12" s="618"/>
      <c r="G12" s="618"/>
      <c r="H12" s="618"/>
      <c r="I12" s="618"/>
      <c r="J12" s="618"/>
      <c r="K12" s="618"/>
      <c r="L12" s="618"/>
      <c r="M12" s="618"/>
      <c r="N12" s="618"/>
      <c r="O12" s="618"/>
      <c r="P12" s="618"/>
      <c r="Q12" s="619"/>
      <c r="R12" s="620">
        <v>17649</v>
      </c>
      <c r="S12" s="621"/>
      <c r="T12" s="621"/>
      <c r="U12" s="621"/>
      <c r="V12" s="621"/>
      <c r="W12" s="621"/>
      <c r="X12" s="621"/>
      <c r="Y12" s="622"/>
      <c r="Z12" s="673">
        <v>0.2</v>
      </c>
      <c r="AA12" s="673"/>
      <c r="AB12" s="673"/>
      <c r="AC12" s="673"/>
      <c r="AD12" s="674">
        <v>17649</v>
      </c>
      <c r="AE12" s="674"/>
      <c r="AF12" s="674"/>
      <c r="AG12" s="674"/>
      <c r="AH12" s="674"/>
      <c r="AI12" s="674"/>
      <c r="AJ12" s="674"/>
      <c r="AK12" s="674"/>
      <c r="AL12" s="623">
        <v>0.4</v>
      </c>
      <c r="AM12" s="624"/>
      <c r="AN12" s="624"/>
      <c r="AO12" s="675"/>
      <c r="AP12" s="617" t="s">
        <v>261</v>
      </c>
      <c r="AQ12" s="618"/>
      <c r="AR12" s="618"/>
      <c r="AS12" s="618"/>
      <c r="AT12" s="618"/>
      <c r="AU12" s="618"/>
      <c r="AV12" s="618"/>
      <c r="AW12" s="618"/>
      <c r="AX12" s="618"/>
      <c r="AY12" s="618"/>
      <c r="AZ12" s="618"/>
      <c r="BA12" s="618"/>
      <c r="BB12" s="618"/>
      <c r="BC12" s="618"/>
      <c r="BD12" s="618"/>
      <c r="BE12" s="618"/>
      <c r="BF12" s="619"/>
      <c r="BG12" s="620">
        <v>958995</v>
      </c>
      <c r="BH12" s="621"/>
      <c r="BI12" s="621"/>
      <c r="BJ12" s="621"/>
      <c r="BK12" s="621"/>
      <c r="BL12" s="621"/>
      <c r="BM12" s="621"/>
      <c r="BN12" s="622"/>
      <c r="BO12" s="673">
        <v>46.2</v>
      </c>
      <c r="BP12" s="673"/>
      <c r="BQ12" s="673"/>
      <c r="BR12" s="673"/>
      <c r="BS12" s="626" t="s">
        <v>47</v>
      </c>
      <c r="BT12" s="621"/>
      <c r="BU12" s="621"/>
      <c r="BV12" s="621"/>
      <c r="BW12" s="621"/>
      <c r="BX12" s="621"/>
      <c r="BY12" s="621"/>
      <c r="BZ12" s="621"/>
      <c r="CA12" s="621"/>
      <c r="CB12" s="683"/>
      <c r="CD12" s="681" t="s">
        <v>260</v>
      </c>
      <c r="CE12" s="679"/>
      <c r="CF12" s="679"/>
      <c r="CG12" s="679"/>
      <c r="CH12" s="679"/>
      <c r="CI12" s="679"/>
      <c r="CJ12" s="679"/>
      <c r="CK12" s="679"/>
      <c r="CL12" s="679"/>
      <c r="CM12" s="679"/>
      <c r="CN12" s="679"/>
      <c r="CO12" s="679"/>
      <c r="CP12" s="679"/>
      <c r="CQ12" s="680"/>
      <c r="CR12" s="620">
        <v>54218</v>
      </c>
      <c r="CS12" s="621"/>
      <c r="CT12" s="621"/>
      <c r="CU12" s="621"/>
      <c r="CV12" s="621"/>
      <c r="CW12" s="621"/>
      <c r="CX12" s="621"/>
      <c r="CY12" s="622"/>
      <c r="CZ12" s="673">
        <v>0.8</v>
      </c>
      <c r="DA12" s="673"/>
      <c r="DB12" s="673"/>
      <c r="DC12" s="673"/>
      <c r="DD12" s="626" t="s">
        <v>47</v>
      </c>
      <c r="DE12" s="621"/>
      <c r="DF12" s="621"/>
      <c r="DG12" s="621"/>
      <c r="DH12" s="621"/>
      <c r="DI12" s="621"/>
      <c r="DJ12" s="621"/>
      <c r="DK12" s="621"/>
      <c r="DL12" s="621"/>
      <c r="DM12" s="621"/>
      <c r="DN12" s="621"/>
      <c r="DO12" s="621"/>
      <c r="DP12" s="622"/>
      <c r="DQ12" s="626">
        <v>45848</v>
      </c>
      <c r="DR12" s="621"/>
      <c r="DS12" s="621"/>
      <c r="DT12" s="621"/>
      <c r="DU12" s="621"/>
      <c r="DV12" s="621"/>
      <c r="DW12" s="621"/>
      <c r="DX12" s="621"/>
      <c r="DY12" s="621"/>
      <c r="DZ12" s="621"/>
      <c r="EA12" s="621"/>
      <c r="EB12" s="621"/>
      <c r="EC12" s="683"/>
    </row>
    <row r="13" spans="2:143" ht="11.25" customHeight="1">
      <c r="B13" s="617" t="s">
        <v>259</v>
      </c>
      <c r="C13" s="618"/>
      <c r="D13" s="618"/>
      <c r="E13" s="618"/>
      <c r="F13" s="618"/>
      <c r="G13" s="618"/>
      <c r="H13" s="618"/>
      <c r="I13" s="618"/>
      <c r="J13" s="618"/>
      <c r="K13" s="618"/>
      <c r="L13" s="618"/>
      <c r="M13" s="618"/>
      <c r="N13" s="618"/>
      <c r="O13" s="618"/>
      <c r="P13" s="618"/>
      <c r="Q13" s="619"/>
      <c r="R13" s="620" t="s">
        <v>47</v>
      </c>
      <c r="S13" s="621"/>
      <c r="T13" s="621"/>
      <c r="U13" s="621"/>
      <c r="V13" s="621"/>
      <c r="W13" s="621"/>
      <c r="X13" s="621"/>
      <c r="Y13" s="622"/>
      <c r="Z13" s="673" t="s">
        <v>47</v>
      </c>
      <c r="AA13" s="673"/>
      <c r="AB13" s="673"/>
      <c r="AC13" s="673"/>
      <c r="AD13" s="674" t="s">
        <v>47</v>
      </c>
      <c r="AE13" s="674"/>
      <c r="AF13" s="674"/>
      <c r="AG13" s="674"/>
      <c r="AH13" s="674"/>
      <c r="AI13" s="674"/>
      <c r="AJ13" s="674"/>
      <c r="AK13" s="674"/>
      <c r="AL13" s="623" t="s">
        <v>47</v>
      </c>
      <c r="AM13" s="624"/>
      <c r="AN13" s="624"/>
      <c r="AO13" s="675"/>
      <c r="AP13" s="617" t="s">
        <v>258</v>
      </c>
      <c r="AQ13" s="618"/>
      <c r="AR13" s="618"/>
      <c r="AS13" s="618"/>
      <c r="AT13" s="618"/>
      <c r="AU13" s="618"/>
      <c r="AV13" s="618"/>
      <c r="AW13" s="618"/>
      <c r="AX13" s="618"/>
      <c r="AY13" s="618"/>
      <c r="AZ13" s="618"/>
      <c r="BA13" s="618"/>
      <c r="BB13" s="618"/>
      <c r="BC13" s="618"/>
      <c r="BD13" s="618"/>
      <c r="BE13" s="618"/>
      <c r="BF13" s="619"/>
      <c r="BG13" s="620">
        <v>956225</v>
      </c>
      <c r="BH13" s="621"/>
      <c r="BI13" s="621"/>
      <c r="BJ13" s="621"/>
      <c r="BK13" s="621"/>
      <c r="BL13" s="621"/>
      <c r="BM13" s="621"/>
      <c r="BN13" s="622"/>
      <c r="BO13" s="673">
        <v>46.1</v>
      </c>
      <c r="BP13" s="673"/>
      <c r="BQ13" s="673"/>
      <c r="BR13" s="673"/>
      <c r="BS13" s="626" t="s">
        <v>47</v>
      </c>
      <c r="BT13" s="621"/>
      <c r="BU13" s="621"/>
      <c r="BV13" s="621"/>
      <c r="BW13" s="621"/>
      <c r="BX13" s="621"/>
      <c r="BY13" s="621"/>
      <c r="BZ13" s="621"/>
      <c r="CA13" s="621"/>
      <c r="CB13" s="683"/>
      <c r="CD13" s="681" t="s">
        <v>257</v>
      </c>
      <c r="CE13" s="679"/>
      <c r="CF13" s="679"/>
      <c r="CG13" s="679"/>
      <c r="CH13" s="679"/>
      <c r="CI13" s="679"/>
      <c r="CJ13" s="679"/>
      <c r="CK13" s="679"/>
      <c r="CL13" s="679"/>
      <c r="CM13" s="679"/>
      <c r="CN13" s="679"/>
      <c r="CO13" s="679"/>
      <c r="CP13" s="679"/>
      <c r="CQ13" s="680"/>
      <c r="CR13" s="620">
        <v>998975</v>
      </c>
      <c r="CS13" s="621"/>
      <c r="CT13" s="621"/>
      <c r="CU13" s="621"/>
      <c r="CV13" s="621"/>
      <c r="CW13" s="621"/>
      <c r="CX13" s="621"/>
      <c r="CY13" s="622"/>
      <c r="CZ13" s="673">
        <v>13.9</v>
      </c>
      <c r="DA13" s="673"/>
      <c r="DB13" s="673"/>
      <c r="DC13" s="673"/>
      <c r="DD13" s="626">
        <v>474555</v>
      </c>
      <c r="DE13" s="621"/>
      <c r="DF13" s="621"/>
      <c r="DG13" s="621"/>
      <c r="DH13" s="621"/>
      <c r="DI13" s="621"/>
      <c r="DJ13" s="621"/>
      <c r="DK13" s="621"/>
      <c r="DL13" s="621"/>
      <c r="DM13" s="621"/>
      <c r="DN13" s="621"/>
      <c r="DO13" s="621"/>
      <c r="DP13" s="622"/>
      <c r="DQ13" s="626">
        <v>584758</v>
      </c>
      <c r="DR13" s="621"/>
      <c r="DS13" s="621"/>
      <c r="DT13" s="621"/>
      <c r="DU13" s="621"/>
      <c r="DV13" s="621"/>
      <c r="DW13" s="621"/>
      <c r="DX13" s="621"/>
      <c r="DY13" s="621"/>
      <c r="DZ13" s="621"/>
      <c r="EA13" s="621"/>
      <c r="EB13" s="621"/>
      <c r="EC13" s="683"/>
    </row>
    <row r="14" spans="2:143" ht="11.25" customHeight="1">
      <c r="B14" s="617" t="s">
        <v>256</v>
      </c>
      <c r="C14" s="618"/>
      <c r="D14" s="618"/>
      <c r="E14" s="618"/>
      <c r="F14" s="618"/>
      <c r="G14" s="618"/>
      <c r="H14" s="618"/>
      <c r="I14" s="618"/>
      <c r="J14" s="618"/>
      <c r="K14" s="618"/>
      <c r="L14" s="618"/>
      <c r="M14" s="618"/>
      <c r="N14" s="618"/>
      <c r="O14" s="618"/>
      <c r="P14" s="618"/>
      <c r="Q14" s="619"/>
      <c r="R14" s="620">
        <v>13301</v>
      </c>
      <c r="S14" s="621"/>
      <c r="T14" s="621"/>
      <c r="U14" s="621"/>
      <c r="V14" s="621"/>
      <c r="W14" s="621"/>
      <c r="X14" s="621"/>
      <c r="Y14" s="622"/>
      <c r="Z14" s="673">
        <v>0.2</v>
      </c>
      <c r="AA14" s="673"/>
      <c r="AB14" s="673"/>
      <c r="AC14" s="673"/>
      <c r="AD14" s="674">
        <v>13301</v>
      </c>
      <c r="AE14" s="674"/>
      <c r="AF14" s="674"/>
      <c r="AG14" s="674"/>
      <c r="AH14" s="674"/>
      <c r="AI14" s="674"/>
      <c r="AJ14" s="674"/>
      <c r="AK14" s="674"/>
      <c r="AL14" s="623">
        <v>0.3</v>
      </c>
      <c r="AM14" s="624"/>
      <c r="AN14" s="624"/>
      <c r="AO14" s="675"/>
      <c r="AP14" s="617" t="s">
        <v>255</v>
      </c>
      <c r="AQ14" s="618"/>
      <c r="AR14" s="618"/>
      <c r="AS14" s="618"/>
      <c r="AT14" s="618"/>
      <c r="AU14" s="618"/>
      <c r="AV14" s="618"/>
      <c r="AW14" s="618"/>
      <c r="AX14" s="618"/>
      <c r="AY14" s="618"/>
      <c r="AZ14" s="618"/>
      <c r="BA14" s="618"/>
      <c r="BB14" s="618"/>
      <c r="BC14" s="618"/>
      <c r="BD14" s="618"/>
      <c r="BE14" s="618"/>
      <c r="BF14" s="619"/>
      <c r="BG14" s="620">
        <v>58328</v>
      </c>
      <c r="BH14" s="621"/>
      <c r="BI14" s="621"/>
      <c r="BJ14" s="621"/>
      <c r="BK14" s="621"/>
      <c r="BL14" s="621"/>
      <c r="BM14" s="621"/>
      <c r="BN14" s="622"/>
      <c r="BO14" s="673">
        <v>2.8</v>
      </c>
      <c r="BP14" s="673"/>
      <c r="BQ14" s="673"/>
      <c r="BR14" s="673"/>
      <c r="BS14" s="626" t="s">
        <v>47</v>
      </c>
      <c r="BT14" s="621"/>
      <c r="BU14" s="621"/>
      <c r="BV14" s="621"/>
      <c r="BW14" s="621"/>
      <c r="BX14" s="621"/>
      <c r="BY14" s="621"/>
      <c r="BZ14" s="621"/>
      <c r="CA14" s="621"/>
      <c r="CB14" s="683"/>
      <c r="CD14" s="681" t="s">
        <v>254</v>
      </c>
      <c r="CE14" s="679"/>
      <c r="CF14" s="679"/>
      <c r="CG14" s="679"/>
      <c r="CH14" s="679"/>
      <c r="CI14" s="679"/>
      <c r="CJ14" s="679"/>
      <c r="CK14" s="679"/>
      <c r="CL14" s="679"/>
      <c r="CM14" s="679"/>
      <c r="CN14" s="679"/>
      <c r="CO14" s="679"/>
      <c r="CP14" s="679"/>
      <c r="CQ14" s="680"/>
      <c r="CR14" s="620">
        <v>294584</v>
      </c>
      <c r="CS14" s="621"/>
      <c r="CT14" s="621"/>
      <c r="CU14" s="621"/>
      <c r="CV14" s="621"/>
      <c r="CW14" s="621"/>
      <c r="CX14" s="621"/>
      <c r="CY14" s="622"/>
      <c r="CZ14" s="673">
        <v>4.0999999999999996</v>
      </c>
      <c r="DA14" s="673"/>
      <c r="DB14" s="673"/>
      <c r="DC14" s="673"/>
      <c r="DD14" s="626">
        <v>40157</v>
      </c>
      <c r="DE14" s="621"/>
      <c r="DF14" s="621"/>
      <c r="DG14" s="621"/>
      <c r="DH14" s="621"/>
      <c r="DI14" s="621"/>
      <c r="DJ14" s="621"/>
      <c r="DK14" s="621"/>
      <c r="DL14" s="621"/>
      <c r="DM14" s="621"/>
      <c r="DN14" s="621"/>
      <c r="DO14" s="621"/>
      <c r="DP14" s="622"/>
      <c r="DQ14" s="626">
        <v>270292</v>
      </c>
      <c r="DR14" s="621"/>
      <c r="DS14" s="621"/>
      <c r="DT14" s="621"/>
      <c r="DU14" s="621"/>
      <c r="DV14" s="621"/>
      <c r="DW14" s="621"/>
      <c r="DX14" s="621"/>
      <c r="DY14" s="621"/>
      <c r="DZ14" s="621"/>
      <c r="EA14" s="621"/>
      <c r="EB14" s="621"/>
      <c r="EC14" s="683"/>
    </row>
    <row r="15" spans="2:143" ht="11.25" customHeight="1">
      <c r="B15" s="617" t="s">
        <v>253</v>
      </c>
      <c r="C15" s="618"/>
      <c r="D15" s="618"/>
      <c r="E15" s="618"/>
      <c r="F15" s="618"/>
      <c r="G15" s="618"/>
      <c r="H15" s="618"/>
      <c r="I15" s="618"/>
      <c r="J15" s="618"/>
      <c r="K15" s="618"/>
      <c r="L15" s="618"/>
      <c r="M15" s="618"/>
      <c r="N15" s="618"/>
      <c r="O15" s="618"/>
      <c r="P15" s="618"/>
      <c r="Q15" s="619"/>
      <c r="R15" s="620" t="s">
        <v>47</v>
      </c>
      <c r="S15" s="621"/>
      <c r="T15" s="621"/>
      <c r="U15" s="621"/>
      <c r="V15" s="621"/>
      <c r="W15" s="621"/>
      <c r="X15" s="621"/>
      <c r="Y15" s="622"/>
      <c r="Z15" s="673" t="s">
        <v>47</v>
      </c>
      <c r="AA15" s="673"/>
      <c r="AB15" s="673"/>
      <c r="AC15" s="673"/>
      <c r="AD15" s="674" t="s">
        <v>47</v>
      </c>
      <c r="AE15" s="674"/>
      <c r="AF15" s="674"/>
      <c r="AG15" s="674"/>
      <c r="AH15" s="674"/>
      <c r="AI15" s="674"/>
      <c r="AJ15" s="674"/>
      <c r="AK15" s="674"/>
      <c r="AL15" s="623" t="s">
        <v>47</v>
      </c>
      <c r="AM15" s="624"/>
      <c r="AN15" s="624"/>
      <c r="AO15" s="675"/>
      <c r="AP15" s="617" t="s">
        <v>252</v>
      </c>
      <c r="AQ15" s="618"/>
      <c r="AR15" s="618"/>
      <c r="AS15" s="618"/>
      <c r="AT15" s="618"/>
      <c r="AU15" s="618"/>
      <c r="AV15" s="618"/>
      <c r="AW15" s="618"/>
      <c r="AX15" s="618"/>
      <c r="AY15" s="618"/>
      <c r="AZ15" s="618"/>
      <c r="BA15" s="618"/>
      <c r="BB15" s="618"/>
      <c r="BC15" s="618"/>
      <c r="BD15" s="618"/>
      <c r="BE15" s="618"/>
      <c r="BF15" s="619"/>
      <c r="BG15" s="620">
        <v>132116</v>
      </c>
      <c r="BH15" s="621"/>
      <c r="BI15" s="621"/>
      <c r="BJ15" s="621"/>
      <c r="BK15" s="621"/>
      <c r="BL15" s="621"/>
      <c r="BM15" s="621"/>
      <c r="BN15" s="622"/>
      <c r="BO15" s="673">
        <v>6.4</v>
      </c>
      <c r="BP15" s="673"/>
      <c r="BQ15" s="673"/>
      <c r="BR15" s="673"/>
      <c r="BS15" s="626" t="s">
        <v>47</v>
      </c>
      <c r="BT15" s="621"/>
      <c r="BU15" s="621"/>
      <c r="BV15" s="621"/>
      <c r="BW15" s="621"/>
      <c r="BX15" s="621"/>
      <c r="BY15" s="621"/>
      <c r="BZ15" s="621"/>
      <c r="CA15" s="621"/>
      <c r="CB15" s="683"/>
      <c r="CD15" s="681" t="s">
        <v>251</v>
      </c>
      <c r="CE15" s="679"/>
      <c r="CF15" s="679"/>
      <c r="CG15" s="679"/>
      <c r="CH15" s="679"/>
      <c r="CI15" s="679"/>
      <c r="CJ15" s="679"/>
      <c r="CK15" s="679"/>
      <c r="CL15" s="679"/>
      <c r="CM15" s="679"/>
      <c r="CN15" s="679"/>
      <c r="CO15" s="679"/>
      <c r="CP15" s="679"/>
      <c r="CQ15" s="680"/>
      <c r="CR15" s="620">
        <v>865154</v>
      </c>
      <c r="CS15" s="621"/>
      <c r="CT15" s="621"/>
      <c r="CU15" s="621"/>
      <c r="CV15" s="621"/>
      <c r="CW15" s="621"/>
      <c r="CX15" s="621"/>
      <c r="CY15" s="622"/>
      <c r="CZ15" s="673">
        <v>12</v>
      </c>
      <c r="DA15" s="673"/>
      <c r="DB15" s="673"/>
      <c r="DC15" s="673"/>
      <c r="DD15" s="626">
        <v>222945</v>
      </c>
      <c r="DE15" s="621"/>
      <c r="DF15" s="621"/>
      <c r="DG15" s="621"/>
      <c r="DH15" s="621"/>
      <c r="DI15" s="621"/>
      <c r="DJ15" s="621"/>
      <c r="DK15" s="621"/>
      <c r="DL15" s="621"/>
      <c r="DM15" s="621"/>
      <c r="DN15" s="621"/>
      <c r="DO15" s="621"/>
      <c r="DP15" s="622"/>
      <c r="DQ15" s="626">
        <v>533252</v>
      </c>
      <c r="DR15" s="621"/>
      <c r="DS15" s="621"/>
      <c r="DT15" s="621"/>
      <c r="DU15" s="621"/>
      <c r="DV15" s="621"/>
      <c r="DW15" s="621"/>
      <c r="DX15" s="621"/>
      <c r="DY15" s="621"/>
      <c r="DZ15" s="621"/>
      <c r="EA15" s="621"/>
      <c r="EB15" s="621"/>
      <c r="EC15" s="683"/>
    </row>
    <row r="16" spans="2:143" ht="11.25" customHeight="1">
      <c r="B16" s="617" t="s">
        <v>250</v>
      </c>
      <c r="C16" s="618"/>
      <c r="D16" s="618"/>
      <c r="E16" s="618"/>
      <c r="F16" s="618"/>
      <c r="G16" s="618"/>
      <c r="H16" s="618"/>
      <c r="I16" s="618"/>
      <c r="J16" s="618"/>
      <c r="K16" s="618"/>
      <c r="L16" s="618"/>
      <c r="M16" s="618"/>
      <c r="N16" s="618"/>
      <c r="O16" s="618"/>
      <c r="P16" s="618"/>
      <c r="Q16" s="619"/>
      <c r="R16" s="620">
        <v>4083</v>
      </c>
      <c r="S16" s="621"/>
      <c r="T16" s="621"/>
      <c r="U16" s="621"/>
      <c r="V16" s="621"/>
      <c r="W16" s="621"/>
      <c r="X16" s="621"/>
      <c r="Y16" s="622"/>
      <c r="Z16" s="673">
        <v>0.1</v>
      </c>
      <c r="AA16" s="673"/>
      <c r="AB16" s="673"/>
      <c r="AC16" s="673"/>
      <c r="AD16" s="674">
        <v>4083</v>
      </c>
      <c r="AE16" s="674"/>
      <c r="AF16" s="674"/>
      <c r="AG16" s="674"/>
      <c r="AH16" s="674"/>
      <c r="AI16" s="674"/>
      <c r="AJ16" s="674"/>
      <c r="AK16" s="674"/>
      <c r="AL16" s="623">
        <v>0.1</v>
      </c>
      <c r="AM16" s="624"/>
      <c r="AN16" s="624"/>
      <c r="AO16" s="675"/>
      <c r="AP16" s="617" t="s">
        <v>249</v>
      </c>
      <c r="AQ16" s="618"/>
      <c r="AR16" s="618"/>
      <c r="AS16" s="618"/>
      <c r="AT16" s="618"/>
      <c r="AU16" s="618"/>
      <c r="AV16" s="618"/>
      <c r="AW16" s="618"/>
      <c r="AX16" s="618"/>
      <c r="AY16" s="618"/>
      <c r="AZ16" s="618"/>
      <c r="BA16" s="618"/>
      <c r="BB16" s="618"/>
      <c r="BC16" s="618"/>
      <c r="BD16" s="618"/>
      <c r="BE16" s="618"/>
      <c r="BF16" s="619"/>
      <c r="BG16" s="620" t="s">
        <v>47</v>
      </c>
      <c r="BH16" s="621"/>
      <c r="BI16" s="621"/>
      <c r="BJ16" s="621"/>
      <c r="BK16" s="621"/>
      <c r="BL16" s="621"/>
      <c r="BM16" s="621"/>
      <c r="BN16" s="622"/>
      <c r="BO16" s="673" t="s">
        <v>47</v>
      </c>
      <c r="BP16" s="673"/>
      <c r="BQ16" s="673"/>
      <c r="BR16" s="673"/>
      <c r="BS16" s="626" t="s">
        <v>47</v>
      </c>
      <c r="BT16" s="621"/>
      <c r="BU16" s="621"/>
      <c r="BV16" s="621"/>
      <c r="BW16" s="621"/>
      <c r="BX16" s="621"/>
      <c r="BY16" s="621"/>
      <c r="BZ16" s="621"/>
      <c r="CA16" s="621"/>
      <c r="CB16" s="683"/>
      <c r="CD16" s="681" t="s">
        <v>248</v>
      </c>
      <c r="CE16" s="679"/>
      <c r="CF16" s="679"/>
      <c r="CG16" s="679"/>
      <c r="CH16" s="679"/>
      <c r="CI16" s="679"/>
      <c r="CJ16" s="679"/>
      <c r="CK16" s="679"/>
      <c r="CL16" s="679"/>
      <c r="CM16" s="679"/>
      <c r="CN16" s="679"/>
      <c r="CO16" s="679"/>
      <c r="CP16" s="679"/>
      <c r="CQ16" s="680"/>
      <c r="CR16" s="620" t="s">
        <v>47</v>
      </c>
      <c r="CS16" s="621"/>
      <c r="CT16" s="621"/>
      <c r="CU16" s="621"/>
      <c r="CV16" s="621"/>
      <c r="CW16" s="621"/>
      <c r="CX16" s="621"/>
      <c r="CY16" s="622"/>
      <c r="CZ16" s="673" t="s">
        <v>47</v>
      </c>
      <c r="DA16" s="673"/>
      <c r="DB16" s="673"/>
      <c r="DC16" s="673"/>
      <c r="DD16" s="626" t="s">
        <v>47</v>
      </c>
      <c r="DE16" s="621"/>
      <c r="DF16" s="621"/>
      <c r="DG16" s="621"/>
      <c r="DH16" s="621"/>
      <c r="DI16" s="621"/>
      <c r="DJ16" s="621"/>
      <c r="DK16" s="621"/>
      <c r="DL16" s="621"/>
      <c r="DM16" s="621"/>
      <c r="DN16" s="621"/>
      <c r="DO16" s="621"/>
      <c r="DP16" s="622"/>
      <c r="DQ16" s="626" t="s">
        <v>47</v>
      </c>
      <c r="DR16" s="621"/>
      <c r="DS16" s="621"/>
      <c r="DT16" s="621"/>
      <c r="DU16" s="621"/>
      <c r="DV16" s="621"/>
      <c r="DW16" s="621"/>
      <c r="DX16" s="621"/>
      <c r="DY16" s="621"/>
      <c r="DZ16" s="621"/>
      <c r="EA16" s="621"/>
      <c r="EB16" s="621"/>
      <c r="EC16" s="683"/>
    </row>
    <row r="17" spans="2:133" ht="11.25" customHeight="1">
      <c r="B17" s="617" t="s">
        <v>247</v>
      </c>
      <c r="C17" s="618"/>
      <c r="D17" s="618"/>
      <c r="E17" s="618"/>
      <c r="F17" s="618"/>
      <c r="G17" s="618"/>
      <c r="H17" s="618"/>
      <c r="I17" s="618"/>
      <c r="J17" s="618"/>
      <c r="K17" s="618"/>
      <c r="L17" s="618"/>
      <c r="M17" s="618"/>
      <c r="N17" s="618"/>
      <c r="O17" s="618"/>
      <c r="P17" s="618"/>
      <c r="Q17" s="619"/>
      <c r="R17" s="620">
        <v>38485</v>
      </c>
      <c r="S17" s="621"/>
      <c r="T17" s="621"/>
      <c r="U17" s="621"/>
      <c r="V17" s="621"/>
      <c r="W17" s="621"/>
      <c r="X17" s="621"/>
      <c r="Y17" s="622"/>
      <c r="Z17" s="673">
        <v>0.5</v>
      </c>
      <c r="AA17" s="673"/>
      <c r="AB17" s="673"/>
      <c r="AC17" s="673"/>
      <c r="AD17" s="674">
        <v>38485</v>
      </c>
      <c r="AE17" s="674"/>
      <c r="AF17" s="674"/>
      <c r="AG17" s="674"/>
      <c r="AH17" s="674"/>
      <c r="AI17" s="674"/>
      <c r="AJ17" s="674"/>
      <c r="AK17" s="674"/>
      <c r="AL17" s="623">
        <v>1</v>
      </c>
      <c r="AM17" s="624"/>
      <c r="AN17" s="624"/>
      <c r="AO17" s="675"/>
      <c r="AP17" s="617" t="s">
        <v>246</v>
      </c>
      <c r="AQ17" s="618"/>
      <c r="AR17" s="618"/>
      <c r="AS17" s="618"/>
      <c r="AT17" s="618"/>
      <c r="AU17" s="618"/>
      <c r="AV17" s="618"/>
      <c r="AW17" s="618"/>
      <c r="AX17" s="618"/>
      <c r="AY17" s="618"/>
      <c r="AZ17" s="618"/>
      <c r="BA17" s="618"/>
      <c r="BB17" s="618"/>
      <c r="BC17" s="618"/>
      <c r="BD17" s="618"/>
      <c r="BE17" s="618"/>
      <c r="BF17" s="619"/>
      <c r="BG17" s="620" t="s">
        <v>47</v>
      </c>
      <c r="BH17" s="621"/>
      <c r="BI17" s="621"/>
      <c r="BJ17" s="621"/>
      <c r="BK17" s="621"/>
      <c r="BL17" s="621"/>
      <c r="BM17" s="621"/>
      <c r="BN17" s="622"/>
      <c r="BO17" s="673" t="s">
        <v>47</v>
      </c>
      <c r="BP17" s="673"/>
      <c r="BQ17" s="673"/>
      <c r="BR17" s="673"/>
      <c r="BS17" s="626" t="s">
        <v>47</v>
      </c>
      <c r="BT17" s="621"/>
      <c r="BU17" s="621"/>
      <c r="BV17" s="621"/>
      <c r="BW17" s="621"/>
      <c r="BX17" s="621"/>
      <c r="BY17" s="621"/>
      <c r="BZ17" s="621"/>
      <c r="CA17" s="621"/>
      <c r="CB17" s="683"/>
      <c r="CD17" s="681" t="s">
        <v>245</v>
      </c>
      <c r="CE17" s="679"/>
      <c r="CF17" s="679"/>
      <c r="CG17" s="679"/>
      <c r="CH17" s="679"/>
      <c r="CI17" s="679"/>
      <c r="CJ17" s="679"/>
      <c r="CK17" s="679"/>
      <c r="CL17" s="679"/>
      <c r="CM17" s="679"/>
      <c r="CN17" s="679"/>
      <c r="CO17" s="679"/>
      <c r="CP17" s="679"/>
      <c r="CQ17" s="680"/>
      <c r="CR17" s="620">
        <v>545068</v>
      </c>
      <c r="CS17" s="621"/>
      <c r="CT17" s="621"/>
      <c r="CU17" s="621"/>
      <c r="CV17" s="621"/>
      <c r="CW17" s="621"/>
      <c r="CX17" s="621"/>
      <c r="CY17" s="622"/>
      <c r="CZ17" s="673">
        <v>7.6</v>
      </c>
      <c r="DA17" s="673"/>
      <c r="DB17" s="673"/>
      <c r="DC17" s="673"/>
      <c r="DD17" s="626" t="s">
        <v>47</v>
      </c>
      <c r="DE17" s="621"/>
      <c r="DF17" s="621"/>
      <c r="DG17" s="621"/>
      <c r="DH17" s="621"/>
      <c r="DI17" s="621"/>
      <c r="DJ17" s="621"/>
      <c r="DK17" s="621"/>
      <c r="DL17" s="621"/>
      <c r="DM17" s="621"/>
      <c r="DN17" s="621"/>
      <c r="DO17" s="621"/>
      <c r="DP17" s="622"/>
      <c r="DQ17" s="626">
        <v>537513</v>
      </c>
      <c r="DR17" s="621"/>
      <c r="DS17" s="621"/>
      <c r="DT17" s="621"/>
      <c r="DU17" s="621"/>
      <c r="DV17" s="621"/>
      <c r="DW17" s="621"/>
      <c r="DX17" s="621"/>
      <c r="DY17" s="621"/>
      <c r="DZ17" s="621"/>
      <c r="EA17" s="621"/>
      <c r="EB17" s="621"/>
      <c r="EC17" s="683"/>
    </row>
    <row r="18" spans="2:133" ht="11.25" customHeight="1">
      <c r="B18" s="617" t="s">
        <v>244</v>
      </c>
      <c r="C18" s="618"/>
      <c r="D18" s="618"/>
      <c r="E18" s="618"/>
      <c r="F18" s="618"/>
      <c r="G18" s="618"/>
      <c r="H18" s="618"/>
      <c r="I18" s="618"/>
      <c r="J18" s="618"/>
      <c r="K18" s="618"/>
      <c r="L18" s="618"/>
      <c r="M18" s="618"/>
      <c r="N18" s="618"/>
      <c r="O18" s="618"/>
      <c r="P18" s="618"/>
      <c r="Q18" s="619"/>
      <c r="R18" s="620">
        <v>19096</v>
      </c>
      <c r="S18" s="621"/>
      <c r="T18" s="621"/>
      <c r="U18" s="621"/>
      <c r="V18" s="621"/>
      <c r="W18" s="621"/>
      <c r="X18" s="621"/>
      <c r="Y18" s="622"/>
      <c r="Z18" s="673">
        <v>0.3</v>
      </c>
      <c r="AA18" s="673"/>
      <c r="AB18" s="673"/>
      <c r="AC18" s="673"/>
      <c r="AD18" s="674">
        <v>19096</v>
      </c>
      <c r="AE18" s="674"/>
      <c r="AF18" s="674"/>
      <c r="AG18" s="674"/>
      <c r="AH18" s="674"/>
      <c r="AI18" s="674"/>
      <c r="AJ18" s="674"/>
      <c r="AK18" s="674"/>
      <c r="AL18" s="623">
        <v>0.5</v>
      </c>
      <c r="AM18" s="624"/>
      <c r="AN18" s="624"/>
      <c r="AO18" s="675"/>
      <c r="AP18" s="617" t="s">
        <v>243</v>
      </c>
      <c r="AQ18" s="618"/>
      <c r="AR18" s="618"/>
      <c r="AS18" s="618"/>
      <c r="AT18" s="618"/>
      <c r="AU18" s="618"/>
      <c r="AV18" s="618"/>
      <c r="AW18" s="618"/>
      <c r="AX18" s="618"/>
      <c r="AY18" s="618"/>
      <c r="AZ18" s="618"/>
      <c r="BA18" s="618"/>
      <c r="BB18" s="618"/>
      <c r="BC18" s="618"/>
      <c r="BD18" s="618"/>
      <c r="BE18" s="618"/>
      <c r="BF18" s="619"/>
      <c r="BG18" s="620" t="s">
        <v>47</v>
      </c>
      <c r="BH18" s="621"/>
      <c r="BI18" s="621"/>
      <c r="BJ18" s="621"/>
      <c r="BK18" s="621"/>
      <c r="BL18" s="621"/>
      <c r="BM18" s="621"/>
      <c r="BN18" s="622"/>
      <c r="BO18" s="673" t="s">
        <v>47</v>
      </c>
      <c r="BP18" s="673"/>
      <c r="BQ18" s="673"/>
      <c r="BR18" s="673"/>
      <c r="BS18" s="626" t="s">
        <v>47</v>
      </c>
      <c r="BT18" s="621"/>
      <c r="BU18" s="621"/>
      <c r="BV18" s="621"/>
      <c r="BW18" s="621"/>
      <c r="BX18" s="621"/>
      <c r="BY18" s="621"/>
      <c r="BZ18" s="621"/>
      <c r="CA18" s="621"/>
      <c r="CB18" s="683"/>
      <c r="CD18" s="681" t="s">
        <v>242</v>
      </c>
      <c r="CE18" s="679"/>
      <c r="CF18" s="679"/>
      <c r="CG18" s="679"/>
      <c r="CH18" s="679"/>
      <c r="CI18" s="679"/>
      <c r="CJ18" s="679"/>
      <c r="CK18" s="679"/>
      <c r="CL18" s="679"/>
      <c r="CM18" s="679"/>
      <c r="CN18" s="679"/>
      <c r="CO18" s="679"/>
      <c r="CP18" s="679"/>
      <c r="CQ18" s="680"/>
      <c r="CR18" s="620" t="s">
        <v>47</v>
      </c>
      <c r="CS18" s="621"/>
      <c r="CT18" s="621"/>
      <c r="CU18" s="621"/>
      <c r="CV18" s="621"/>
      <c r="CW18" s="621"/>
      <c r="CX18" s="621"/>
      <c r="CY18" s="622"/>
      <c r="CZ18" s="673" t="s">
        <v>47</v>
      </c>
      <c r="DA18" s="673"/>
      <c r="DB18" s="673"/>
      <c r="DC18" s="673"/>
      <c r="DD18" s="626" t="s">
        <v>47</v>
      </c>
      <c r="DE18" s="621"/>
      <c r="DF18" s="621"/>
      <c r="DG18" s="621"/>
      <c r="DH18" s="621"/>
      <c r="DI18" s="621"/>
      <c r="DJ18" s="621"/>
      <c r="DK18" s="621"/>
      <c r="DL18" s="621"/>
      <c r="DM18" s="621"/>
      <c r="DN18" s="621"/>
      <c r="DO18" s="621"/>
      <c r="DP18" s="622"/>
      <c r="DQ18" s="626" t="s">
        <v>47</v>
      </c>
      <c r="DR18" s="621"/>
      <c r="DS18" s="621"/>
      <c r="DT18" s="621"/>
      <c r="DU18" s="621"/>
      <c r="DV18" s="621"/>
      <c r="DW18" s="621"/>
      <c r="DX18" s="621"/>
      <c r="DY18" s="621"/>
      <c r="DZ18" s="621"/>
      <c r="EA18" s="621"/>
      <c r="EB18" s="621"/>
      <c r="EC18" s="683"/>
    </row>
    <row r="19" spans="2:133" ht="11.25" customHeight="1">
      <c r="B19" s="617" t="s">
        <v>241</v>
      </c>
      <c r="C19" s="618"/>
      <c r="D19" s="618"/>
      <c r="E19" s="618"/>
      <c r="F19" s="618"/>
      <c r="G19" s="618"/>
      <c r="H19" s="618"/>
      <c r="I19" s="618"/>
      <c r="J19" s="618"/>
      <c r="K19" s="618"/>
      <c r="L19" s="618"/>
      <c r="M19" s="618"/>
      <c r="N19" s="618"/>
      <c r="O19" s="618"/>
      <c r="P19" s="618"/>
      <c r="Q19" s="619"/>
      <c r="R19" s="620">
        <v>1965</v>
      </c>
      <c r="S19" s="621"/>
      <c r="T19" s="621"/>
      <c r="U19" s="621"/>
      <c r="V19" s="621"/>
      <c r="W19" s="621"/>
      <c r="X19" s="621"/>
      <c r="Y19" s="622"/>
      <c r="Z19" s="673">
        <v>0</v>
      </c>
      <c r="AA19" s="673"/>
      <c r="AB19" s="673"/>
      <c r="AC19" s="673"/>
      <c r="AD19" s="674">
        <v>1965</v>
      </c>
      <c r="AE19" s="674"/>
      <c r="AF19" s="674"/>
      <c r="AG19" s="674"/>
      <c r="AH19" s="674"/>
      <c r="AI19" s="674"/>
      <c r="AJ19" s="674"/>
      <c r="AK19" s="674"/>
      <c r="AL19" s="623">
        <v>0</v>
      </c>
      <c r="AM19" s="624"/>
      <c r="AN19" s="624"/>
      <c r="AO19" s="675"/>
      <c r="AP19" s="617" t="s">
        <v>240</v>
      </c>
      <c r="AQ19" s="618"/>
      <c r="AR19" s="618"/>
      <c r="AS19" s="618"/>
      <c r="AT19" s="618"/>
      <c r="AU19" s="618"/>
      <c r="AV19" s="618"/>
      <c r="AW19" s="618"/>
      <c r="AX19" s="618"/>
      <c r="AY19" s="618"/>
      <c r="AZ19" s="618"/>
      <c r="BA19" s="618"/>
      <c r="BB19" s="618"/>
      <c r="BC19" s="618"/>
      <c r="BD19" s="618"/>
      <c r="BE19" s="618"/>
      <c r="BF19" s="619"/>
      <c r="BG19" s="620" t="s">
        <v>47</v>
      </c>
      <c r="BH19" s="621"/>
      <c r="BI19" s="621"/>
      <c r="BJ19" s="621"/>
      <c r="BK19" s="621"/>
      <c r="BL19" s="621"/>
      <c r="BM19" s="621"/>
      <c r="BN19" s="622"/>
      <c r="BO19" s="673" t="s">
        <v>47</v>
      </c>
      <c r="BP19" s="673"/>
      <c r="BQ19" s="673"/>
      <c r="BR19" s="673"/>
      <c r="BS19" s="626" t="s">
        <v>47</v>
      </c>
      <c r="BT19" s="621"/>
      <c r="BU19" s="621"/>
      <c r="BV19" s="621"/>
      <c r="BW19" s="621"/>
      <c r="BX19" s="621"/>
      <c r="BY19" s="621"/>
      <c r="BZ19" s="621"/>
      <c r="CA19" s="621"/>
      <c r="CB19" s="683"/>
      <c r="CD19" s="681" t="s">
        <v>239</v>
      </c>
      <c r="CE19" s="679"/>
      <c r="CF19" s="679"/>
      <c r="CG19" s="679"/>
      <c r="CH19" s="679"/>
      <c r="CI19" s="679"/>
      <c r="CJ19" s="679"/>
      <c r="CK19" s="679"/>
      <c r="CL19" s="679"/>
      <c r="CM19" s="679"/>
      <c r="CN19" s="679"/>
      <c r="CO19" s="679"/>
      <c r="CP19" s="679"/>
      <c r="CQ19" s="680"/>
      <c r="CR19" s="620" t="s">
        <v>47</v>
      </c>
      <c r="CS19" s="621"/>
      <c r="CT19" s="621"/>
      <c r="CU19" s="621"/>
      <c r="CV19" s="621"/>
      <c r="CW19" s="621"/>
      <c r="CX19" s="621"/>
      <c r="CY19" s="622"/>
      <c r="CZ19" s="673" t="s">
        <v>47</v>
      </c>
      <c r="DA19" s="673"/>
      <c r="DB19" s="673"/>
      <c r="DC19" s="673"/>
      <c r="DD19" s="626" t="s">
        <v>47</v>
      </c>
      <c r="DE19" s="621"/>
      <c r="DF19" s="621"/>
      <c r="DG19" s="621"/>
      <c r="DH19" s="621"/>
      <c r="DI19" s="621"/>
      <c r="DJ19" s="621"/>
      <c r="DK19" s="621"/>
      <c r="DL19" s="621"/>
      <c r="DM19" s="621"/>
      <c r="DN19" s="621"/>
      <c r="DO19" s="621"/>
      <c r="DP19" s="622"/>
      <c r="DQ19" s="626" t="s">
        <v>47</v>
      </c>
      <c r="DR19" s="621"/>
      <c r="DS19" s="621"/>
      <c r="DT19" s="621"/>
      <c r="DU19" s="621"/>
      <c r="DV19" s="621"/>
      <c r="DW19" s="621"/>
      <c r="DX19" s="621"/>
      <c r="DY19" s="621"/>
      <c r="DZ19" s="621"/>
      <c r="EA19" s="621"/>
      <c r="EB19" s="621"/>
      <c r="EC19" s="683"/>
    </row>
    <row r="20" spans="2:133" ht="11.25" customHeight="1">
      <c r="B20" s="617" t="s">
        <v>238</v>
      </c>
      <c r="C20" s="618"/>
      <c r="D20" s="618"/>
      <c r="E20" s="618"/>
      <c r="F20" s="618"/>
      <c r="G20" s="618"/>
      <c r="H20" s="618"/>
      <c r="I20" s="618"/>
      <c r="J20" s="618"/>
      <c r="K20" s="618"/>
      <c r="L20" s="618"/>
      <c r="M20" s="618"/>
      <c r="N20" s="618"/>
      <c r="O20" s="618"/>
      <c r="P20" s="618"/>
      <c r="Q20" s="619"/>
      <c r="R20" s="620">
        <v>482</v>
      </c>
      <c r="S20" s="621"/>
      <c r="T20" s="621"/>
      <c r="U20" s="621"/>
      <c r="V20" s="621"/>
      <c r="W20" s="621"/>
      <c r="X20" s="621"/>
      <c r="Y20" s="622"/>
      <c r="Z20" s="673">
        <v>0</v>
      </c>
      <c r="AA20" s="673"/>
      <c r="AB20" s="673"/>
      <c r="AC20" s="673"/>
      <c r="AD20" s="674">
        <v>482</v>
      </c>
      <c r="AE20" s="674"/>
      <c r="AF20" s="674"/>
      <c r="AG20" s="674"/>
      <c r="AH20" s="674"/>
      <c r="AI20" s="674"/>
      <c r="AJ20" s="674"/>
      <c r="AK20" s="674"/>
      <c r="AL20" s="623">
        <v>0</v>
      </c>
      <c r="AM20" s="624"/>
      <c r="AN20" s="624"/>
      <c r="AO20" s="675"/>
      <c r="AP20" s="617" t="s">
        <v>237</v>
      </c>
      <c r="AQ20" s="618"/>
      <c r="AR20" s="618"/>
      <c r="AS20" s="618"/>
      <c r="AT20" s="618"/>
      <c r="AU20" s="618"/>
      <c r="AV20" s="618"/>
      <c r="AW20" s="618"/>
      <c r="AX20" s="618"/>
      <c r="AY20" s="618"/>
      <c r="AZ20" s="618"/>
      <c r="BA20" s="618"/>
      <c r="BB20" s="618"/>
      <c r="BC20" s="618"/>
      <c r="BD20" s="618"/>
      <c r="BE20" s="618"/>
      <c r="BF20" s="619"/>
      <c r="BG20" s="620" t="s">
        <v>47</v>
      </c>
      <c r="BH20" s="621"/>
      <c r="BI20" s="621"/>
      <c r="BJ20" s="621"/>
      <c r="BK20" s="621"/>
      <c r="BL20" s="621"/>
      <c r="BM20" s="621"/>
      <c r="BN20" s="622"/>
      <c r="BO20" s="673" t="s">
        <v>47</v>
      </c>
      <c r="BP20" s="673"/>
      <c r="BQ20" s="673"/>
      <c r="BR20" s="673"/>
      <c r="BS20" s="626" t="s">
        <v>47</v>
      </c>
      <c r="BT20" s="621"/>
      <c r="BU20" s="621"/>
      <c r="BV20" s="621"/>
      <c r="BW20" s="621"/>
      <c r="BX20" s="621"/>
      <c r="BY20" s="621"/>
      <c r="BZ20" s="621"/>
      <c r="CA20" s="621"/>
      <c r="CB20" s="683"/>
      <c r="CD20" s="681" t="s">
        <v>236</v>
      </c>
      <c r="CE20" s="679"/>
      <c r="CF20" s="679"/>
      <c r="CG20" s="679"/>
      <c r="CH20" s="679"/>
      <c r="CI20" s="679"/>
      <c r="CJ20" s="679"/>
      <c r="CK20" s="679"/>
      <c r="CL20" s="679"/>
      <c r="CM20" s="679"/>
      <c r="CN20" s="679"/>
      <c r="CO20" s="679"/>
      <c r="CP20" s="679"/>
      <c r="CQ20" s="680"/>
      <c r="CR20" s="620">
        <v>7188828</v>
      </c>
      <c r="CS20" s="621"/>
      <c r="CT20" s="621"/>
      <c r="CU20" s="621"/>
      <c r="CV20" s="621"/>
      <c r="CW20" s="621"/>
      <c r="CX20" s="621"/>
      <c r="CY20" s="622"/>
      <c r="CZ20" s="673">
        <v>100</v>
      </c>
      <c r="DA20" s="673"/>
      <c r="DB20" s="673"/>
      <c r="DC20" s="673"/>
      <c r="DD20" s="626">
        <v>799091</v>
      </c>
      <c r="DE20" s="621"/>
      <c r="DF20" s="621"/>
      <c r="DG20" s="621"/>
      <c r="DH20" s="621"/>
      <c r="DI20" s="621"/>
      <c r="DJ20" s="621"/>
      <c r="DK20" s="621"/>
      <c r="DL20" s="621"/>
      <c r="DM20" s="621"/>
      <c r="DN20" s="621"/>
      <c r="DO20" s="621"/>
      <c r="DP20" s="622"/>
      <c r="DQ20" s="626">
        <v>4541085</v>
      </c>
      <c r="DR20" s="621"/>
      <c r="DS20" s="621"/>
      <c r="DT20" s="621"/>
      <c r="DU20" s="621"/>
      <c r="DV20" s="621"/>
      <c r="DW20" s="621"/>
      <c r="DX20" s="621"/>
      <c r="DY20" s="621"/>
      <c r="DZ20" s="621"/>
      <c r="EA20" s="621"/>
      <c r="EB20" s="621"/>
      <c r="EC20" s="683"/>
    </row>
    <row r="21" spans="2:133" ht="11.25" customHeight="1">
      <c r="B21" s="617" t="s">
        <v>235</v>
      </c>
      <c r="C21" s="618"/>
      <c r="D21" s="618"/>
      <c r="E21" s="618"/>
      <c r="F21" s="618"/>
      <c r="G21" s="618"/>
      <c r="H21" s="618"/>
      <c r="I21" s="618"/>
      <c r="J21" s="618"/>
      <c r="K21" s="618"/>
      <c r="L21" s="618"/>
      <c r="M21" s="618"/>
      <c r="N21" s="618"/>
      <c r="O21" s="618"/>
      <c r="P21" s="618"/>
      <c r="Q21" s="619"/>
      <c r="R21" s="620">
        <v>16942</v>
      </c>
      <c r="S21" s="621"/>
      <c r="T21" s="621"/>
      <c r="U21" s="621"/>
      <c r="V21" s="621"/>
      <c r="W21" s="621"/>
      <c r="X21" s="621"/>
      <c r="Y21" s="622"/>
      <c r="Z21" s="673">
        <v>0.2</v>
      </c>
      <c r="AA21" s="673"/>
      <c r="AB21" s="673"/>
      <c r="AC21" s="673"/>
      <c r="AD21" s="674">
        <v>16942</v>
      </c>
      <c r="AE21" s="674"/>
      <c r="AF21" s="674"/>
      <c r="AG21" s="674"/>
      <c r="AH21" s="674"/>
      <c r="AI21" s="674"/>
      <c r="AJ21" s="674"/>
      <c r="AK21" s="674"/>
      <c r="AL21" s="623">
        <v>0.4</v>
      </c>
      <c r="AM21" s="624"/>
      <c r="AN21" s="624"/>
      <c r="AO21" s="675"/>
      <c r="AP21" s="735" t="s">
        <v>234</v>
      </c>
      <c r="AQ21" s="739"/>
      <c r="AR21" s="739"/>
      <c r="AS21" s="739"/>
      <c r="AT21" s="739"/>
      <c r="AU21" s="739"/>
      <c r="AV21" s="739"/>
      <c r="AW21" s="739"/>
      <c r="AX21" s="739"/>
      <c r="AY21" s="739"/>
      <c r="AZ21" s="739"/>
      <c r="BA21" s="739"/>
      <c r="BB21" s="739"/>
      <c r="BC21" s="739"/>
      <c r="BD21" s="739"/>
      <c r="BE21" s="739"/>
      <c r="BF21" s="737"/>
      <c r="BG21" s="620" t="s">
        <v>47</v>
      </c>
      <c r="BH21" s="621"/>
      <c r="BI21" s="621"/>
      <c r="BJ21" s="621"/>
      <c r="BK21" s="621"/>
      <c r="BL21" s="621"/>
      <c r="BM21" s="621"/>
      <c r="BN21" s="622"/>
      <c r="BO21" s="673" t="s">
        <v>47</v>
      </c>
      <c r="BP21" s="673"/>
      <c r="BQ21" s="673"/>
      <c r="BR21" s="673"/>
      <c r="BS21" s="626" t="s">
        <v>47</v>
      </c>
      <c r="BT21" s="621"/>
      <c r="BU21" s="621"/>
      <c r="BV21" s="621"/>
      <c r="BW21" s="621"/>
      <c r="BX21" s="621"/>
      <c r="BY21" s="621"/>
      <c r="BZ21" s="621"/>
      <c r="CA21" s="621"/>
      <c r="CB21" s="683"/>
      <c r="CD21" s="749"/>
      <c r="CE21" s="670"/>
      <c r="CF21" s="670"/>
      <c r="CG21" s="670"/>
      <c r="CH21" s="670"/>
      <c r="CI21" s="670"/>
      <c r="CJ21" s="670"/>
      <c r="CK21" s="670"/>
      <c r="CL21" s="670"/>
      <c r="CM21" s="670"/>
      <c r="CN21" s="670"/>
      <c r="CO21" s="670"/>
      <c r="CP21" s="670"/>
      <c r="CQ21" s="671"/>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c r="B22" s="617" t="s">
        <v>233</v>
      </c>
      <c r="C22" s="618"/>
      <c r="D22" s="618"/>
      <c r="E22" s="618"/>
      <c r="F22" s="618"/>
      <c r="G22" s="618"/>
      <c r="H22" s="618"/>
      <c r="I22" s="618"/>
      <c r="J22" s="618"/>
      <c r="K22" s="618"/>
      <c r="L22" s="618"/>
      <c r="M22" s="618"/>
      <c r="N22" s="618"/>
      <c r="O22" s="618"/>
      <c r="P22" s="618"/>
      <c r="Q22" s="619"/>
      <c r="R22" s="620">
        <v>1544694</v>
      </c>
      <c r="S22" s="621"/>
      <c r="T22" s="621"/>
      <c r="U22" s="621"/>
      <c r="V22" s="621"/>
      <c r="W22" s="621"/>
      <c r="X22" s="621"/>
      <c r="Y22" s="622"/>
      <c r="Z22" s="673">
        <v>20.7</v>
      </c>
      <c r="AA22" s="673"/>
      <c r="AB22" s="673"/>
      <c r="AC22" s="673"/>
      <c r="AD22" s="674">
        <v>1397740</v>
      </c>
      <c r="AE22" s="674"/>
      <c r="AF22" s="674"/>
      <c r="AG22" s="674"/>
      <c r="AH22" s="674"/>
      <c r="AI22" s="674"/>
      <c r="AJ22" s="674"/>
      <c r="AK22" s="674"/>
      <c r="AL22" s="623">
        <v>35.200000000000003</v>
      </c>
      <c r="AM22" s="624"/>
      <c r="AN22" s="624"/>
      <c r="AO22" s="675"/>
      <c r="AP22" s="735" t="s">
        <v>232</v>
      </c>
      <c r="AQ22" s="739"/>
      <c r="AR22" s="739"/>
      <c r="AS22" s="739"/>
      <c r="AT22" s="739"/>
      <c r="AU22" s="739"/>
      <c r="AV22" s="739"/>
      <c r="AW22" s="739"/>
      <c r="AX22" s="739"/>
      <c r="AY22" s="739"/>
      <c r="AZ22" s="739"/>
      <c r="BA22" s="739"/>
      <c r="BB22" s="739"/>
      <c r="BC22" s="739"/>
      <c r="BD22" s="739"/>
      <c r="BE22" s="739"/>
      <c r="BF22" s="737"/>
      <c r="BG22" s="620" t="s">
        <v>47</v>
      </c>
      <c r="BH22" s="621"/>
      <c r="BI22" s="621"/>
      <c r="BJ22" s="621"/>
      <c r="BK22" s="621"/>
      <c r="BL22" s="621"/>
      <c r="BM22" s="621"/>
      <c r="BN22" s="622"/>
      <c r="BO22" s="673" t="s">
        <v>47</v>
      </c>
      <c r="BP22" s="673"/>
      <c r="BQ22" s="673"/>
      <c r="BR22" s="673"/>
      <c r="BS22" s="626" t="s">
        <v>47</v>
      </c>
      <c r="BT22" s="621"/>
      <c r="BU22" s="621"/>
      <c r="BV22" s="621"/>
      <c r="BW22" s="621"/>
      <c r="BX22" s="621"/>
      <c r="BY22" s="621"/>
      <c r="BZ22" s="621"/>
      <c r="CA22" s="621"/>
      <c r="CB22" s="683"/>
      <c r="CD22" s="740" t="s">
        <v>231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17" t="s">
        <v>230</v>
      </c>
      <c r="C23" s="618"/>
      <c r="D23" s="618"/>
      <c r="E23" s="618"/>
      <c r="F23" s="618"/>
      <c r="G23" s="618"/>
      <c r="H23" s="618"/>
      <c r="I23" s="618"/>
      <c r="J23" s="618"/>
      <c r="K23" s="618"/>
      <c r="L23" s="618"/>
      <c r="M23" s="618"/>
      <c r="N23" s="618"/>
      <c r="O23" s="618"/>
      <c r="P23" s="618"/>
      <c r="Q23" s="619"/>
      <c r="R23" s="620">
        <v>1397740</v>
      </c>
      <c r="S23" s="621"/>
      <c r="T23" s="621"/>
      <c r="U23" s="621"/>
      <c r="V23" s="621"/>
      <c r="W23" s="621"/>
      <c r="X23" s="621"/>
      <c r="Y23" s="622"/>
      <c r="Z23" s="673">
        <v>18.7</v>
      </c>
      <c r="AA23" s="673"/>
      <c r="AB23" s="673"/>
      <c r="AC23" s="673"/>
      <c r="AD23" s="674">
        <v>1397740</v>
      </c>
      <c r="AE23" s="674"/>
      <c r="AF23" s="674"/>
      <c r="AG23" s="674"/>
      <c r="AH23" s="674"/>
      <c r="AI23" s="674"/>
      <c r="AJ23" s="674"/>
      <c r="AK23" s="674"/>
      <c r="AL23" s="623">
        <v>35.200000000000003</v>
      </c>
      <c r="AM23" s="624"/>
      <c r="AN23" s="624"/>
      <c r="AO23" s="675"/>
      <c r="AP23" s="735" t="s">
        <v>229</v>
      </c>
      <c r="AQ23" s="739"/>
      <c r="AR23" s="739"/>
      <c r="AS23" s="739"/>
      <c r="AT23" s="739"/>
      <c r="AU23" s="739"/>
      <c r="AV23" s="739"/>
      <c r="AW23" s="739"/>
      <c r="AX23" s="739"/>
      <c r="AY23" s="739"/>
      <c r="AZ23" s="739"/>
      <c r="BA23" s="739"/>
      <c r="BB23" s="739"/>
      <c r="BC23" s="739"/>
      <c r="BD23" s="739"/>
      <c r="BE23" s="739"/>
      <c r="BF23" s="737"/>
      <c r="BG23" s="620" t="s">
        <v>47</v>
      </c>
      <c r="BH23" s="621"/>
      <c r="BI23" s="621"/>
      <c r="BJ23" s="621"/>
      <c r="BK23" s="621"/>
      <c r="BL23" s="621"/>
      <c r="BM23" s="621"/>
      <c r="BN23" s="622"/>
      <c r="BO23" s="673" t="s">
        <v>47</v>
      </c>
      <c r="BP23" s="673"/>
      <c r="BQ23" s="673"/>
      <c r="BR23" s="673"/>
      <c r="BS23" s="626" t="s">
        <v>47</v>
      </c>
      <c r="BT23" s="621"/>
      <c r="BU23" s="621"/>
      <c r="BV23" s="621"/>
      <c r="BW23" s="621"/>
      <c r="BX23" s="621"/>
      <c r="BY23" s="621"/>
      <c r="BZ23" s="621"/>
      <c r="CA23" s="621"/>
      <c r="CB23" s="683"/>
      <c r="CD23" s="740" t="s">
        <v>206</v>
      </c>
      <c r="CE23" s="741"/>
      <c r="CF23" s="741"/>
      <c r="CG23" s="741"/>
      <c r="CH23" s="741"/>
      <c r="CI23" s="741"/>
      <c r="CJ23" s="741"/>
      <c r="CK23" s="741"/>
      <c r="CL23" s="741"/>
      <c r="CM23" s="741"/>
      <c r="CN23" s="741"/>
      <c r="CO23" s="741"/>
      <c r="CP23" s="741"/>
      <c r="CQ23" s="742"/>
      <c r="CR23" s="740" t="s">
        <v>228</v>
      </c>
      <c r="CS23" s="741"/>
      <c r="CT23" s="741"/>
      <c r="CU23" s="741"/>
      <c r="CV23" s="741"/>
      <c r="CW23" s="741"/>
      <c r="CX23" s="741"/>
      <c r="CY23" s="742"/>
      <c r="CZ23" s="740" t="s">
        <v>227</v>
      </c>
      <c r="DA23" s="741"/>
      <c r="DB23" s="741"/>
      <c r="DC23" s="742"/>
      <c r="DD23" s="740" t="s">
        <v>226</v>
      </c>
      <c r="DE23" s="741"/>
      <c r="DF23" s="741"/>
      <c r="DG23" s="741"/>
      <c r="DH23" s="741"/>
      <c r="DI23" s="741"/>
      <c r="DJ23" s="741"/>
      <c r="DK23" s="742"/>
      <c r="DL23" s="743" t="s">
        <v>225</v>
      </c>
      <c r="DM23" s="744"/>
      <c r="DN23" s="744"/>
      <c r="DO23" s="744"/>
      <c r="DP23" s="744"/>
      <c r="DQ23" s="744"/>
      <c r="DR23" s="744"/>
      <c r="DS23" s="744"/>
      <c r="DT23" s="744"/>
      <c r="DU23" s="744"/>
      <c r="DV23" s="745"/>
      <c r="DW23" s="740" t="s">
        <v>224</v>
      </c>
      <c r="DX23" s="741"/>
      <c r="DY23" s="741"/>
      <c r="DZ23" s="741"/>
      <c r="EA23" s="741"/>
      <c r="EB23" s="741"/>
      <c r="EC23" s="742"/>
    </row>
    <row r="24" spans="2:133" ht="11.25" customHeight="1">
      <c r="B24" s="617" t="s">
        <v>223</v>
      </c>
      <c r="C24" s="618"/>
      <c r="D24" s="618"/>
      <c r="E24" s="618"/>
      <c r="F24" s="618"/>
      <c r="G24" s="618"/>
      <c r="H24" s="618"/>
      <c r="I24" s="618"/>
      <c r="J24" s="618"/>
      <c r="K24" s="618"/>
      <c r="L24" s="618"/>
      <c r="M24" s="618"/>
      <c r="N24" s="618"/>
      <c r="O24" s="618"/>
      <c r="P24" s="618"/>
      <c r="Q24" s="619"/>
      <c r="R24" s="620">
        <v>146954</v>
      </c>
      <c r="S24" s="621"/>
      <c r="T24" s="621"/>
      <c r="U24" s="621"/>
      <c r="V24" s="621"/>
      <c r="W24" s="621"/>
      <c r="X24" s="621"/>
      <c r="Y24" s="622"/>
      <c r="Z24" s="673">
        <v>2</v>
      </c>
      <c r="AA24" s="673"/>
      <c r="AB24" s="673"/>
      <c r="AC24" s="673"/>
      <c r="AD24" s="674" t="s">
        <v>47</v>
      </c>
      <c r="AE24" s="674"/>
      <c r="AF24" s="674"/>
      <c r="AG24" s="674"/>
      <c r="AH24" s="674"/>
      <c r="AI24" s="674"/>
      <c r="AJ24" s="674"/>
      <c r="AK24" s="674"/>
      <c r="AL24" s="623" t="s">
        <v>47</v>
      </c>
      <c r="AM24" s="624"/>
      <c r="AN24" s="624"/>
      <c r="AO24" s="675"/>
      <c r="AP24" s="735" t="s">
        <v>222</v>
      </c>
      <c r="AQ24" s="739"/>
      <c r="AR24" s="739"/>
      <c r="AS24" s="739"/>
      <c r="AT24" s="739"/>
      <c r="AU24" s="739"/>
      <c r="AV24" s="739"/>
      <c r="AW24" s="739"/>
      <c r="AX24" s="739"/>
      <c r="AY24" s="739"/>
      <c r="AZ24" s="739"/>
      <c r="BA24" s="739"/>
      <c r="BB24" s="739"/>
      <c r="BC24" s="739"/>
      <c r="BD24" s="739"/>
      <c r="BE24" s="739"/>
      <c r="BF24" s="737"/>
      <c r="BG24" s="620" t="s">
        <v>47</v>
      </c>
      <c r="BH24" s="621"/>
      <c r="BI24" s="621"/>
      <c r="BJ24" s="621"/>
      <c r="BK24" s="621"/>
      <c r="BL24" s="621"/>
      <c r="BM24" s="621"/>
      <c r="BN24" s="622"/>
      <c r="BO24" s="673" t="s">
        <v>47</v>
      </c>
      <c r="BP24" s="673"/>
      <c r="BQ24" s="673"/>
      <c r="BR24" s="673"/>
      <c r="BS24" s="626" t="s">
        <v>47</v>
      </c>
      <c r="BT24" s="621"/>
      <c r="BU24" s="621"/>
      <c r="BV24" s="621"/>
      <c r="BW24" s="621"/>
      <c r="BX24" s="621"/>
      <c r="BY24" s="621"/>
      <c r="BZ24" s="621"/>
      <c r="CA24" s="621"/>
      <c r="CB24" s="683"/>
      <c r="CD24" s="691" t="s">
        <v>221</v>
      </c>
      <c r="CE24" s="692"/>
      <c r="CF24" s="692"/>
      <c r="CG24" s="692"/>
      <c r="CH24" s="692"/>
      <c r="CI24" s="692"/>
      <c r="CJ24" s="692"/>
      <c r="CK24" s="692"/>
      <c r="CL24" s="692"/>
      <c r="CM24" s="692"/>
      <c r="CN24" s="692"/>
      <c r="CO24" s="692"/>
      <c r="CP24" s="692"/>
      <c r="CQ24" s="693"/>
      <c r="CR24" s="688">
        <v>3060856</v>
      </c>
      <c r="CS24" s="689"/>
      <c r="CT24" s="689"/>
      <c r="CU24" s="689"/>
      <c r="CV24" s="689"/>
      <c r="CW24" s="689"/>
      <c r="CX24" s="689"/>
      <c r="CY24" s="731"/>
      <c r="CZ24" s="732">
        <v>42.6</v>
      </c>
      <c r="DA24" s="709"/>
      <c r="DB24" s="709"/>
      <c r="DC24" s="733"/>
      <c r="DD24" s="734">
        <v>1780516</v>
      </c>
      <c r="DE24" s="689"/>
      <c r="DF24" s="689"/>
      <c r="DG24" s="689"/>
      <c r="DH24" s="689"/>
      <c r="DI24" s="689"/>
      <c r="DJ24" s="689"/>
      <c r="DK24" s="731"/>
      <c r="DL24" s="734">
        <v>1767403</v>
      </c>
      <c r="DM24" s="689"/>
      <c r="DN24" s="689"/>
      <c r="DO24" s="689"/>
      <c r="DP24" s="689"/>
      <c r="DQ24" s="689"/>
      <c r="DR24" s="689"/>
      <c r="DS24" s="689"/>
      <c r="DT24" s="689"/>
      <c r="DU24" s="689"/>
      <c r="DV24" s="731"/>
      <c r="DW24" s="732">
        <v>42.1</v>
      </c>
      <c r="DX24" s="709"/>
      <c r="DY24" s="709"/>
      <c r="DZ24" s="709"/>
      <c r="EA24" s="709"/>
      <c r="EB24" s="709"/>
      <c r="EC24" s="738"/>
    </row>
    <row r="25" spans="2:133" ht="11.25" customHeight="1">
      <c r="B25" s="617" t="s">
        <v>220</v>
      </c>
      <c r="C25" s="618"/>
      <c r="D25" s="618"/>
      <c r="E25" s="618"/>
      <c r="F25" s="618"/>
      <c r="G25" s="618"/>
      <c r="H25" s="618"/>
      <c r="I25" s="618"/>
      <c r="J25" s="618"/>
      <c r="K25" s="618"/>
      <c r="L25" s="618"/>
      <c r="M25" s="618"/>
      <c r="N25" s="618"/>
      <c r="O25" s="618"/>
      <c r="P25" s="618"/>
      <c r="Q25" s="619"/>
      <c r="R25" s="620" t="s">
        <v>47</v>
      </c>
      <c r="S25" s="621"/>
      <c r="T25" s="621"/>
      <c r="U25" s="621"/>
      <c r="V25" s="621"/>
      <c r="W25" s="621"/>
      <c r="X25" s="621"/>
      <c r="Y25" s="622"/>
      <c r="Z25" s="673" t="s">
        <v>47</v>
      </c>
      <c r="AA25" s="673"/>
      <c r="AB25" s="673"/>
      <c r="AC25" s="673"/>
      <c r="AD25" s="674" t="s">
        <v>47</v>
      </c>
      <c r="AE25" s="674"/>
      <c r="AF25" s="674"/>
      <c r="AG25" s="674"/>
      <c r="AH25" s="674"/>
      <c r="AI25" s="674"/>
      <c r="AJ25" s="674"/>
      <c r="AK25" s="674"/>
      <c r="AL25" s="623" t="s">
        <v>47</v>
      </c>
      <c r="AM25" s="624"/>
      <c r="AN25" s="624"/>
      <c r="AO25" s="675"/>
      <c r="AP25" s="735" t="s">
        <v>219</v>
      </c>
      <c r="AQ25" s="739"/>
      <c r="AR25" s="739"/>
      <c r="AS25" s="739"/>
      <c r="AT25" s="739"/>
      <c r="AU25" s="739"/>
      <c r="AV25" s="739"/>
      <c r="AW25" s="739"/>
      <c r="AX25" s="739"/>
      <c r="AY25" s="739"/>
      <c r="AZ25" s="739"/>
      <c r="BA25" s="739"/>
      <c r="BB25" s="739"/>
      <c r="BC25" s="739"/>
      <c r="BD25" s="739"/>
      <c r="BE25" s="739"/>
      <c r="BF25" s="737"/>
      <c r="BG25" s="620" t="s">
        <v>47</v>
      </c>
      <c r="BH25" s="621"/>
      <c r="BI25" s="621"/>
      <c r="BJ25" s="621"/>
      <c r="BK25" s="621"/>
      <c r="BL25" s="621"/>
      <c r="BM25" s="621"/>
      <c r="BN25" s="622"/>
      <c r="BO25" s="673" t="s">
        <v>47</v>
      </c>
      <c r="BP25" s="673"/>
      <c r="BQ25" s="673"/>
      <c r="BR25" s="673"/>
      <c r="BS25" s="626" t="s">
        <v>47</v>
      </c>
      <c r="BT25" s="621"/>
      <c r="BU25" s="621"/>
      <c r="BV25" s="621"/>
      <c r="BW25" s="621"/>
      <c r="BX25" s="621"/>
      <c r="BY25" s="621"/>
      <c r="BZ25" s="621"/>
      <c r="CA25" s="621"/>
      <c r="CB25" s="683"/>
      <c r="CD25" s="681" t="s">
        <v>218</v>
      </c>
      <c r="CE25" s="679"/>
      <c r="CF25" s="679"/>
      <c r="CG25" s="679"/>
      <c r="CH25" s="679"/>
      <c r="CI25" s="679"/>
      <c r="CJ25" s="679"/>
      <c r="CK25" s="679"/>
      <c r="CL25" s="679"/>
      <c r="CM25" s="679"/>
      <c r="CN25" s="679"/>
      <c r="CO25" s="679"/>
      <c r="CP25" s="679"/>
      <c r="CQ25" s="680"/>
      <c r="CR25" s="620">
        <v>979450</v>
      </c>
      <c r="CS25" s="649"/>
      <c r="CT25" s="649"/>
      <c r="CU25" s="649"/>
      <c r="CV25" s="649"/>
      <c r="CW25" s="649"/>
      <c r="CX25" s="649"/>
      <c r="CY25" s="650"/>
      <c r="CZ25" s="623">
        <v>13.6</v>
      </c>
      <c r="DA25" s="657"/>
      <c r="DB25" s="657"/>
      <c r="DC25" s="658"/>
      <c r="DD25" s="626">
        <v>847428</v>
      </c>
      <c r="DE25" s="649"/>
      <c r="DF25" s="649"/>
      <c r="DG25" s="649"/>
      <c r="DH25" s="649"/>
      <c r="DI25" s="649"/>
      <c r="DJ25" s="649"/>
      <c r="DK25" s="650"/>
      <c r="DL25" s="626">
        <v>838784</v>
      </c>
      <c r="DM25" s="649"/>
      <c r="DN25" s="649"/>
      <c r="DO25" s="649"/>
      <c r="DP25" s="649"/>
      <c r="DQ25" s="649"/>
      <c r="DR25" s="649"/>
      <c r="DS25" s="649"/>
      <c r="DT25" s="649"/>
      <c r="DU25" s="649"/>
      <c r="DV25" s="650"/>
      <c r="DW25" s="623">
        <v>20</v>
      </c>
      <c r="DX25" s="657"/>
      <c r="DY25" s="657"/>
      <c r="DZ25" s="657"/>
      <c r="EA25" s="657"/>
      <c r="EB25" s="657"/>
      <c r="EC25" s="672"/>
    </row>
    <row r="26" spans="2:133" ht="11.25" customHeight="1">
      <c r="B26" s="617" t="s">
        <v>217</v>
      </c>
      <c r="C26" s="618"/>
      <c r="D26" s="618"/>
      <c r="E26" s="618"/>
      <c r="F26" s="618"/>
      <c r="G26" s="618"/>
      <c r="H26" s="618"/>
      <c r="I26" s="618"/>
      <c r="J26" s="618"/>
      <c r="K26" s="618"/>
      <c r="L26" s="618"/>
      <c r="M26" s="618"/>
      <c r="N26" s="618"/>
      <c r="O26" s="618"/>
      <c r="P26" s="618"/>
      <c r="Q26" s="619"/>
      <c r="R26" s="620">
        <v>4097479</v>
      </c>
      <c r="S26" s="621"/>
      <c r="T26" s="621"/>
      <c r="U26" s="621"/>
      <c r="V26" s="621"/>
      <c r="W26" s="621"/>
      <c r="X26" s="621"/>
      <c r="Y26" s="622"/>
      <c r="Z26" s="673">
        <v>54.9</v>
      </c>
      <c r="AA26" s="673"/>
      <c r="AB26" s="673"/>
      <c r="AC26" s="673"/>
      <c r="AD26" s="674">
        <v>3950525</v>
      </c>
      <c r="AE26" s="674"/>
      <c r="AF26" s="674"/>
      <c r="AG26" s="674"/>
      <c r="AH26" s="674"/>
      <c r="AI26" s="674"/>
      <c r="AJ26" s="674"/>
      <c r="AK26" s="674"/>
      <c r="AL26" s="623">
        <v>99.5</v>
      </c>
      <c r="AM26" s="624"/>
      <c r="AN26" s="624"/>
      <c r="AO26" s="675"/>
      <c r="AP26" s="735" t="s">
        <v>216</v>
      </c>
      <c r="AQ26" s="736"/>
      <c r="AR26" s="736"/>
      <c r="AS26" s="736"/>
      <c r="AT26" s="736"/>
      <c r="AU26" s="736"/>
      <c r="AV26" s="736"/>
      <c r="AW26" s="736"/>
      <c r="AX26" s="736"/>
      <c r="AY26" s="736"/>
      <c r="AZ26" s="736"/>
      <c r="BA26" s="736"/>
      <c r="BB26" s="736"/>
      <c r="BC26" s="736"/>
      <c r="BD26" s="736"/>
      <c r="BE26" s="736"/>
      <c r="BF26" s="737"/>
      <c r="BG26" s="620" t="s">
        <v>47</v>
      </c>
      <c r="BH26" s="621"/>
      <c r="BI26" s="621"/>
      <c r="BJ26" s="621"/>
      <c r="BK26" s="621"/>
      <c r="BL26" s="621"/>
      <c r="BM26" s="621"/>
      <c r="BN26" s="622"/>
      <c r="BO26" s="673" t="s">
        <v>47</v>
      </c>
      <c r="BP26" s="673"/>
      <c r="BQ26" s="673"/>
      <c r="BR26" s="673"/>
      <c r="BS26" s="626" t="s">
        <v>47</v>
      </c>
      <c r="BT26" s="621"/>
      <c r="BU26" s="621"/>
      <c r="BV26" s="621"/>
      <c r="BW26" s="621"/>
      <c r="BX26" s="621"/>
      <c r="BY26" s="621"/>
      <c r="BZ26" s="621"/>
      <c r="CA26" s="621"/>
      <c r="CB26" s="683"/>
      <c r="CD26" s="681" t="s">
        <v>215</v>
      </c>
      <c r="CE26" s="679"/>
      <c r="CF26" s="679"/>
      <c r="CG26" s="679"/>
      <c r="CH26" s="679"/>
      <c r="CI26" s="679"/>
      <c r="CJ26" s="679"/>
      <c r="CK26" s="679"/>
      <c r="CL26" s="679"/>
      <c r="CM26" s="679"/>
      <c r="CN26" s="679"/>
      <c r="CO26" s="679"/>
      <c r="CP26" s="679"/>
      <c r="CQ26" s="680"/>
      <c r="CR26" s="620">
        <v>678712</v>
      </c>
      <c r="CS26" s="621"/>
      <c r="CT26" s="621"/>
      <c r="CU26" s="621"/>
      <c r="CV26" s="621"/>
      <c r="CW26" s="621"/>
      <c r="CX26" s="621"/>
      <c r="CY26" s="622"/>
      <c r="CZ26" s="623">
        <v>9.4</v>
      </c>
      <c r="DA26" s="657"/>
      <c r="DB26" s="657"/>
      <c r="DC26" s="658"/>
      <c r="DD26" s="626">
        <v>569529</v>
      </c>
      <c r="DE26" s="621"/>
      <c r="DF26" s="621"/>
      <c r="DG26" s="621"/>
      <c r="DH26" s="621"/>
      <c r="DI26" s="621"/>
      <c r="DJ26" s="621"/>
      <c r="DK26" s="622"/>
      <c r="DL26" s="626" t="s">
        <v>47</v>
      </c>
      <c r="DM26" s="621"/>
      <c r="DN26" s="621"/>
      <c r="DO26" s="621"/>
      <c r="DP26" s="621"/>
      <c r="DQ26" s="621"/>
      <c r="DR26" s="621"/>
      <c r="DS26" s="621"/>
      <c r="DT26" s="621"/>
      <c r="DU26" s="621"/>
      <c r="DV26" s="622"/>
      <c r="DW26" s="623" t="s">
        <v>47</v>
      </c>
      <c r="DX26" s="657"/>
      <c r="DY26" s="657"/>
      <c r="DZ26" s="657"/>
      <c r="EA26" s="657"/>
      <c r="EB26" s="657"/>
      <c r="EC26" s="672"/>
    </row>
    <row r="27" spans="2:133" ht="11.25" customHeight="1">
      <c r="B27" s="617" t="s">
        <v>214</v>
      </c>
      <c r="C27" s="618"/>
      <c r="D27" s="618"/>
      <c r="E27" s="618"/>
      <c r="F27" s="618"/>
      <c r="G27" s="618"/>
      <c r="H27" s="618"/>
      <c r="I27" s="618"/>
      <c r="J27" s="618"/>
      <c r="K27" s="618"/>
      <c r="L27" s="618"/>
      <c r="M27" s="618"/>
      <c r="N27" s="618"/>
      <c r="O27" s="618"/>
      <c r="P27" s="618"/>
      <c r="Q27" s="619"/>
      <c r="R27" s="620">
        <v>3459</v>
      </c>
      <c r="S27" s="621"/>
      <c r="T27" s="621"/>
      <c r="U27" s="621"/>
      <c r="V27" s="621"/>
      <c r="W27" s="621"/>
      <c r="X27" s="621"/>
      <c r="Y27" s="622"/>
      <c r="Z27" s="673">
        <v>0</v>
      </c>
      <c r="AA27" s="673"/>
      <c r="AB27" s="673"/>
      <c r="AC27" s="673"/>
      <c r="AD27" s="674">
        <v>3459</v>
      </c>
      <c r="AE27" s="674"/>
      <c r="AF27" s="674"/>
      <c r="AG27" s="674"/>
      <c r="AH27" s="674"/>
      <c r="AI27" s="674"/>
      <c r="AJ27" s="674"/>
      <c r="AK27" s="674"/>
      <c r="AL27" s="623">
        <v>0.1</v>
      </c>
      <c r="AM27" s="624"/>
      <c r="AN27" s="624"/>
      <c r="AO27" s="675"/>
      <c r="AP27" s="617" t="s">
        <v>213</v>
      </c>
      <c r="AQ27" s="618"/>
      <c r="AR27" s="618"/>
      <c r="AS27" s="618"/>
      <c r="AT27" s="618"/>
      <c r="AU27" s="618"/>
      <c r="AV27" s="618"/>
      <c r="AW27" s="618"/>
      <c r="AX27" s="618"/>
      <c r="AY27" s="618"/>
      <c r="AZ27" s="618"/>
      <c r="BA27" s="618"/>
      <c r="BB27" s="618"/>
      <c r="BC27" s="618"/>
      <c r="BD27" s="618"/>
      <c r="BE27" s="618"/>
      <c r="BF27" s="619"/>
      <c r="BG27" s="620">
        <v>2073798</v>
      </c>
      <c r="BH27" s="621"/>
      <c r="BI27" s="621"/>
      <c r="BJ27" s="621"/>
      <c r="BK27" s="621"/>
      <c r="BL27" s="621"/>
      <c r="BM27" s="621"/>
      <c r="BN27" s="622"/>
      <c r="BO27" s="673">
        <v>100</v>
      </c>
      <c r="BP27" s="673"/>
      <c r="BQ27" s="673"/>
      <c r="BR27" s="673"/>
      <c r="BS27" s="626" t="s">
        <v>47</v>
      </c>
      <c r="BT27" s="621"/>
      <c r="BU27" s="621"/>
      <c r="BV27" s="621"/>
      <c r="BW27" s="621"/>
      <c r="BX27" s="621"/>
      <c r="BY27" s="621"/>
      <c r="BZ27" s="621"/>
      <c r="CA27" s="621"/>
      <c r="CB27" s="683"/>
      <c r="CD27" s="681" t="s">
        <v>212</v>
      </c>
      <c r="CE27" s="679"/>
      <c r="CF27" s="679"/>
      <c r="CG27" s="679"/>
      <c r="CH27" s="679"/>
      <c r="CI27" s="679"/>
      <c r="CJ27" s="679"/>
      <c r="CK27" s="679"/>
      <c r="CL27" s="679"/>
      <c r="CM27" s="679"/>
      <c r="CN27" s="679"/>
      <c r="CO27" s="679"/>
      <c r="CP27" s="679"/>
      <c r="CQ27" s="680"/>
      <c r="CR27" s="620">
        <v>1536338</v>
      </c>
      <c r="CS27" s="649"/>
      <c r="CT27" s="649"/>
      <c r="CU27" s="649"/>
      <c r="CV27" s="649"/>
      <c r="CW27" s="649"/>
      <c r="CX27" s="649"/>
      <c r="CY27" s="650"/>
      <c r="CZ27" s="623">
        <v>21.4</v>
      </c>
      <c r="DA27" s="657"/>
      <c r="DB27" s="657"/>
      <c r="DC27" s="658"/>
      <c r="DD27" s="626">
        <v>395575</v>
      </c>
      <c r="DE27" s="649"/>
      <c r="DF27" s="649"/>
      <c r="DG27" s="649"/>
      <c r="DH27" s="649"/>
      <c r="DI27" s="649"/>
      <c r="DJ27" s="649"/>
      <c r="DK27" s="650"/>
      <c r="DL27" s="626">
        <v>391106</v>
      </c>
      <c r="DM27" s="649"/>
      <c r="DN27" s="649"/>
      <c r="DO27" s="649"/>
      <c r="DP27" s="649"/>
      <c r="DQ27" s="649"/>
      <c r="DR27" s="649"/>
      <c r="DS27" s="649"/>
      <c r="DT27" s="649"/>
      <c r="DU27" s="649"/>
      <c r="DV27" s="650"/>
      <c r="DW27" s="623">
        <v>9.3000000000000007</v>
      </c>
      <c r="DX27" s="657"/>
      <c r="DY27" s="657"/>
      <c r="DZ27" s="657"/>
      <c r="EA27" s="657"/>
      <c r="EB27" s="657"/>
      <c r="EC27" s="672"/>
    </row>
    <row r="28" spans="2:133" ht="11.25" customHeight="1">
      <c r="B28" s="617" t="s">
        <v>211</v>
      </c>
      <c r="C28" s="618"/>
      <c r="D28" s="618"/>
      <c r="E28" s="618"/>
      <c r="F28" s="618"/>
      <c r="G28" s="618"/>
      <c r="H28" s="618"/>
      <c r="I28" s="618"/>
      <c r="J28" s="618"/>
      <c r="K28" s="618"/>
      <c r="L28" s="618"/>
      <c r="M28" s="618"/>
      <c r="N28" s="618"/>
      <c r="O28" s="618"/>
      <c r="P28" s="618"/>
      <c r="Q28" s="619"/>
      <c r="R28" s="620">
        <v>265986</v>
      </c>
      <c r="S28" s="621"/>
      <c r="T28" s="621"/>
      <c r="U28" s="621"/>
      <c r="V28" s="621"/>
      <c r="W28" s="621"/>
      <c r="X28" s="621"/>
      <c r="Y28" s="622"/>
      <c r="Z28" s="673">
        <v>3.6</v>
      </c>
      <c r="AA28" s="673"/>
      <c r="AB28" s="673"/>
      <c r="AC28" s="673"/>
      <c r="AD28" s="674" t="s">
        <v>47</v>
      </c>
      <c r="AE28" s="674"/>
      <c r="AF28" s="674"/>
      <c r="AG28" s="674"/>
      <c r="AH28" s="674"/>
      <c r="AI28" s="674"/>
      <c r="AJ28" s="674"/>
      <c r="AK28" s="674"/>
      <c r="AL28" s="623" t="s">
        <v>47</v>
      </c>
      <c r="AM28" s="624"/>
      <c r="AN28" s="624"/>
      <c r="AO28" s="675"/>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73"/>
      <c r="BP28" s="673"/>
      <c r="BQ28" s="673"/>
      <c r="BR28" s="673"/>
      <c r="BS28" s="626"/>
      <c r="BT28" s="621"/>
      <c r="BU28" s="621"/>
      <c r="BV28" s="621"/>
      <c r="BW28" s="621"/>
      <c r="BX28" s="621"/>
      <c r="BY28" s="621"/>
      <c r="BZ28" s="621"/>
      <c r="CA28" s="621"/>
      <c r="CB28" s="683"/>
      <c r="CD28" s="681" t="s">
        <v>210</v>
      </c>
      <c r="CE28" s="679"/>
      <c r="CF28" s="679"/>
      <c r="CG28" s="679"/>
      <c r="CH28" s="679"/>
      <c r="CI28" s="679"/>
      <c r="CJ28" s="679"/>
      <c r="CK28" s="679"/>
      <c r="CL28" s="679"/>
      <c r="CM28" s="679"/>
      <c r="CN28" s="679"/>
      <c r="CO28" s="679"/>
      <c r="CP28" s="679"/>
      <c r="CQ28" s="680"/>
      <c r="CR28" s="620">
        <v>545068</v>
      </c>
      <c r="CS28" s="621"/>
      <c r="CT28" s="621"/>
      <c r="CU28" s="621"/>
      <c r="CV28" s="621"/>
      <c r="CW28" s="621"/>
      <c r="CX28" s="621"/>
      <c r="CY28" s="622"/>
      <c r="CZ28" s="623">
        <v>7.6</v>
      </c>
      <c r="DA28" s="657"/>
      <c r="DB28" s="657"/>
      <c r="DC28" s="658"/>
      <c r="DD28" s="626">
        <v>537513</v>
      </c>
      <c r="DE28" s="621"/>
      <c r="DF28" s="621"/>
      <c r="DG28" s="621"/>
      <c r="DH28" s="621"/>
      <c r="DI28" s="621"/>
      <c r="DJ28" s="621"/>
      <c r="DK28" s="622"/>
      <c r="DL28" s="626">
        <v>537513</v>
      </c>
      <c r="DM28" s="621"/>
      <c r="DN28" s="621"/>
      <c r="DO28" s="621"/>
      <c r="DP28" s="621"/>
      <c r="DQ28" s="621"/>
      <c r="DR28" s="621"/>
      <c r="DS28" s="621"/>
      <c r="DT28" s="621"/>
      <c r="DU28" s="621"/>
      <c r="DV28" s="622"/>
      <c r="DW28" s="623">
        <v>12.8</v>
      </c>
      <c r="DX28" s="657"/>
      <c r="DY28" s="657"/>
      <c r="DZ28" s="657"/>
      <c r="EA28" s="657"/>
      <c r="EB28" s="657"/>
      <c r="EC28" s="672"/>
    </row>
    <row r="29" spans="2:133" ht="11.25" customHeight="1">
      <c r="B29" s="617" t="s">
        <v>209</v>
      </c>
      <c r="C29" s="618"/>
      <c r="D29" s="618"/>
      <c r="E29" s="618"/>
      <c r="F29" s="618"/>
      <c r="G29" s="618"/>
      <c r="H29" s="618"/>
      <c r="I29" s="618"/>
      <c r="J29" s="618"/>
      <c r="K29" s="618"/>
      <c r="L29" s="618"/>
      <c r="M29" s="618"/>
      <c r="N29" s="618"/>
      <c r="O29" s="618"/>
      <c r="P29" s="618"/>
      <c r="Q29" s="619"/>
      <c r="R29" s="620">
        <v>66232</v>
      </c>
      <c r="S29" s="621"/>
      <c r="T29" s="621"/>
      <c r="U29" s="621"/>
      <c r="V29" s="621"/>
      <c r="W29" s="621"/>
      <c r="X29" s="621"/>
      <c r="Y29" s="622"/>
      <c r="Z29" s="673">
        <v>0.9</v>
      </c>
      <c r="AA29" s="673"/>
      <c r="AB29" s="673"/>
      <c r="AC29" s="673"/>
      <c r="AD29" s="674">
        <v>7589</v>
      </c>
      <c r="AE29" s="674"/>
      <c r="AF29" s="674"/>
      <c r="AG29" s="674"/>
      <c r="AH29" s="674"/>
      <c r="AI29" s="674"/>
      <c r="AJ29" s="674"/>
      <c r="AK29" s="674"/>
      <c r="AL29" s="623">
        <v>0.2</v>
      </c>
      <c r="AM29" s="624"/>
      <c r="AN29" s="624"/>
      <c r="AO29" s="675"/>
      <c r="AP29" s="633"/>
      <c r="AQ29" s="634"/>
      <c r="AR29" s="634"/>
      <c r="AS29" s="634"/>
      <c r="AT29" s="634"/>
      <c r="AU29" s="634"/>
      <c r="AV29" s="634"/>
      <c r="AW29" s="634"/>
      <c r="AX29" s="634"/>
      <c r="AY29" s="634"/>
      <c r="AZ29" s="634"/>
      <c r="BA29" s="634"/>
      <c r="BB29" s="634"/>
      <c r="BC29" s="634"/>
      <c r="BD29" s="634"/>
      <c r="BE29" s="634"/>
      <c r="BF29" s="635"/>
      <c r="BG29" s="620"/>
      <c r="BH29" s="621"/>
      <c r="BI29" s="621"/>
      <c r="BJ29" s="621"/>
      <c r="BK29" s="621"/>
      <c r="BL29" s="621"/>
      <c r="BM29" s="621"/>
      <c r="BN29" s="622"/>
      <c r="BO29" s="673"/>
      <c r="BP29" s="673"/>
      <c r="BQ29" s="673"/>
      <c r="BR29" s="673"/>
      <c r="BS29" s="674"/>
      <c r="BT29" s="674"/>
      <c r="BU29" s="674"/>
      <c r="BV29" s="674"/>
      <c r="BW29" s="674"/>
      <c r="BX29" s="674"/>
      <c r="BY29" s="674"/>
      <c r="BZ29" s="674"/>
      <c r="CA29" s="674"/>
      <c r="CB29" s="730"/>
      <c r="CD29" s="721" t="s">
        <v>155</v>
      </c>
      <c r="CE29" s="722"/>
      <c r="CF29" s="681" t="s">
        <v>208</v>
      </c>
      <c r="CG29" s="679"/>
      <c r="CH29" s="679"/>
      <c r="CI29" s="679"/>
      <c r="CJ29" s="679"/>
      <c r="CK29" s="679"/>
      <c r="CL29" s="679"/>
      <c r="CM29" s="679"/>
      <c r="CN29" s="679"/>
      <c r="CO29" s="679"/>
      <c r="CP29" s="679"/>
      <c r="CQ29" s="680"/>
      <c r="CR29" s="620">
        <v>544948</v>
      </c>
      <c r="CS29" s="649"/>
      <c r="CT29" s="649"/>
      <c r="CU29" s="649"/>
      <c r="CV29" s="649"/>
      <c r="CW29" s="649"/>
      <c r="CX29" s="649"/>
      <c r="CY29" s="650"/>
      <c r="CZ29" s="623">
        <v>7.6</v>
      </c>
      <c r="DA29" s="657"/>
      <c r="DB29" s="657"/>
      <c r="DC29" s="658"/>
      <c r="DD29" s="626">
        <v>537393</v>
      </c>
      <c r="DE29" s="649"/>
      <c r="DF29" s="649"/>
      <c r="DG29" s="649"/>
      <c r="DH29" s="649"/>
      <c r="DI29" s="649"/>
      <c r="DJ29" s="649"/>
      <c r="DK29" s="650"/>
      <c r="DL29" s="626">
        <v>537393</v>
      </c>
      <c r="DM29" s="649"/>
      <c r="DN29" s="649"/>
      <c r="DO29" s="649"/>
      <c r="DP29" s="649"/>
      <c r="DQ29" s="649"/>
      <c r="DR29" s="649"/>
      <c r="DS29" s="649"/>
      <c r="DT29" s="649"/>
      <c r="DU29" s="649"/>
      <c r="DV29" s="650"/>
      <c r="DW29" s="623">
        <v>12.8</v>
      </c>
      <c r="DX29" s="657"/>
      <c r="DY29" s="657"/>
      <c r="DZ29" s="657"/>
      <c r="EA29" s="657"/>
      <c r="EB29" s="657"/>
      <c r="EC29" s="672"/>
    </row>
    <row r="30" spans="2:133" ht="11.25" customHeight="1">
      <c r="B30" s="617" t="s">
        <v>207</v>
      </c>
      <c r="C30" s="618"/>
      <c r="D30" s="618"/>
      <c r="E30" s="618"/>
      <c r="F30" s="618"/>
      <c r="G30" s="618"/>
      <c r="H30" s="618"/>
      <c r="I30" s="618"/>
      <c r="J30" s="618"/>
      <c r="K30" s="618"/>
      <c r="L30" s="618"/>
      <c r="M30" s="618"/>
      <c r="N30" s="618"/>
      <c r="O30" s="618"/>
      <c r="P30" s="618"/>
      <c r="Q30" s="619"/>
      <c r="R30" s="620">
        <v>102119</v>
      </c>
      <c r="S30" s="621"/>
      <c r="T30" s="621"/>
      <c r="U30" s="621"/>
      <c r="V30" s="621"/>
      <c r="W30" s="621"/>
      <c r="X30" s="621"/>
      <c r="Y30" s="622"/>
      <c r="Z30" s="673">
        <v>1.4</v>
      </c>
      <c r="AA30" s="673"/>
      <c r="AB30" s="673"/>
      <c r="AC30" s="673"/>
      <c r="AD30" s="674" t="s">
        <v>47</v>
      </c>
      <c r="AE30" s="674"/>
      <c r="AF30" s="674"/>
      <c r="AG30" s="674"/>
      <c r="AH30" s="674"/>
      <c r="AI30" s="674"/>
      <c r="AJ30" s="674"/>
      <c r="AK30" s="674"/>
      <c r="AL30" s="623" t="s">
        <v>47</v>
      </c>
      <c r="AM30" s="624"/>
      <c r="AN30" s="624"/>
      <c r="AO30" s="675"/>
      <c r="AP30" s="697" t="s">
        <v>206</v>
      </c>
      <c r="AQ30" s="698"/>
      <c r="AR30" s="698"/>
      <c r="AS30" s="698"/>
      <c r="AT30" s="698"/>
      <c r="AU30" s="698"/>
      <c r="AV30" s="698"/>
      <c r="AW30" s="698"/>
      <c r="AX30" s="698"/>
      <c r="AY30" s="698"/>
      <c r="AZ30" s="698"/>
      <c r="BA30" s="698"/>
      <c r="BB30" s="698"/>
      <c r="BC30" s="698"/>
      <c r="BD30" s="698"/>
      <c r="BE30" s="698"/>
      <c r="BF30" s="699"/>
      <c r="BG30" s="697" t="s">
        <v>205</v>
      </c>
      <c r="BH30" s="707"/>
      <c r="BI30" s="707"/>
      <c r="BJ30" s="707"/>
      <c r="BK30" s="707"/>
      <c r="BL30" s="707"/>
      <c r="BM30" s="707"/>
      <c r="BN30" s="707"/>
      <c r="BO30" s="707"/>
      <c r="BP30" s="707"/>
      <c r="BQ30" s="708"/>
      <c r="BR30" s="697" t="s">
        <v>204</v>
      </c>
      <c r="BS30" s="707"/>
      <c r="BT30" s="707"/>
      <c r="BU30" s="707"/>
      <c r="BV30" s="707"/>
      <c r="BW30" s="707"/>
      <c r="BX30" s="707"/>
      <c r="BY30" s="707"/>
      <c r="BZ30" s="707"/>
      <c r="CA30" s="707"/>
      <c r="CB30" s="708"/>
      <c r="CD30" s="723"/>
      <c r="CE30" s="724"/>
      <c r="CF30" s="681" t="s">
        <v>203</v>
      </c>
      <c r="CG30" s="679"/>
      <c r="CH30" s="679"/>
      <c r="CI30" s="679"/>
      <c r="CJ30" s="679"/>
      <c r="CK30" s="679"/>
      <c r="CL30" s="679"/>
      <c r="CM30" s="679"/>
      <c r="CN30" s="679"/>
      <c r="CO30" s="679"/>
      <c r="CP30" s="679"/>
      <c r="CQ30" s="680"/>
      <c r="CR30" s="620">
        <v>501588</v>
      </c>
      <c r="CS30" s="621"/>
      <c r="CT30" s="621"/>
      <c r="CU30" s="621"/>
      <c r="CV30" s="621"/>
      <c r="CW30" s="621"/>
      <c r="CX30" s="621"/>
      <c r="CY30" s="622"/>
      <c r="CZ30" s="623">
        <v>7</v>
      </c>
      <c r="DA30" s="657"/>
      <c r="DB30" s="657"/>
      <c r="DC30" s="658"/>
      <c r="DD30" s="626">
        <v>494807</v>
      </c>
      <c r="DE30" s="621"/>
      <c r="DF30" s="621"/>
      <c r="DG30" s="621"/>
      <c r="DH30" s="621"/>
      <c r="DI30" s="621"/>
      <c r="DJ30" s="621"/>
      <c r="DK30" s="622"/>
      <c r="DL30" s="626">
        <v>494807</v>
      </c>
      <c r="DM30" s="621"/>
      <c r="DN30" s="621"/>
      <c r="DO30" s="621"/>
      <c r="DP30" s="621"/>
      <c r="DQ30" s="621"/>
      <c r="DR30" s="621"/>
      <c r="DS30" s="621"/>
      <c r="DT30" s="621"/>
      <c r="DU30" s="621"/>
      <c r="DV30" s="622"/>
      <c r="DW30" s="623">
        <v>11.8</v>
      </c>
      <c r="DX30" s="657"/>
      <c r="DY30" s="657"/>
      <c r="DZ30" s="657"/>
      <c r="EA30" s="657"/>
      <c r="EB30" s="657"/>
      <c r="EC30" s="672"/>
    </row>
    <row r="31" spans="2:133" ht="11.25" customHeight="1">
      <c r="B31" s="617" t="s">
        <v>202</v>
      </c>
      <c r="C31" s="618"/>
      <c r="D31" s="618"/>
      <c r="E31" s="618"/>
      <c r="F31" s="618"/>
      <c r="G31" s="618"/>
      <c r="H31" s="618"/>
      <c r="I31" s="618"/>
      <c r="J31" s="618"/>
      <c r="K31" s="618"/>
      <c r="L31" s="618"/>
      <c r="M31" s="618"/>
      <c r="N31" s="618"/>
      <c r="O31" s="618"/>
      <c r="P31" s="618"/>
      <c r="Q31" s="619"/>
      <c r="R31" s="620">
        <v>1142530</v>
      </c>
      <c r="S31" s="621"/>
      <c r="T31" s="621"/>
      <c r="U31" s="621"/>
      <c r="V31" s="621"/>
      <c r="W31" s="621"/>
      <c r="X31" s="621"/>
      <c r="Y31" s="622"/>
      <c r="Z31" s="673">
        <v>15.3</v>
      </c>
      <c r="AA31" s="673"/>
      <c r="AB31" s="673"/>
      <c r="AC31" s="673"/>
      <c r="AD31" s="674" t="s">
        <v>47</v>
      </c>
      <c r="AE31" s="674"/>
      <c r="AF31" s="674"/>
      <c r="AG31" s="674"/>
      <c r="AH31" s="674"/>
      <c r="AI31" s="674"/>
      <c r="AJ31" s="674"/>
      <c r="AK31" s="674"/>
      <c r="AL31" s="623" t="s">
        <v>47</v>
      </c>
      <c r="AM31" s="624"/>
      <c r="AN31" s="624"/>
      <c r="AO31" s="675"/>
      <c r="AP31" s="711" t="s">
        <v>201</v>
      </c>
      <c r="AQ31" s="712"/>
      <c r="AR31" s="712"/>
      <c r="AS31" s="712"/>
      <c r="AT31" s="717" t="s">
        <v>200</v>
      </c>
      <c r="AU31" s="89"/>
      <c r="AV31" s="89"/>
      <c r="AW31" s="89"/>
      <c r="AX31" s="704" t="s">
        <v>43</v>
      </c>
      <c r="AY31" s="705"/>
      <c r="AZ31" s="705"/>
      <c r="BA31" s="705"/>
      <c r="BB31" s="705"/>
      <c r="BC31" s="705"/>
      <c r="BD31" s="705"/>
      <c r="BE31" s="705"/>
      <c r="BF31" s="706"/>
      <c r="BG31" s="700">
        <v>98.8</v>
      </c>
      <c r="BH31" s="701"/>
      <c r="BI31" s="701"/>
      <c r="BJ31" s="701"/>
      <c r="BK31" s="701"/>
      <c r="BL31" s="701"/>
      <c r="BM31" s="709">
        <v>96.3</v>
      </c>
      <c r="BN31" s="701"/>
      <c r="BO31" s="701"/>
      <c r="BP31" s="701"/>
      <c r="BQ31" s="710"/>
      <c r="BR31" s="700">
        <v>98.9</v>
      </c>
      <c r="BS31" s="701"/>
      <c r="BT31" s="701"/>
      <c r="BU31" s="701"/>
      <c r="BV31" s="701"/>
      <c r="BW31" s="701"/>
      <c r="BX31" s="709">
        <v>96.3</v>
      </c>
      <c r="BY31" s="701"/>
      <c r="BZ31" s="701"/>
      <c r="CA31" s="701"/>
      <c r="CB31" s="710"/>
      <c r="CD31" s="723"/>
      <c r="CE31" s="724"/>
      <c r="CF31" s="681" t="s">
        <v>199</v>
      </c>
      <c r="CG31" s="679"/>
      <c r="CH31" s="679"/>
      <c r="CI31" s="679"/>
      <c r="CJ31" s="679"/>
      <c r="CK31" s="679"/>
      <c r="CL31" s="679"/>
      <c r="CM31" s="679"/>
      <c r="CN31" s="679"/>
      <c r="CO31" s="679"/>
      <c r="CP31" s="679"/>
      <c r="CQ31" s="680"/>
      <c r="CR31" s="620">
        <v>43360</v>
      </c>
      <c r="CS31" s="649"/>
      <c r="CT31" s="649"/>
      <c r="CU31" s="649"/>
      <c r="CV31" s="649"/>
      <c r="CW31" s="649"/>
      <c r="CX31" s="649"/>
      <c r="CY31" s="650"/>
      <c r="CZ31" s="623">
        <v>0.6</v>
      </c>
      <c r="DA31" s="657"/>
      <c r="DB31" s="657"/>
      <c r="DC31" s="658"/>
      <c r="DD31" s="626">
        <v>42586</v>
      </c>
      <c r="DE31" s="649"/>
      <c r="DF31" s="649"/>
      <c r="DG31" s="649"/>
      <c r="DH31" s="649"/>
      <c r="DI31" s="649"/>
      <c r="DJ31" s="649"/>
      <c r="DK31" s="650"/>
      <c r="DL31" s="626">
        <v>42586</v>
      </c>
      <c r="DM31" s="649"/>
      <c r="DN31" s="649"/>
      <c r="DO31" s="649"/>
      <c r="DP31" s="649"/>
      <c r="DQ31" s="649"/>
      <c r="DR31" s="649"/>
      <c r="DS31" s="649"/>
      <c r="DT31" s="649"/>
      <c r="DU31" s="649"/>
      <c r="DV31" s="650"/>
      <c r="DW31" s="623">
        <v>1</v>
      </c>
      <c r="DX31" s="657"/>
      <c r="DY31" s="657"/>
      <c r="DZ31" s="657"/>
      <c r="EA31" s="657"/>
      <c r="EB31" s="657"/>
      <c r="EC31" s="672"/>
    </row>
    <row r="32" spans="2:133" ht="11.25" customHeight="1">
      <c r="B32" s="727" t="s">
        <v>198</v>
      </c>
      <c r="C32" s="728"/>
      <c r="D32" s="728"/>
      <c r="E32" s="728"/>
      <c r="F32" s="728"/>
      <c r="G32" s="728"/>
      <c r="H32" s="728"/>
      <c r="I32" s="728"/>
      <c r="J32" s="728"/>
      <c r="K32" s="728"/>
      <c r="L32" s="728"/>
      <c r="M32" s="728"/>
      <c r="N32" s="728"/>
      <c r="O32" s="728"/>
      <c r="P32" s="728"/>
      <c r="Q32" s="729"/>
      <c r="R32" s="620" t="s">
        <v>47</v>
      </c>
      <c r="S32" s="621"/>
      <c r="T32" s="621"/>
      <c r="U32" s="621"/>
      <c r="V32" s="621"/>
      <c r="W32" s="621"/>
      <c r="X32" s="621"/>
      <c r="Y32" s="622"/>
      <c r="Z32" s="673" t="s">
        <v>47</v>
      </c>
      <c r="AA32" s="673"/>
      <c r="AB32" s="673"/>
      <c r="AC32" s="673"/>
      <c r="AD32" s="674" t="s">
        <v>47</v>
      </c>
      <c r="AE32" s="674"/>
      <c r="AF32" s="674"/>
      <c r="AG32" s="674"/>
      <c r="AH32" s="674"/>
      <c r="AI32" s="674"/>
      <c r="AJ32" s="674"/>
      <c r="AK32" s="674"/>
      <c r="AL32" s="623" t="s">
        <v>47</v>
      </c>
      <c r="AM32" s="624"/>
      <c r="AN32" s="624"/>
      <c r="AO32" s="675"/>
      <c r="AP32" s="713"/>
      <c r="AQ32" s="714"/>
      <c r="AR32" s="714"/>
      <c r="AS32" s="714"/>
      <c r="AT32" s="718"/>
      <c r="AU32" s="82" t="s">
        <v>197</v>
      </c>
      <c r="AV32" s="82"/>
      <c r="AW32" s="82"/>
      <c r="AX32" s="617" t="s">
        <v>196</v>
      </c>
      <c r="AY32" s="618"/>
      <c r="AZ32" s="618"/>
      <c r="BA32" s="618"/>
      <c r="BB32" s="618"/>
      <c r="BC32" s="618"/>
      <c r="BD32" s="618"/>
      <c r="BE32" s="618"/>
      <c r="BF32" s="619"/>
      <c r="BG32" s="720">
        <v>98.6</v>
      </c>
      <c r="BH32" s="649"/>
      <c r="BI32" s="649"/>
      <c r="BJ32" s="649"/>
      <c r="BK32" s="649"/>
      <c r="BL32" s="649"/>
      <c r="BM32" s="624">
        <v>96.1</v>
      </c>
      <c r="BN32" s="703"/>
      <c r="BO32" s="703"/>
      <c r="BP32" s="703"/>
      <c r="BQ32" s="682"/>
      <c r="BR32" s="720">
        <v>98.8</v>
      </c>
      <c r="BS32" s="649"/>
      <c r="BT32" s="649"/>
      <c r="BU32" s="649"/>
      <c r="BV32" s="649"/>
      <c r="BW32" s="649"/>
      <c r="BX32" s="624">
        <v>96.3</v>
      </c>
      <c r="BY32" s="703"/>
      <c r="BZ32" s="703"/>
      <c r="CA32" s="703"/>
      <c r="CB32" s="682"/>
      <c r="CD32" s="725"/>
      <c r="CE32" s="726"/>
      <c r="CF32" s="681" t="s">
        <v>195</v>
      </c>
      <c r="CG32" s="679"/>
      <c r="CH32" s="679"/>
      <c r="CI32" s="679"/>
      <c r="CJ32" s="679"/>
      <c r="CK32" s="679"/>
      <c r="CL32" s="679"/>
      <c r="CM32" s="679"/>
      <c r="CN32" s="679"/>
      <c r="CO32" s="679"/>
      <c r="CP32" s="679"/>
      <c r="CQ32" s="680"/>
      <c r="CR32" s="620">
        <v>120</v>
      </c>
      <c r="CS32" s="621"/>
      <c r="CT32" s="621"/>
      <c r="CU32" s="621"/>
      <c r="CV32" s="621"/>
      <c r="CW32" s="621"/>
      <c r="CX32" s="621"/>
      <c r="CY32" s="622"/>
      <c r="CZ32" s="623">
        <v>0</v>
      </c>
      <c r="DA32" s="657"/>
      <c r="DB32" s="657"/>
      <c r="DC32" s="658"/>
      <c r="DD32" s="626">
        <v>120</v>
      </c>
      <c r="DE32" s="621"/>
      <c r="DF32" s="621"/>
      <c r="DG32" s="621"/>
      <c r="DH32" s="621"/>
      <c r="DI32" s="621"/>
      <c r="DJ32" s="621"/>
      <c r="DK32" s="622"/>
      <c r="DL32" s="626">
        <v>120</v>
      </c>
      <c r="DM32" s="621"/>
      <c r="DN32" s="621"/>
      <c r="DO32" s="621"/>
      <c r="DP32" s="621"/>
      <c r="DQ32" s="621"/>
      <c r="DR32" s="621"/>
      <c r="DS32" s="621"/>
      <c r="DT32" s="621"/>
      <c r="DU32" s="621"/>
      <c r="DV32" s="622"/>
      <c r="DW32" s="623">
        <v>0</v>
      </c>
      <c r="DX32" s="657"/>
      <c r="DY32" s="657"/>
      <c r="DZ32" s="657"/>
      <c r="EA32" s="657"/>
      <c r="EB32" s="657"/>
      <c r="EC32" s="672"/>
    </row>
    <row r="33" spans="2:133" ht="11.25" customHeight="1">
      <c r="B33" s="617" t="s">
        <v>194</v>
      </c>
      <c r="C33" s="618"/>
      <c r="D33" s="618"/>
      <c r="E33" s="618"/>
      <c r="F33" s="618"/>
      <c r="G33" s="618"/>
      <c r="H33" s="618"/>
      <c r="I33" s="618"/>
      <c r="J33" s="618"/>
      <c r="K33" s="618"/>
      <c r="L33" s="618"/>
      <c r="M33" s="618"/>
      <c r="N33" s="618"/>
      <c r="O33" s="618"/>
      <c r="P33" s="618"/>
      <c r="Q33" s="619"/>
      <c r="R33" s="620">
        <v>551527</v>
      </c>
      <c r="S33" s="621"/>
      <c r="T33" s="621"/>
      <c r="U33" s="621"/>
      <c r="V33" s="621"/>
      <c r="W33" s="621"/>
      <c r="X33" s="621"/>
      <c r="Y33" s="622"/>
      <c r="Z33" s="673">
        <v>7.4</v>
      </c>
      <c r="AA33" s="673"/>
      <c r="AB33" s="673"/>
      <c r="AC33" s="673"/>
      <c r="AD33" s="674" t="s">
        <v>47</v>
      </c>
      <c r="AE33" s="674"/>
      <c r="AF33" s="674"/>
      <c r="AG33" s="674"/>
      <c r="AH33" s="674"/>
      <c r="AI33" s="674"/>
      <c r="AJ33" s="674"/>
      <c r="AK33" s="674"/>
      <c r="AL33" s="623" t="s">
        <v>47</v>
      </c>
      <c r="AM33" s="624"/>
      <c r="AN33" s="624"/>
      <c r="AO33" s="675"/>
      <c r="AP33" s="715"/>
      <c r="AQ33" s="716"/>
      <c r="AR33" s="716"/>
      <c r="AS33" s="716"/>
      <c r="AT33" s="719"/>
      <c r="AU33" s="91"/>
      <c r="AV33" s="91"/>
      <c r="AW33" s="91"/>
      <c r="AX33" s="633" t="s">
        <v>193</v>
      </c>
      <c r="AY33" s="634"/>
      <c r="AZ33" s="634"/>
      <c r="BA33" s="634"/>
      <c r="BB33" s="634"/>
      <c r="BC33" s="634"/>
      <c r="BD33" s="634"/>
      <c r="BE33" s="634"/>
      <c r="BF33" s="635"/>
      <c r="BG33" s="702">
        <v>98.8</v>
      </c>
      <c r="BH33" s="637"/>
      <c r="BI33" s="637"/>
      <c r="BJ33" s="637"/>
      <c r="BK33" s="637"/>
      <c r="BL33" s="637"/>
      <c r="BM33" s="664">
        <v>96</v>
      </c>
      <c r="BN33" s="637"/>
      <c r="BO33" s="637"/>
      <c r="BP33" s="637"/>
      <c r="BQ33" s="669"/>
      <c r="BR33" s="702">
        <v>98.8</v>
      </c>
      <c r="BS33" s="637"/>
      <c r="BT33" s="637"/>
      <c r="BU33" s="637"/>
      <c r="BV33" s="637"/>
      <c r="BW33" s="637"/>
      <c r="BX33" s="664">
        <v>95.8</v>
      </c>
      <c r="BY33" s="637"/>
      <c r="BZ33" s="637"/>
      <c r="CA33" s="637"/>
      <c r="CB33" s="669"/>
      <c r="CD33" s="681" t="s">
        <v>192</v>
      </c>
      <c r="CE33" s="679"/>
      <c r="CF33" s="679"/>
      <c r="CG33" s="679"/>
      <c r="CH33" s="679"/>
      <c r="CI33" s="679"/>
      <c r="CJ33" s="679"/>
      <c r="CK33" s="679"/>
      <c r="CL33" s="679"/>
      <c r="CM33" s="679"/>
      <c r="CN33" s="679"/>
      <c r="CO33" s="679"/>
      <c r="CP33" s="679"/>
      <c r="CQ33" s="680"/>
      <c r="CR33" s="620">
        <v>3328881</v>
      </c>
      <c r="CS33" s="649"/>
      <c r="CT33" s="649"/>
      <c r="CU33" s="649"/>
      <c r="CV33" s="649"/>
      <c r="CW33" s="649"/>
      <c r="CX33" s="649"/>
      <c r="CY33" s="650"/>
      <c r="CZ33" s="623">
        <v>46.3</v>
      </c>
      <c r="DA33" s="657"/>
      <c r="DB33" s="657"/>
      <c r="DC33" s="658"/>
      <c r="DD33" s="626">
        <v>2540313</v>
      </c>
      <c r="DE33" s="649"/>
      <c r="DF33" s="649"/>
      <c r="DG33" s="649"/>
      <c r="DH33" s="649"/>
      <c r="DI33" s="649"/>
      <c r="DJ33" s="649"/>
      <c r="DK33" s="650"/>
      <c r="DL33" s="626">
        <v>2124388</v>
      </c>
      <c r="DM33" s="649"/>
      <c r="DN33" s="649"/>
      <c r="DO33" s="649"/>
      <c r="DP33" s="649"/>
      <c r="DQ33" s="649"/>
      <c r="DR33" s="649"/>
      <c r="DS33" s="649"/>
      <c r="DT33" s="649"/>
      <c r="DU33" s="649"/>
      <c r="DV33" s="650"/>
      <c r="DW33" s="623">
        <v>50.6</v>
      </c>
      <c r="DX33" s="657"/>
      <c r="DY33" s="657"/>
      <c r="DZ33" s="657"/>
      <c r="EA33" s="657"/>
      <c r="EB33" s="657"/>
      <c r="EC33" s="672"/>
    </row>
    <row r="34" spans="2:133" ht="11.25" customHeight="1">
      <c r="B34" s="617" t="s">
        <v>191</v>
      </c>
      <c r="C34" s="618"/>
      <c r="D34" s="618"/>
      <c r="E34" s="618"/>
      <c r="F34" s="618"/>
      <c r="G34" s="618"/>
      <c r="H34" s="618"/>
      <c r="I34" s="618"/>
      <c r="J34" s="618"/>
      <c r="K34" s="618"/>
      <c r="L34" s="618"/>
      <c r="M34" s="618"/>
      <c r="N34" s="618"/>
      <c r="O34" s="618"/>
      <c r="P34" s="618"/>
      <c r="Q34" s="619"/>
      <c r="R34" s="620">
        <v>14661</v>
      </c>
      <c r="S34" s="621"/>
      <c r="T34" s="621"/>
      <c r="U34" s="621"/>
      <c r="V34" s="621"/>
      <c r="W34" s="621"/>
      <c r="X34" s="621"/>
      <c r="Y34" s="622"/>
      <c r="Z34" s="673">
        <v>0.2</v>
      </c>
      <c r="AA34" s="673"/>
      <c r="AB34" s="673"/>
      <c r="AC34" s="673"/>
      <c r="AD34" s="674">
        <v>6862</v>
      </c>
      <c r="AE34" s="674"/>
      <c r="AF34" s="674"/>
      <c r="AG34" s="674"/>
      <c r="AH34" s="674"/>
      <c r="AI34" s="674"/>
      <c r="AJ34" s="674"/>
      <c r="AK34" s="674"/>
      <c r="AL34" s="623">
        <v>0.2</v>
      </c>
      <c r="AM34" s="624"/>
      <c r="AN34" s="624"/>
      <c r="AO34" s="675"/>
      <c r="AP34" s="90"/>
      <c r="AQ34" s="88"/>
      <c r="AR34" s="82"/>
      <c r="AS34" s="89"/>
      <c r="AT34" s="89"/>
      <c r="AU34" s="89"/>
      <c r="AV34" s="89"/>
      <c r="AW34" s="89"/>
      <c r="AX34" s="89"/>
      <c r="AY34" s="89"/>
      <c r="AZ34" s="89"/>
      <c r="BA34" s="89"/>
      <c r="BB34" s="89"/>
      <c r="BC34" s="89"/>
      <c r="BD34" s="89"/>
      <c r="BE34" s="89"/>
      <c r="BF34" s="89"/>
      <c r="BG34" s="88"/>
      <c r="BH34" s="88"/>
      <c r="BI34" s="88"/>
      <c r="BJ34" s="88"/>
      <c r="BK34" s="88"/>
      <c r="BL34" s="88"/>
      <c r="BM34" s="88"/>
      <c r="BN34" s="88"/>
      <c r="BO34" s="88"/>
      <c r="BP34" s="88"/>
      <c r="BQ34" s="88"/>
      <c r="BR34" s="88"/>
      <c r="BS34" s="88"/>
      <c r="BT34" s="88"/>
      <c r="BU34" s="88"/>
      <c r="BV34" s="88"/>
      <c r="BW34" s="88"/>
      <c r="BX34" s="88"/>
      <c r="BY34" s="88"/>
      <c r="BZ34" s="88"/>
      <c r="CA34" s="88"/>
      <c r="CB34" s="88"/>
      <c r="CD34" s="681" t="s">
        <v>190</v>
      </c>
      <c r="CE34" s="679"/>
      <c r="CF34" s="679"/>
      <c r="CG34" s="679"/>
      <c r="CH34" s="679"/>
      <c r="CI34" s="679"/>
      <c r="CJ34" s="679"/>
      <c r="CK34" s="679"/>
      <c r="CL34" s="679"/>
      <c r="CM34" s="679"/>
      <c r="CN34" s="679"/>
      <c r="CO34" s="679"/>
      <c r="CP34" s="679"/>
      <c r="CQ34" s="680"/>
      <c r="CR34" s="620">
        <v>1131534</v>
      </c>
      <c r="CS34" s="621"/>
      <c r="CT34" s="621"/>
      <c r="CU34" s="621"/>
      <c r="CV34" s="621"/>
      <c r="CW34" s="621"/>
      <c r="CX34" s="621"/>
      <c r="CY34" s="622"/>
      <c r="CZ34" s="623">
        <v>15.7</v>
      </c>
      <c r="DA34" s="657"/>
      <c r="DB34" s="657"/>
      <c r="DC34" s="658"/>
      <c r="DD34" s="626">
        <v>743867</v>
      </c>
      <c r="DE34" s="621"/>
      <c r="DF34" s="621"/>
      <c r="DG34" s="621"/>
      <c r="DH34" s="621"/>
      <c r="DI34" s="621"/>
      <c r="DJ34" s="621"/>
      <c r="DK34" s="622"/>
      <c r="DL34" s="626">
        <v>612177</v>
      </c>
      <c r="DM34" s="621"/>
      <c r="DN34" s="621"/>
      <c r="DO34" s="621"/>
      <c r="DP34" s="621"/>
      <c r="DQ34" s="621"/>
      <c r="DR34" s="621"/>
      <c r="DS34" s="621"/>
      <c r="DT34" s="621"/>
      <c r="DU34" s="621"/>
      <c r="DV34" s="622"/>
      <c r="DW34" s="623">
        <v>14.6</v>
      </c>
      <c r="DX34" s="657"/>
      <c r="DY34" s="657"/>
      <c r="DZ34" s="657"/>
      <c r="EA34" s="657"/>
      <c r="EB34" s="657"/>
      <c r="EC34" s="672"/>
    </row>
    <row r="35" spans="2:133" ht="11.25" customHeight="1">
      <c r="B35" s="617" t="s">
        <v>189</v>
      </c>
      <c r="C35" s="618"/>
      <c r="D35" s="618"/>
      <c r="E35" s="618"/>
      <c r="F35" s="618"/>
      <c r="G35" s="618"/>
      <c r="H35" s="618"/>
      <c r="I35" s="618"/>
      <c r="J35" s="618"/>
      <c r="K35" s="618"/>
      <c r="L35" s="618"/>
      <c r="M35" s="618"/>
      <c r="N35" s="618"/>
      <c r="O35" s="618"/>
      <c r="P35" s="618"/>
      <c r="Q35" s="619"/>
      <c r="R35" s="620">
        <v>4326</v>
      </c>
      <c r="S35" s="621"/>
      <c r="T35" s="621"/>
      <c r="U35" s="621"/>
      <c r="V35" s="621"/>
      <c r="W35" s="621"/>
      <c r="X35" s="621"/>
      <c r="Y35" s="622"/>
      <c r="Z35" s="673">
        <v>0.1</v>
      </c>
      <c r="AA35" s="673"/>
      <c r="AB35" s="673"/>
      <c r="AC35" s="673"/>
      <c r="AD35" s="674" t="s">
        <v>47</v>
      </c>
      <c r="AE35" s="674"/>
      <c r="AF35" s="674"/>
      <c r="AG35" s="674"/>
      <c r="AH35" s="674"/>
      <c r="AI35" s="674"/>
      <c r="AJ35" s="674"/>
      <c r="AK35" s="674"/>
      <c r="AL35" s="623" t="s">
        <v>47</v>
      </c>
      <c r="AM35" s="624"/>
      <c r="AN35" s="624"/>
      <c r="AO35" s="675"/>
      <c r="AP35" s="87"/>
      <c r="AQ35" s="697" t="s">
        <v>188</v>
      </c>
      <c r="AR35" s="698"/>
      <c r="AS35" s="698"/>
      <c r="AT35" s="698"/>
      <c r="AU35" s="698"/>
      <c r="AV35" s="698"/>
      <c r="AW35" s="698"/>
      <c r="AX35" s="698"/>
      <c r="AY35" s="698"/>
      <c r="AZ35" s="698"/>
      <c r="BA35" s="698"/>
      <c r="BB35" s="698"/>
      <c r="BC35" s="698"/>
      <c r="BD35" s="698"/>
      <c r="BE35" s="698"/>
      <c r="BF35" s="699"/>
      <c r="BG35" s="697" t="s">
        <v>187</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81" t="s">
        <v>186</v>
      </c>
      <c r="CE35" s="679"/>
      <c r="CF35" s="679"/>
      <c r="CG35" s="679"/>
      <c r="CH35" s="679"/>
      <c r="CI35" s="679"/>
      <c r="CJ35" s="679"/>
      <c r="CK35" s="679"/>
      <c r="CL35" s="679"/>
      <c r="CM35" s="679"/>
      <c r="CN35" s="679"/>
      <c r="CO35" s="679"/>
      <c r="CP35" s="679"/>
      <c r="CQ35" s="680"/>
      <c r="CR35" s="620">
        <v>27848</v>
      </c>
      <c r="CS35" s="649"/>
      <c r="CT35" s="649"/>
      <c r="CU35" s="649"/>
      <c r="CV35" s="649"/>
      <c r="CW35" s="649"/>
      <c r="CX35" s="649"/>
      <c r="CY35" s="650"/>
      <c r="CZ35" s="623">
        <v>0.4</v>
      </c>
      <c r="DA35" s="657"/>
      <c r="DB35" s="657"/>
      <c r="DC35" s="658"/>
      <c r="DD35" s="626">
        <v>16481</v>
      </c>
      <c r="DE35" s="649"/>
      <c r="DF35" s="649"/>
      <c r="DG35" s="649"/>
      <c r="DH35" s="649"/>
      <c r="DI35" s="649"/>
      <c r="DJ35" s="649"/>
      <c r="DK35" s="650"/>
      <c r="DL35" s="626">
        <v>12836</v>
      </c>
      <c r="DM35" s="649"/>
      <c r="DN35" s="649"/>
      <c r="DO35" s="649"/>
      <c r="DP35" s="649"/>
      <c r="DQ35" s="649"/>
      <c r="DR35" s="649"/>
      <c r="DS35" s="649"/>
      <c r="DT35" s="649"/>
      <c r="DU35" s="649"/>
      <c r="DV35" s="650"/>
      <c r="DW35" s="623">
        <v>0.3</v>
      </c>
      <c r="DX35" s="657"/>
      <c r="DY35" s="657"/>
      <c r="DZ35" s="657"/>
      <c r="EA35" s="657"/>
      <c r="EB35" s="657"/>
      <c r="EC35" s="672"/>
    </row>
    <row r="36" spans="2:133" ht="11.25" customHeight="1">
      <c r="B36" s="617" t="s">
        <v>185</v>
      </c>
      <c r="C36" s="618"/>
      <c r="D36" s="618"/>
      <c r="E36" s="618"/>
      <c r="F36" s="618"/>
      <c r="G36" s="618"/>
      <c r="H36" s="618"/>
      <c r="I36" s="618"/>
      <c r="J36" s="618"/>
      <c r="K36" s="618"/>
      <c r="L36" s="618"/>
      <c r="M36" s="618"/>
      <c r="N36" s="618"/>
      <c r="O36" s="618"/>
      <c r="P36" s="618"/>
      <c r="Q36" s="619"/>
      <c r="R36" s="620">
        <v>376375</v>
      </c>
      <c r="S36" s="621"/>
      <c r="T36" s="621"/>
      <c r="U36" s="621"/>
      <c r="V36" s="621"/>
      <c r="W36" s="621"/>
      <c r="X36" s="621"/>
      <c r="Y36" s="622"/>
      <c r="Z36" s="673">
        <v>5</v>
      </c>
      <c r="AA36" s="673"/>
      <c r="AB36" s="673"/>
      <c r="AC36" s="673"/>
      <c r="AD36" s="674" t="s">
        <v>47</v>
      </c>
      <c r="AE36" s="674"/>
      <c r="AF36" s="674"/>
      <c r="AG36" s="674"/>
      <c r="AH36" s="674"/>
      <c r="AI36" s="674"/>
      <c r="AJ36" s="674"/>
      <c r="AK36" s="674"/>
      <c r="AL36" s="623" t="s">
        <v>47</v>
      </c>
      <c r="AM36" s="624"/>
      <c r="AN36" s="624"/>
      <c r="AO36" s="675"/>
      <c r="AP36" s="87"/>
      <c r="AQ36" s="694" t="s">
        <v>184</v>
      </c>
      <c r="AR36" s="695"/>
      <c r="AS36" s="695"/>
      <c r="AT36" s="695"/>
      <c r="AU36" s="695"/>
      <c r="AV36" s="695"/>
      <c r="AW36" s="695"/>
      <c r="AX36" s="695"/>
      <c r="AY36" s="696"/>
      <c r="AZ36" s="688">
        <v>970805</v>
      </c>
      <c r="BA36" s="689"/>
      <c r="BB36" s="689"/>
      <c r="BC36" s="689"/>
      <c r="BD36" s="689"/>
      <c r="BE36" s="689"/>
      <c r="BF36" s="690"/>
      <c r="BG36" s="691" t="s">
        <v>183</v>
      </c>
      <c r="BH36" s="692"/>
      <c r="BI36" s="692"/>
      <c r="BJ36" s="692"/>
      <c r="BK36" s="692"/>
      <c r="BL36" s="692"/>
      <c r="BM36" s="692"/>
      <c r="BN36" s="692"/>
      <c r="BO36" s="692"/>
      <c r="BP36" s="692"/>
      <c r="BQ36" s="692"/>
      <c r="BR36" s="692"/>
      <c r="BS36" s="692"/>
      <c r="BT36" s="692"/>
      <c r="BU36" s="693"/>
      <c r="BV36" s="688">
        <v>6467</v>
      </c>
      <c r="BW36" s="689"/>
      <c r="BX36" s="689"/>
      <c r="BY36" s="689"/>
      <c r="BZ36" s="689"/>
      <c r="CA36" s="689"/>
      <c r="CB36" s="690"/>
      <c r="CD36" s="681" t="s">
        <v>182</v>
      </c>
      <c r="CE36" s="679"/>
      <c r="CF36" s="679"/>
      <c r="CG36" s="679"/>
      <c r="CH36" s="679"/>
      <c r="CI36" s="679"/>
      <c r="CJ36" s="679"/>
      <c r="CK36" s="679"/>
      <c r="CL36" s="679"/>
      <c r="CM36" s="679"/>
      <c r="CN36" s="679"/>
      <c r="CO36" s="679"/>
      <c r="CP36" s="679"/>
      <c r="CQ36" s="680"/>
      <c r="CR36" s="620">
        <v>1218932</v>
      </c>
      <c r="CS36" s="621"/>
      <c r="CT36" s="621"/>
      <c r="CU36" s="621"/>
      <c r="CV36" s="621"/>
      <c r="CW36" s="621"/>
      <c r="CX36" s="621"/>
      <c r="CY36" s="622"/>
      <c r="CZ36" s="623">
        <v>17</v>
      </c>
      <c r="DA36" s="657"/>
      <c r="DB36" s="657"/>
      <c r="DC36" s="658"/>
      <c r="DD36" s="626">
        <v>1047573</v>
      </c>
      <c r="DE36" s="621"/>
      <c r="DF36" s="621"/>
      <c r="DG36" s="621"/>
      <c r="DH36" s="621"/>
      <c r="DI36" s="621"/>
      <c r="DJ36" s="621"/>
      <c r="DK36" s="622"/>
      <c r="DL36" s="626">
        <v>939930</v>
      </c>
      <c r="DM36" s="621"/>
      <c r="DN36" s="621"/>
      <c r="DO36" s="621"/>
      <c r="DP36" s="621"/>
      <c r="DQ36" s="621"/>
      <c r="DR36" s="621"/>
      <c r="DS36" s="621"/>
      <c r="DT36" s="621"/>
      <c r="DU36" s="621"/>
      <c r="DV36" s="622"/>
      <c r="DW36" s="623">
        <v>22.4</v>
      </c>
      <c r="DX36" s="657"/>
      <c r="DY36" s="657"/>
      <c r="DZ36" s="657"/>
      <c r="EA36" s="657"/>
      <c r="EB36" s="657"/>
      <c r="EC36" s="672"/>
    </row>
    <row r="37" spans="2:133" ht="11.25" customHeight="1">
      <c r="B37" s="617" t="s">
        <v>181</v>
      </c>
      <c r="C37" s="618"/>
      <c r="D37" s="618"/>
      <c r="E37" s="618"/>
      <c r="F37" s="618"/>
      <c r="G37" s="618"/>
      <c r="H37" s="618"/>
      <c r="I37" s="618"/>
      <c r="J37" s="618"/>
      <c r="K37" s="618"/>
      <c r="L37" s="618"/>
      <c r="M37" s="618"/>
      <c r="N37" s="618"/>
      <c r="O37" s="618"/>
      <c r="P37" s="618"/>
      <c r="Q37" s="619"/>
      <c r="R37" s="620">
        <v>160781</v>
      </c>
      <c r="S37" s="621"/>
      <c r="T37" s="621"/>
      <c r="U37" s="621"/>
      <c r="V37" s="621"/>
      <c r="W37" s="621"/>
      <c r="X37" s="621"/>
      <c r="Y37" s="622"/>
      <c r="Z37" s="673">
        <v>2.2000000000000002</v>
      </c>
      <c r="AA37" s="673"/>
      <c r="AB37" s="673"/>
      <c r="AC37" s="673"/>
      <c r="AD37" s="674" t="s">
        <v>47</v>
      </c>
      <c r="AE37" s="674"/>
      <c r="AF37" s="674"/>
      <c r="AG37" s="674"/>
      <c r="AH37" s="674"/>
      <c r="AI37" s="674"/>
      <c r="AJ37" s="674"/>
      <c r="AK37" s="674"/>
      <c r="AL37" s="623" t="s">
        <v>47</v>
      </c>
      <c r="AM37" s="624"/>
      <c r="AN37" s="624"/>
      <c r="AO37" s="675"/>
      <c r="AQ37" s="676" t="s">
        <v>180</v>
      </c>
      <c r="AR37" s="677"/>
      <c r="AS37" s="677"/>
      <c r="AT37" s="677"/>
      <c r="AU37" s="677"/>
      <c r="AV37" s="677"/>
      <c r="AW37" s="677"/>
      <c r="AX37" s="677"/>
      <c r="AY37" s="678"/>
      <c r="AZ37" s="620">
        <v>237849</v>
      </c>
      <c r="BA37" s="621"/>
      <c r="BB37" s="621"/>
      <c r="BC37" s="621"/>
      <c r="BD37" s="649"/>
      <c r="BE37" s="649"/>
      <c r="BF37" s="682"/>
      <c r="BG37" s="681" t="s">
        <v>179</v>
      </c>
      <c r="BH37" s="679"/>
      <c r="BI37" s="679"/>
      <c r="BJ37" s="679"/>
      <c r="BK37" s="679"/>
      <c r="BL37" s="679"/>
      <c r="BM37" s="679"/>
      <c r="BN37" s="679"/>
      <c r="BO37" s="679"/>
      <c r="BP37" s="679"/>
      <c r="BQ37" s="679"/>
      <c r="BR37" s="679"/>
      <c r="BS37" s="679"/>
      <c r="BT37" s="679"/>
      <c r="BU37" s="680"/>
      <c r="BV37" s="620">
        <v>-64896</v>
      </c>
      <c r="BW37" s="621"/>
      <c r="BX37" s="621"/>
      <c r="BY37" s="621"/>
      <c r="BZ37" s="621"/>
      <c r="CA37" s="621"/>
      <c r="CB37" s="683"/>
      <c r="CD37" s="681" t="s">
        <v>178</v>
      </c>
      <c r="CE37" s="679"/>
      <c r="CF37" s="679"/>
      <c r="CG37" s="679"/>
      <c r="CH37" s="679"/>
      <c r="CI37" s="679"/>
      <c r="CJ37" s="679"/>
      <c r="CK37" s="679"/>
      <c r="CL37" s="679"/>
      <c r="CM37" s="679"/>
      <c r="CN37" s="679"/>
      <c r="CO37" s="679"/>
      <c r="CP37" s="679"/>
      <c r="CQ37" s="680"/>
      <c r="CR37" s="620">
        <v>604027</v>
      </c>
      <c r="CS37" s="649"/>
      <c r="CT37" s="649"/>
      <c r="CU37" s="649"/>
      <c r="CV37" s="649"/>
      <c r="CW37" s="649"/>
      <c r="CX37" s="649"/>
      <c r="CY37" s="650"/>
      <c r="CZ37" s="623">
        <v>8.4</v>
      </c>
      <c r="DA37" s="657"/>
      <c r="DB37" s="657"/>
      <c r="DC37" s="658"/>
      <c r="DD37" s="626">
        <v>604027</v>
      </c>
      <c r="DE37" s="649"/>
      <c r="DF37" s="649"/>
      <c r="DG37" s="649"/>
      <c r="DH37" s="649"/>
      <c r="DI37" s="649"/>
      <c r="DJ37" s="649"/>
      <c r="DK37" s="650"/>
      <c r="DL37" s="626">
        <v>567165</v>
      </c>
      <c r="DM37" s="649"/>
      <c r="DN37" s="649"/>
      <c r="DO37" s="649"/>
      <c r="DP37" s="649"/>
      <c r="DQ37" s="649"/>
      <c r="DR37" s="649"/>
      <c r="DS37" s="649"/>
      <c r="DT37" s="649"/>
      <c r="DU37" s="649"/>
      <c r="DV37" s="650"/>
      <c r="DW37" s="623">
        <v>13.5</v>
      </c>
      <c r="DX37" s="657"/>
      <c r="DY37" s="657"/>
      <c r="DZ37" s="657"/>
      <c r="EA37" s="657"/>
      <c r="EB37" s="657"/>
      <c r="EC37" s="672"/>
    </row>
    <row r="38" spans="2:133" ht="11.25" customHeight="1">
      <c r="B38" s="617" t="s">
        <v>177</v>
      </c>
      <c r="C38" s="618"/>
      <c r="D38" s="618"/>
      <c r="E38" s="618"/>
      <c r="F38" s="618"/>
      <c r="G38" s="618"/>
      <c r="H38" s="618"/>
      <c r="I38" s="618"/>
      <c r="J38" s="618"/>
      <c r="K38" s="618"/>
      <c r="L38" s="618"/>
      <c r="M38" s="618"/>
      <c r="N38" s="618"/>
      <c r="O38" s="618"/>
      <c r="P38" s="618"/>
      <c r="Q38" s="619"/>
      <c r="R38" s="620">
        <v>188095</v>
      </c>
      <c r="S38" s="621"/>
      <c r="T38" s="621"/>
      <c r="U38" s="621"/>
      <c r="V38" s="621"/>
      <c r="W38" s="621"/>
      <c r="X38" s="621"/>
      <c r="Y38" s="622"/>
      <c r="Z38" s="673">
        <v>2.5</v>
      </c>
      <c r="AA38" s="673"/>
      <c r="AB38" s="673"/>
      <c r="AC38" s="673"/>
      <c r="AD38" s="674">
        <v>8</v>
      </c>
      <c r="AE38" s="674"/>
      <c r="AF38" s="674"/>
      <c r="AG38" s="674"/>
      <c r="AH38" s="674"/>
      <c r="AI38" s="674"/>
      <c r="AJ38" s="674"/>
      <c r="AK38" s="674"/>
      <c r="AL38" s="623">
        <v>0</v>
      </c>
      <c r="AM38" s="624"/>
      <c r="AN38" s="624"/>
      <c r="AO38" s="675"/>
      <c r="AQ38" s="676" t="s">
        <v>176</v>
      </c>
      <c r="AR38" s="677"/>
      <c r="AS38" s="677"/>
      <c r="AT38" s="677"/>
      <c r="AU38" s="677"/>
      <c r="AV38" s="677"/>
      <c r="AW38" s="677"/>
      <c r="AX38" s="677"/>
      <c r="AY38" s="678"/>
      <c r="AZ38" s="620" t="s">
        <v>47</v>
      </c>
      <c r="BA38" s="621"/>
      <c r="BB38" s="621"/>
      <c r="BC38" s="621"/>
      <c r="BD38" s="649"/>
      <c r="BE38" s="649"/>
      <c r="BF38" s="682"/>
      <c r="BG38" s="681" t="s">
        <v>175</v>
      </c>
      <c r="BH38" s="679"/>
      <c r="BI38" s="679"/>
      <c r="BJ38" s="679"/>
      <c r="BK38" s="679"/>
      <c r="BL38" s="679"/>
      <c r="BM38" s="679"/>
      <c r="BN38" s="679"/>
      <c r="BO38" s="679"/>
      <c r="BP38" s="679"/>
      <c r="BQ38" s="679"/>
      <c r="BR38" s="679"/>
      <c r="BS38" s="679"/>
      <c r="BT38" s="679"/>
      <c r="BU38" s="680"/>
      <c r="BV38" s="620">
        <v>2743</v>
      </c>
      <c r="BW38" s="621"/>
      <c r="BX38" s="621"/>
      <c r="BY38" s="621"/>
      <c r="BZ38" s="621"/>
      <c r="CA38" s="621"/>
      <c r="CB38" s="683"/>
      <c r="CD38" s="681" t="s">
        <v>174</v>
      </c>
      <c r="CE38" s="679"/>
      <c r="CF38" s="679"/>
      <c r="CG38" s="679"/>
      <c r="CH38" s="679"/>
      <c r="CI38" s="679"/>
      <c r="CJ38" s="679"/>
      <c r="CK38" s="679"/>
      <c r="CL38" s="679"/>
      <c r="CM38" s="679"/>
      <c r="CN38" s="679"/>
      <c r="CO38" s="679"/>
      <c r="CP38" s="679"/>
      <c r="CQ38" s="680"/>
      <c r="CR38" s="620">
        <v>732956</v>
      </c>
      <c r="CS38" s="621"/>
      <c r="CT38" s="621"/>
      <c r="CU38" s="621"/>
      <c r="CV38" s="621"/>
      <c r="CW38" s="621"/>
      <c r="CX38" s="621"/>
      <c r="CY38" s="622"/>
      <c r="CZ38" s="623">
        <v>10.199999999999999</v>
      </c>
      <c r="DA38" s="657"/>
      <c r="DB38" s="657"/>
      <c r="DC38" s="658"/>
      <c r="DD38" s="626">
        <v>616621</v>
      </c>
      <c r="DE38" s="621"/>
      <c r="DF38" s="621"/>
      <c r="DG38" s="621"/>
      <c r="DH38" s="621"/>
      <c r="DI38" s="621"/>
      <c r="DJ38" s="621"/>
      <c r="DK38" s="622"/>
      <c r="DL38" s="626">
        <v>539470</v>
      </c>
      <c r="DM38" s="621"/>
      <c r="DN38" s="621"/>
      <c r="DO38" s="621"/>
      <c r="DP38" s="621"/>
      <c r="DQ38" s="621"/>
      <c r="DR38" s="621"/>
      <c r="DS38" s="621"/>
      <c r="DT38" s="621"/>
      <c r="DU38" s="621"/>
      <c r="DV38" s="622"/>
      <c r="DW38" s="623">
        <v>12.8</v>
      </c>
      <c r="DX38" s="657"/>
      <c r="DY38" s="657"/>
      <c r="DZ38" s="657"/>
      <c r="EA38" s="657"/>
      <c r="EB38" s="657"/>
      <c r="EC38" s="672"/>
    </row>
    <row r="39" spans="2:133" ht="11.25" customHeight="1">
      <c r="B39" s="617" t="s">
        <v>173</v>
      </c>
      <c r="C39" s="618"/>
      <c r="D39" s="618"/>
      <c r="E39" s="618"/>
      <c r="F39" s="618"/>
      <c r="G39" s="618"/>
      <c r="H39" s="618"/>
      <c r="I39" s="618"/>
      <c r="J39" s="618"/>
      <c r="K39" s="618"/>
      <c r="L39" s="618"/>
      <c r="M39" s="618"/>
      <c r="N39" s="618"/>
      <c r="O39" s="618"/>
      <c r="P39" s="618"/>
      <c r="Q39" s="619"/>
      <c r="R39" s="620">
        <v>489419</v>
      </c>
      <c r="S39" s="621"/>
      <c r="T39" s="621"/>
      <c r="U39" s="621"/>
      <c r="V39" s="621"/>
      <c r="W39" s="621"/>
      <c r="X39" s="621"/>
      <c r="Y39" s="622"/>
      <c r="Z39" s="673">
        <v>6.6</v>
      </c>
      <c r="AA39" s="673"/>
      <c r="AB39" s="673"/>
      <c r="AC39" s="673"/>
      <c r="AD39" s="674" t="s">
        <v>47</v>
      </c>
      <c r="AE39" s="674"/>
      <c r="AF39" s="674"/>
      <c r="AG39" s="674"/>
      <c r="AH39" s="674"/>
      <c r="AI39" s="674"/>
      <c r="AJ39" s="674"/>
      <c r="AK39" s="674"/>
      <c r="AL39" s="623" t="s">
        <v>47</v>
      </c>
      <c r="AM39" s="624"/>
      <c r="AN39" s="624"/>
      <c r="AO39" s="675"/>
      <c r="AQ39" s="676" t="s">
        <v>172</v>
      </c>
      <c r="AR39" s="677"/>
      <c r="AS39" s="677"/>
      <c r="AT39" s="677"/>
      <c r="AU39" s="677"/>
      <c r="AV39" s="677"/>
      <c r="AW39" s="677"/>
      <c r="AX39" s="677"/>
      <c r="AY39" s="678"/>
      <c r="AZ39" s="620" t="s">
        <v>47</v>
      </c>
      <c r="BA39" s="621"/>
      <c r="BB39" s="621"/>
      <c r="BC39" s="621"/>
      <c r="BD39" s="649"/>
      <c r="BE39" s="649"/>
      <c r="BF39" s="682"/>
      <c r="BG39" s="681" t="s">
        <v>171</v>
      </c>
      <c r="BH39" s="679"/>
      <c r="BI39" s="679"/>
      <c r="BJ39" s="679"/>
      <c r="BK39" s="679"/>
      <c r="BL39" s="679"/>
      <c r="BM39" s="679"/>
      <c r="BN39" s="679"/>
      <c r="BO39" s="679"/>
      <c r="BP39" s="679"/>
      <c r="BQ39" s="679"/>
      <c r="BR39" s="679"/>
      <c r="BS39" s="679"/>
      <c r="BT39" s="679"/>
      <c r="BU39" s="680"/>
      <c r="BV39" s="620">
        <v>4402</v>
      </c>
      <c r="BW39" s="621"/>
      <c r="BX39" s="621"/>
      <c r="BY39" s="621"/>
      <c r="BZ39" s="621"/>
      <c r="CA39" s="621"/>
      <c r="CB39" s="683"/>
      <c r="CD39" s="681" t="s">
        <v>170</v>
      </c>
      <c r="CE39" s="679"/>
      <c r="CF39" s="679"/>
      <c r="CG39" s="679"/>
      <c r="CH39" s="679"/>
      <c r="CI39" s="679"/>
      <c r="CJ39" s="679"/>
      <c r="CK39" s="679"/>
      <c r="CL39" s="679"/>
      <c r="CM39" s="679"/>
      <c r="CN39" s="679"/>
      <c r="CO39" s="679"/>
      <c r="CP39" s="679"/>
      <c r="CQ39" s="680"/>
      <c r="CR39" s="620">
        <v>156306</v>
      </c>
      <c r="CS39" s="649"/>
      <c r="CT39" s="649"/>
      <c r="CU39" s="649"/>
      <c r="CV39" s="649"/>
      <c r="CW39" s="649"/>
      <c r="CX39" s="649"/>
      <c r="CY39" s="650"/>
      <c r="CZ39" s="623">
        <v>2.2000000000000002</v>
      </c>
      <c r="DA39" s="657"/>
      <c r="DB39" s="657"/>
      <c r="DC39" s="658"/>
      <c r="DD39" s="626">
        <v>54466</v>
      </c>
      <c r="DE39" s="649"/>
      <c r="DF39" s="649"/>
      <c r="DG39" s="649"/>
      <c r="DH39" s="649"/>
      <c r="DI39" s="649"/>
      <c r="DJ39" s="649"/>
      <c r="DK39" s="650"/>
      <c r="DL39" s="626" t="s">
        <v>47</v>
      </c>
      <c r="DM39" s="649"/>
      <c r="DN39" s="649"/>
      <c r="DO39" s="649"/>
      <c r="DP39" s="649"/>
      <c r="DQ39" s="649"/>
      <c r="DR39" s="649"/>
      <c r="DS39" s="649"/>
      <c r="DT39" s="649"/>
      <c r="DU39" s="649"/>
      <c r="DV39" s="650"/>
      <c r="DW39" s="623" t="s">
        <v>47</v>
      </c>
      <c r="DX39" s="657"/>
      <c r="DY39" s="657"/>
      <c r="DZ39" s="657"/>
      <c r="EA39" s="657"/>
      <c r="EB39" s="657"/>
      <c r="EC39" s="672"/>
    </row>
    <row r="40" spans="2:133" ht="11.25" customHeight="1">
      <c r="B40" s="617" t="s">
        <v>169</v>
      </c>
      <c r="C40" s="618"/>
      <c r="D40" s="618"/>
      <c r="E40" s="618"/>
      <c r="F40" s="618"/>
      <c r="G40" s="618"/>
      <c r="H40" s="618"/>
      <c r="I40" s="618"/>
      <c r="J40" s="618"/>
      <c r="K40" s="618"/>
      <c r="L40" s="618"/>
      <c r="M40" s="618"/>
      <c r="N40" s="618"/>
      <c r="O40" s="618"/>
      <c r="P40" s="618"/>
      <c r="Q40" s="619"/>
      <c r="R40" s="620" t="s">
        <v>47</v>
      </c>
      <c r="S40" s="621"/>
      <c r="T40" s="621"/>
      <c r="U40" s="621"/>
      <c r="V40" s="621"/>
      <c r="W40" s="621"/>
      <c r="X40" s="621"/>
      <c r="Y40" s="622"/>
      <c r="Z40" s="673" t="s">
        <v>47</v>
      </c>
      <c r="AA40" s="673"/>
      <c r="AB40" s="673"/>
      <c r="AC40" s="673"/>
      <c r="AD40" s="674" t="s">
        <v>47</v>
      </c>
      <c r="AE40" s="674"/>
      <c r="AF40" s="674"/>
      <c r="AG40" s="674"/>
      <c r="AH40" s="674"/>
      <c r="AI40" s="674"/>
      <c r="AJ40" s="674"/>
      <c r="AK40" s="674"/>
      <c r="AL40" s="623" t="s">
        <v>47</v>
      </c>
      <c r="AM40" s="624"/>
      <c r="AN40" s="624"/>
      <c r="AO40" s="675"/>
      <c r="AQ40" s="676" t="s">
        <v>168</v>
      </c>
      <c r="AR40" s="677"/>
      <c r="AS40" s="677"/>
      <c r="AT40" s="677"/>
      <c r="AU40" s="677"/>
      <c r="AV40" s="677"/>
      <c r="AW40" s="677"/>
      <c r="AX40" s="677"/>
      <c r="AY40" s="678"/>
      <c r="AZ40" s="620" t="s">
        <v>47</v>
      </c>
      <c r="BA40" s="621"/>
      <c r="BB40" s="621"/>
      <c r="BC40" s="621"/>
      <c r="BD40" s="649"/>
      <c r="BE40" s="649"/>
      <c r="BF40" s="682"/>
      <c r="BG40" s="684" t="s">
        <v>167</v>
      </c>
      <c r="BH40" s="685"/>
      <c r="BI40" s="685"/>
      <c r="BJ40" s="685"/>
      <c r="BK40" s="685"/>
      <c r="BL40" s="86"/>
      <c r="BM40" s="679" t="s">
        <v>166</v>
      </c>
      <c r="BN40" s="679"/>
      <c r="BO40" s="679"/>
      <c r="BP40" s="679"/>
      <c r="BQ40" s="679"/>
      <c r="BR40" s="679"/>
      <c r="BS40" s="679"/>
      <c r="BT40" s="679"/>
      <c r="BU40" s="680"/>
      <c r="BV40" s="620">
        <v>80</v>
      </c>
      <c r="BW40" s="621"/>
      <c r="BX40" s="621"/>
      <c r="BY40" s="621"/>
      <c r="BZ40" s="621"/>
      <c r="CA40" s="621"/>
      <c r="CB40" s="683"/>
      <c r="CD40" s="681" t="s">
        <v>165</v>
      </c>
      <c r="CE40" s="679"/>
      <c r="CF40" s="679"/>
      <c r="CG40" s="679"/>
      <c r="CH40" s="679"/>
      <c r="CI40" s="679"/>
      <c r="CJ40" s="679"/>
      <c r="CK40" s="679"/>
      <c r="CL40" s="679"/>
      <c r="CM40" s="679"/>
      <c r="CN40" s="679"/>
      <c r="CO40" s="679"/>
      <c r="CP40" s="679"/>
      <c r="CQ40" s="680"/>
      <c r="CR40" s="620">
        <v>61305</v>
      </c>
      <c r="CS40" s="621"/>
      <c r="CT40" s="621"/>
      <c r="CU40" s="621"/>
      <c r="CV40" s="621"/>
      <c r="CW40" s="621"/>
      <c r="CX40" s="621"/>
      <c r="CY40" s="622"/>
      <c r="CZ40" s="623">
        <v>0.9</v>
      </c>
      <c r="DA40" s="657"/>
      <c r="DB40" s="657"/>
      <c r="DC40" s="658"/>
      <c r="DD40" s="626">
        <v>61305</v>
      </c>
      <c r="DE40" s="621"/>
      <c r="DF40" s="621"/>
      <c r="DG40" s="621"/>
      <c r="DH40" s="621"/>
      <c r="DI40" s="621"/>
      <c r="DJ40" s="621"/>
      <c r="DK40" s="622"/>
      <c r="DL40" s="626">
        <v>19975</v>
      </c>
      <c r="DM40" s="621"/>
      <c r="DN40" s="621"/>
      <c r="DO40" s="621"/>
      <c r="DP40" s="621"/>
      <c r="DQ40" s="621"/>
      <c r="DR40" s="621"/>
      <c r="DS40" s="621"/>
      <c r="DT40" s="621"/>
      <c r="DU40" s="621"/>
      <c r="DV40" s="622"/>
      <c r="DW40" s="623">
        <v>0.5</v>
      </c>
      <c r="DX40" s="657"/>
      <c r="DY40" s="657"/>
      <c r="DZ40" s="657"/>
      <c r="EA40" s="657"/>
      <c r="EB40" s="657"/>
      <c r="EC40" s="672"/>
    </row>
    <row r="41" spans="2:133" ht="11.25" customHeight="1">
      <c r="B41" s="617" t="s">
        <v>164</v>
      </c>
      <c r="C41" s="618"/>
      <c r="D41" s="618"/>
      <c r="E41" s="618"/>
      <c r="F41" s="618"/>
      <c r="G41" s="618"/>
      <c r="H41" s="618"/>
      <c r="I41" s="618"/>
      <c r="J41" s="618"/>
      <c r="K41" s="618"/>
      <c r="L41" s="618"/>
      <c r="M41" s="618"/>
      <c r="N41" s="618"/>
      <c r="O41" s="618"/>
      <c r="P41" s="618"/>
      <c r="Q41" s="619"/>
      <c r="R41" s="620">
        <v>230419</v>
      </c>
      <c r="S41" s="621"/>
      <c r="T41" s="621"/>
      <c r="U41" s="621"/>
      <c r="V41" s="621"/>
      <c r="W41" s="621"/>
      <c r="X41" s="621"/>
      <c r="Y41" s="622"/>
      <c r="Z41" s="673">
        <v>3.1</v>
      </c>
      <c r="AA41" s="673"/>
      <c r="AB41" s="673"/>
      <c r="AC41" s="673"/>
      <c r="AD41" s="674" t="s">
        <v>47</v>
      </c>
      <c r="AE41" s="674"/>
      <c r="AF41" s="674"/>
      <c r="AG41" s="674"/>
      <c r="AH41" s="674"/>
      <c r="AI41" s="674"/>
      <c r="AJ41" s="674"/>
      <c r="AK41" s="674"/>
      <c r="AL41" s="623" t="s">
        <v>47</v>
      </c>
      <c r="AM41" s="624"/>
      <c r="AN41" s="624"/>
      <c r="AO41" s="675"/>
      <c r="AQ41" s="676" t="s">
        <v>163</v>
      </c>
      <c r="AR41" s="677"/>
      <c r="AS41" s="677"/>
      <c r="AT41" s="677"/>
      <c r="AU41" s="677"/>
      <c r="AV41" s="677"/>
      <c r="AW41" s="677"/>
      <c r="AX41" s="677"/>
      <c r="AY41" s="678"/>
      <c r="AZ41" s="620">
        <v>196244</v>
      </c>
      <c r="BA41" s="621"/>
      <c r="BB41" s="621"/>
      <c r="BC41" s="621"/>
      <c r="BD41" s="649"/>
      <c r="BE41" s="649"/>
      <c r="BF41" s="682"/>
      <c r="BG41" s="684"/>
      <c r="BH41" s="685"/>
      <c r="BI41" s="685"/>
      <c r="BJ41" s="685"/>
      <c r="BK41" s="685"/>
      <c r="BL41" s="86"/>
      <c r="BM41" s="679" t="s">
        <v>162</v>
      </c>
      <c r="BN41" s="679"/>
      <c r="BO41" s="679"/>
      <c r="BP41" s="679"/>
      <c r="BQ41" s="679"/>
      <c r="BR41" s="679"/>
      <c r="BS41" s="679"/>
      <c r="BT41" s="679"/>
      <c r="BU41" s="680"/>
      <c r="BV41" s="620">
        <v>1</v>
      </c>
      <c r="BW41" s="621"/>
      <c r="BX41" s="621"/>
      <c r="BY41" s="621"/>
      <c r="BZ41" s="621"/>
      <c r="CA41" s="621"/>
      <c r="CB41" s="683"/>
      <c r="CD41" s="681" t="s">
        <v>161</v>
      </c>
      <c r="CE41" s="679"/>
      <c r="CF41" s="679"/>
      <c r="CG41" s="679"/>
      <c r="CH41" s="679"/>
      <c r="CI41" s="679"/>
      <c r="CJ41" s="679"/>
      <c r="CK41" s="679"/>
      <c r="CL41" s="679"/>
      <c r="CM41" s="679"/>
      <c r="CN41" s="679"/>
      <c r="CO41" s="679"/>
      <c r="CP41" s="679"/>
      <c r="CQ41" s="680"/>
      <c r="CR41" s="620" t="s">
        <v>47</v>
      </c>
      <c r="CS41" s="649"/>
      <c r="CT41" s="649"/>
      <c r="CU41" s="649"/>
      <c r="CV41" s="649"/>
      <c r="CW41" s="649"/>
      <c r="CX41" s="649"/>
      <c r="CY41" s="650"/>
      <c r="CZ41" s="623" t="s">
        <v>47</v>
      </c>
      <c r="DA41" s="657"/>
      <c r="DB41" s="657"/>
      <c r="DC41" s="658"/>
      <c r="DD41" s="626" t="s">
        <v>47</v>
      </c>
      <c r="DE41" s="649"/>
      <c r="DF41" s="649"/>
      <c r="DG41" s="649"/>
      <c r="DH41" s="649"/>
      <c r="DI41" s="649"/>
      <c r="DJ41" s="649"/>
      <c r="DK41" s="65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633" t="s">
        <v>160</v>
      </c>
      <c r="C42" s="634"/>
      <c r="D42" s="634"/>
      <c r="E42" s="634"/>
      <c r="F42" s="634"/>
      <c r="G42" s="634"/>
      <c r="H42" s="634"/>
      <c r="I42" s="634"/>
      <c r="J42" s="634"/>
      <c r="K42" s="634"/>
      <c r="L42" s="634"/>
      <c r="M42" s="634"/>
      <c r="N42" s="634"/>
      <c r="O42" s="634"/>
      <c r="P42" s="634"/>
      <c r="Q42" s="635"/>
      <c r="R42" s="636">
        <v>7462989</v>
      </c>
      <c r="S42" s="659"/>
      <c r="T42" s="659"/>
      <c r="U42" s="659"/>
      <c r="V42" s="659"/>
      <c r="W42" s="659"/>
      <c r="X42" s="659"/>
      <c r="Y42" s="661"/>
      <c r="Z42" s="662">
        <v>100</v>
      </c>
      <c r="AA42" s="662"/>
      <c r="AB42" s="662"/>
      <c r="AC42" s="662"/>
      <c r="AD42" s="663">
        <v>3968443</v>
      </c>
      <c r="AE42" s="663"/>
      <c r="AF42" s="663"/>
      <c r="AG42" s="663"/>
      <c r="AH42" s="663"/>
      <c r="AI42" s="663"/>
      <c r="AJ42" s="663"/>
      <c r="AK42" s="663"/>
      <c r="AL42" s="639">
        <v>100</v>
      </c>
      <c r="AM42" s="664"/>
      <c r="AN42" s="664"/>
      <c r="AO42" s="665"/>
      <c r="AQ42" s="666" t="s">
        <v>159</v>
      </c>
      <c r="AR42" s="667"/>
      <c r="AS42" s="667"/>
      <c r="AT42" s="667"/>
      <c r="AU42" s="667"/>
      <c r="AV42" s="667"/>
      <c r="AW42" s="667"/>
      <c r="AX42" s="667"/>
      <c r="AY42" s="668"/>
      <c r="AZ42" s="636">
        <v>536712</v>
      </c>
      <c r="BA42" s="659"/>
      <c r="BB42" s="659"/>
      <c r="BC42" s="659"/>
      <c r="BD42" s="637"/>
      <c r="BE42" s="637"/>
      <c r="BF42" s="669"/>
      <c r="BG42" s="686"/>
      <c r="BH42" s="687"/>
      <c r="BI42" s="687"/>
      <c r="BJ42" s="687"/>
      <c r="BK42" s="687"/>
      <c r="BL42" s="85"/>
      <c r="BM42" s="670" t="s">
        <v>158</v>
      </c>
      <c r="BN42" s="670"/>
      <c r="BO42" s="670"/>
      <c r="BP42" s="670"/>
      <c r="BQ42" s="670"/>
      <c r="BR42" s="670"/>
      <c r="BS42" s="670"/>
      <c r="BT42" s="670"/>
      <c r="BU42" s="671"/>
      <c r="BV42" s="636">
        <v>344</v>
      </c>
      <c r="BW42" s="659"/>
      <c r="BX42" s="659"/>
      <c r="BY42" s="659"/>
      <c r="BZ42" s="659"/>
      <c r="CA42" s="659"/>
      <c r="CB42" s="660"/>
      <c r="CD42" s="617" t="s">
        <v>157</v>
      </c>
      <c r="CE42" s="618"/>
      <c r="CF42" s="618"/>
      <c r="CG42" s="618"/>
      <c r="CH42" s="618"/>
      <c r="CI42" s="618"/>
      <c r="CJ42" s="618"/>
      <c r="CK42" s="618"/>
      <c r="CL42" s="618"/>
      <c r="CM42" s="618"/>
      <c r="CN42" s="618"/>
      <c r="CO42" s="618"/>
      <c r="CP42" s="618"/>
      <c r="CQ42" s="619"/>
      <c r="CR42" s="620">
        <v>799091</v>
      </c>
      <c r="CS42" s="621"/>
      <c r="CT42" s="621"/>
      <c r="CU42" s="621"/>
      <c r="CV42" s="621"/>
      <c r="CW42" s="621"/>
      <c r="CX42" s="621"/>
      <c r="CY42" s="622"/>
      <c r="CZ42" s="623">
        <v>11.1</v>
      </c>
      <c r="DA42" s="624"/>
      <c r="DB42" s="624"/>
      <c r="DC42" s="625"/>
      <c r="DD42" s="626">
        <v>220256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V43" s="84"/>
      <c r="BW43" s="84"/>
      <c r="BX43" s="84"/>
      <c r="BY43" s="84"/>
      <c r="BZ43" s="84"/>
      <c r="CA43" s="84"/>
      <c r="CB43" s="84"/>
      <c r="CD43" s="617" t="s">
        <v>156</v>
      </c>
      <c r="CE43" s="618"/>
      <c r="CF43" s="618"/>
      <c r="CG43" s="618"/>
      <c r="CH43" s="618"/>
      <c r="CI43" s="618"/>
      <c r="CJ43" s="618"/>
      <c r="CK43" s="618"/>
      <c r="CL43" s="618"/>
      <c r="CM43" s="618"/>
      <c r="CN43" s="618"/>
      <c r="CO43" s="618"/>
      <c r="CP43" s="618"/>
      <c r="CQ43" s="619"/>
      <c r="CR43" s="620">
        <v>3700</v>
      </c>
      <c r="CS43" s="649"/>
      <c r="CT43" s="649"/>
      <c r="CU43" s="649"/>
      <c r="CV43" s="649"/>
      <c r="CW43" s="649"/>
      <c r="CX43" s="649"/>
      <c r="CY43" s="650"/>
      <c r="CZ43" s="623">
        <v>0.1</v>
      </c>
      <c r="DA43" s="657"/>
      <c r="DB43" s="657"/>
      <c r="DC43" s="658"/>
      <c r="DD43" s="626">
        <v>3700</v>
      </c>
      <c r="DE43" s="649"/>
      <c r="DF43" s="649"/>
      <c r="DG43" s="649"/>
      <c r="DH43" s="649"/>
      <c r="DI43" s="649"/>
      <c r="DJ43" s="649"/>
      <c r="DK43" s="65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CD44" s="651" t="s">
        <v>155</v>
      </c>
      <c r="CE44" s="652"/>
      <c r="CF44" s="617" t="s">
        <v>154</v>
      </c>
      <c r="CG44" s="618"/>
      <c r="CH44" s="618"/>
      <c r="CI44" s="618"/>
      <c r="CJ44" s="618"/>
      <c r="CK44" s="618"/>
      <c r="CL44" s="618"/>
      <c r="CM44" s="618"/>
      <c r="CN44" s="618"/>
      <c r="CO44" s="618"/>
      <c r="CP44" s="618"/>
      <c r="CQ44" s="619"/>
      <c r="CR44" s="620">
        <v>799091</v>
      </c>
      <c r="CS44" s="621"/>
      <c r="CT44" s="621"/>
      <c r="CU44" s="621"/>
      <c r="CV44" s="621"/>
      <c r="CW44" s="621"/>
      <c r="CX44" s="621"/>
      <c r="CY44" s="622"/>
      <c r="CZ44" s="623">
        <v>11.1</v>
      </c>
      <c r="DA44" s="624"/>
      <c r="DB44" s="624"/>
      <c r="DC44" s="625"/>
      <c r="DD44" s="626">
        <v>220256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53"/>
      <c r="CE45" s="654"/>
      <c r="CF45" s="617" t="s">
        <v>153</v>
      </c>
      <c r="CG45" s="618"/>
      <c r="CH45" s="618"/>
      <c r="CI45" s="618"/>
      <c r="CJ45" s="618"/>
      <c r="CK45" s="618"/>
      <c r="CL45" s="618"/>
      <c r="CM45" s="618"/>
      <c r="CN45" s="618"/>
      <c r="CO45" s="618"/>
      <c r="CP45" s="618"/>
      <c r="CQ45" s="619"/>
      <c r="CR45" s="620">
        <v>569693</v>
      </c>
      <c r="CS45" s="649"/>
      <c r="CT45" s="649"/>
      <c r="CU45" s="649"/>
      <c r="CV45" s="649"/>
      <c r="CW45" s="649"/>
      <c r="CX45" s="649"/>
      <c r="CY45" s="650"/>
      <c r="CZ45" s="623">
        <v>7.9</v>
      </c>
      <c r="DA45" s="657"/>
      <c r="DB45" s="657"/>
      <c r="DC45" s="658"/>
      <c r="DD45" s="626">
        <v>44581</v>
      </c>
      <c r="DE45" s="649"/>
      <c r="DF45" s="649"/>
      <c r="DG45" s="649"/>
      <c r="DH45" s="649"/>
      <c r="DI45" s="649"/>
      <c r="DJ45" s="649"/>
      <c r="DK45" s="65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B46" s="82" t="s">
        <v>152</v>
      </c>
      <c r="C46" s="82"/>
      <c r="D46" s="82"/>
      <c r="E46" s="82"/>
      <c r="F46" s="82"/>
      <c r="G46" s="82"/>
      <c r="H46" s="82"/>
      <c r="I46" s="82"/>
      <c r="J46" s="82"/>
      <c r="K46" s="82"/>
      <c r="L46" s="82"/>
      <c r="M46" s="82"/>
      <c r="N46" s="82"/>
      <c r="O46" s="82"/>
      <c r="P46" s="82"/>
      <c r="Q46" s="82"/>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CD46" s="653"/>
      <c r="CE46" s="654"/>
      <c r="CF46" s="617" t="s">
        <v>151</v>
      </c>
      <c r="CG46" s="618"/>
      <c r="CH46" s="618"/>
      <c r="CI46" s="618"/>
      <c r="CJ46" s="618"/>
      <c r="CK46" s="618"/>
      <c r="CL46" s="618"/>
      <c r="CM46" s="618"/>
      <c r="CN46" s="618"/>
      <c r="CO46" s="618"/>
      <c r="CP46" s="618"/>
      <c r="CQ46" s="619"/>
      <c r="CR46" s="620">
        <v>194404</v>
      </c>
      <c r="CS46" s="621"/>
      <c r="CT46" s="621"/>
      <c r="CU46" s="621"/>
      <c r="CV46" s="621"/>
      <c r="CW46" s="621"/>
      <c r="CX46" s="621"/>
      <c r="CY46" s="622"/>
      <c r="CZ46" s="623">
        <v>2.7</v>
      </c>
      <c r="DA46" s="624"/>
      <c r="DB46" s="624"/>
      <c r="DC46" s="625"/>
      <c r="DD46" s="626">
        <v>175126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B47" s="83" t="s">
        <v>150</v>
      </c>
      <c r="C47" s="82"/>
      <c r="D47" s="82"/>
      <c r="E47" s="82"/>
      <c r="F47" s="82"/>
      <c r="G47" s="82"/>
      <c r="H47" s="82"/>
      <c r="I47" s="82"/>
      <c r="J47" s="82"/>
      <c r="K47" s="82"/>
      <c r="L47" s="82"/>
      <c r="M47" s="82"/>
      <c r="N47" s="82"/>
      <c r="O47" s="82"/>
      <c r="P47" s="82"/>
      <c r="Q47" s="82"/>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CD47" s="653"/>
      <c r="CE47" s="654"/>
      <c r="CF47" s="617" t="s">
        <v>149</v>
      </c>
      <c r="CG47" s="618"/>
      <c r="CH47" s="618"/>
      <c r="CI47" s="618"/>
      <c r="CJ47" s="618"/>
      <c r="CK47" s="618"/>
      <c r="CL47" s="618"/>
      <c r="CM47" s="618"/>
      <c r="CN47" s="618"/>
      <c r="CO47" s="618"/>
      <c r="CP47" s="618"/>
      <c r="CQ47" s="619"/>
      <c r="CR47" s="620" t="s">
        <v>47</v>
      </c>
      <c r="CS47" s="649"/>
      <c r="CT47" s="649"/>
      <c r="CU47" s="649"/>
      <c r="CV47" s="649"/>
      <c r="CW47" s="649"/>
      <c r="CX47" s="649"/>
      <c r="CY47" s="650"/>
      <c r="CZ47" s="623" t="s">
        <v>47</v>
      </c>
      <c r="DA47" s="657"/>
      <c r="DB47" s="657"/>
      <c r="DC47" s="658"/>
      <c r="DD47" s="626" t="s">
        <v>47</v>
      </c>
      <c r="DE47" s="649"/>
      <c r="DF47" s="649"/>
      <c r="DG47" s="649"/>
      <c r="DH47" s="649"/>
      <c r="DI47" s="649"/>
      <c r="DJ47" s="649"/>
      <c r="DK47" s="650"/>
      <c r="DL47" s="627"/>
      <c r="DM47" s="628"/>
      <c r="DN47" s="628"/>
      <c r="DO47" s="628"/>
      <c r="DP47" s="628"/>
      <c r="DQ47" s="628"/>
      <c r="DR47" s="628"/>
      <c r="DS47" s="628"/>
      <c r="DT47" s="628"/>
      <c r="DU47" s="628"/>
      <c r="DV47" s="629"/>
      <c r="DW47" s="630"/>
      <c r="DX47" s="631"/>
      <c r="DY47" s="631"/>
      <c r="DZ47" s="631"/>
      <c r="EA47" s="631"/>
      <c r="EB47" s="631"/>
      <c r="EC47" s="632"/>
    </row>
    <row r="48" spans="2:133" ht="11.25">
      <c r="B48" s="80" t="s">
        <v>148</v>
      </c>
      <c r="CD48" s="655"/>
      <c r="CE48" s="656"/>
      <c r="CF48" s="617" t="s">
        <v>147</v>
      </c>
      <c r="CG48" s="618"/>
      <c r="CH48" s="618"/>
      <c r="CI48" s="618"/>
      <c r="CJ48" s="618"/>
      <c r="CK48" s="618"/>
      <c r="CL48" s="618"/>
      <c r="CM48" s="618"/>
      <c r="CN48" s="618"/>
      <c r="CO48" s="618"/>
      <c r="CP48" s="618"/>
      <c r="CQ48" s="619"/>
      <c r="CR48" s="620" t="s">
        <v>47</v>
      </c>
      <c r="CS48" s="621"/>
      <c r="CT48" s="621"/>
      <c r="CU48" s="621"/>
      <c r="CV48" s="621"/>
      <c r="CW48" s="621"/>
      <c r="CX48" s="621"/>
      <c r="CY48" s="622"/>
      <c r="CZ48" s="623" t="s">
        <v>47</v>
      </c>
      <c r="DA48" s="624"/>
      <c r="DB48" s="624"/>
      <c r="DC48" s="625"/>
      <c r="DD48" s="626" t="s">
        <v>47</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33" t="s">
        <v>146</v>
      </c>
      <c r="CE49" s="634"/>
      <c r="CF49" s="634"/>
      <c r="CG49" s="634"/>
      <c r="CH49" s="634"/>
      <c r="CI49" s="634"/>
      <c r="CJ49" s="634"/>
      <c r="CK49" s="634"/>
      <c r="CL49" s="634"/>
      <c r="CM49" s="634"/>
      <c r="CN49" s="634"/>
      <c r="CO49" s="634"/>
      <c r="CP49" s="634"/>
      <c r="CQ49" s="635"/>
      <c r="CR49" s="636">
        <v>7188828</v>
      </c>
      <c r="CS49" s="637"/>
      <c r="CT49" s="637"/>
      <c r="CU49" s="637"/>
      <c r="CV49" s="637"/>
      <c r="CW49" s="637"/>
      <c r="CX49" s="637"/>
      <c r="CY49" s="638"/>
      <c r="CZ49" s="639">
        <v>100</v>
      </c>
      <c r="DA49" s="640"/>
      <c r="DB49" s="640"/>
      <c r="DC49" s="641"/>
      <c r="DD49" s="642">
        <v>4541085</v>
      </c>
      <c r="DE49" s="637"/>
      <c r="DF49" s="637"/>
      <c r="DG49" s="637"/>
      <c r="DH49" s="637"/>
      <c r="DI49" s="637"/>
      <c r="DJ49" s="637"/>
      <c r="DK49" s="638"/>
      <c r="DL49" s="643"/>
      <c r="DM49" s="644"/>
      <c r="DN49" s="644"/>
      <c r="DO49" s="644"/>
      <c r="DP49" s="644"/>
      <c r="DQ49" s="644"/>
      <c r="DR49" s="644"/>
      <c r="DS49" s="644"/>
      <c r="DT49" s="644"/>
      <c r="DU49" s="644"/>
      <c r="DV49" s="645"/>
      <c r="DW49" s="646"/>
      <c r="DX49" s="647"/>
      <c r="DY49" s="647"/>
      <c r="DZ49" s="647"/>
      <c r="EA49" s="647"/>
      <c r="EB49" s="647"/>
      <c r="EC49" s="648"/>
    </row>
  </sheetData>
  <sheetProtection algorithmName="SHA-512" hashValue="23FFqmNnRsdjbnVOQQ9fjRnDOudSom4sHwkQnkDOTiLMYhpABfh6Ekh+ZOeYx5omiupqHEZA65jQKUtsgSSQQQ==" saltValue="RXCKGfSBhSgbPsHJFzKyM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O19:BR19"/>
    <mergeCell ref="BS19:CB19"/>
    <mergeCell ref="CZ20:DC20"/>
    <mergeCell ref="DD20:DP20"/>
    <mergeCell ref="DQ20:EC20"/>
    <mergeCell ref="CR20:CY20"/>
    <mergeCell ref="CD18:CQ18"/>
    <mergeCell ref="CR18:CY18"/>
    <mergeCell ref="CZ18:DC18"/>
    <mergeCell ref="DD18:DP18"/>
    <mergeCell ref="CD19:CQ19"/>
    <mergeCell ref="CR19:CY19"/>
    <mergeCell ref="CZ19:DC19"/>
    <mergeCell ref="DD19:DP19"/>
    <mergeCell ref="DQ18:EC18"/>
    <mergeCell ref="DQ19:EC19"/>
    <mergeCell ref="BG21:BN21"/>
    <mergeCell ref="AP20:BF20"/>
    <mergeCell ref="BG20:BN20"/>
    <mergeCell ref="BO20:BR20"/>
    <mergeCell ref="BS20:CB20"/>
    <mergeCell ref="CD20:CQ20"/>
    <mergeCell ref="B21:Q21"/>
    <mergeCell ref="R21:Y21"/>
    <mergeCell ref="Z21:AC21"/>
    <mergeCell ref="AD21:AK21"/>
    <mergeCell ref="AL21:AO21"/>
    <mergeCell ref="AP21:BF21"/>
    <mergeCell ref="B20:Q20"/>
    <mergeCell ref="R20:Y20"/>
    <mergeCell ref="Z20:AC20"/>
    <mergeCell ref="AD20:AK20"/>
    <mergeCell ref="AL20:AO20"/>
    <mergeCell ref="DQ21:EC21"/>
    <mergeCell ref="BO21:BR21"/>
    <mergeCell ref="BS21:CB21"/>
    <mergeCell ref="BO22:BR22"/>
    <mergeCell ref="BS22:CB22"/>
    <mergeCell ref="CD21:CQ21"/>
    <mergeCell ref="CR21:CY21"/>
    <mergeCell ref="CZ21:DC21"/>
    <mergeCell ref="DD21:DP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G23:BN23"/>
    <mergeCell ref="BO23:BR23"/>
    <mergeCell ref="BS23:CB23"/>
    <mergeCell ref="B22:Q22"/>
    <mergeCell ref="R22:Y22"/>
    <mergeCell ref="Z22:AC22"/>
    <mergeCell ref="AD22:AK22"/>
    <mergeCell ref="AL22:AO22"/>
    <mergeCell ref="AP22:BF22"/>
    <mergeCell ref="BG22:BN22"/>
    <mergeCell ref="DW24:EC24"/>
    <mergeCell ref="B25:Q25"/>
    <mergeCell ref="R25:Y25"/>
    <mergeCell ref="Z25:AC25"/>
    <mergeCell ref="AD25:AK25"/>
    <mergeCell ref="AL25:AO25"/>
    <mergeCell ref="AP25:BF25"/>
    <mergeCell ref="BG25:BN25"/>
    <mergeCell ref="B26:Q26"/>
    <mergeCell ref="BO25:BR25"/>
    <mergeCell ref="CD25:CQ25"/>
    <mergeCell ref="CR25:CY25"/>
    <mergeCell ref="CZ25:DC25"/>
    <mergeCell ref="DD25:DK25"/>
    <mergeCell ref="BO26:BR26"/>
    <mergeCell ref="DW25:EC25"/>
    <mergeCell ref="BS25:CB25"/>
    <mergeCell ref="Z24:AC24"/>
    <mergeCell ref="AD24:AK24"/>
    <mergeCell ref="AL24:AO24"/>
    <mergeCell ref="AP24:BF24"/>
    <mergeCell ref="B24:Q24"/>
    <mergeCell ref="R24:Y24"/>
    <mergeCell ref="DL29:DV29"/>
    <mergeCell ref="B27:Q27"/>
    <mergeCell ref="R27:Y27"/>
    <mergeCell ref="Z27:AC27"/>
    <mergeCell ref="AD27:AK27"/>
    <mergeCell ref="AL27:AO27"/>
    <mergeCell ref="AP27:BF27"/>
    <mergeCell ref="BG24:BN24"/>
    <mergeCell ref="BO24:BR24"/>
    <mergeCell ref="BS24:CB24"/>
    <mergeCell ref="CD24:CQ24"/>
    <mergeCell ref="CR24:CY24"/>
    <mergeCell ref="CZ24:DC24"/>
    <mergeCell ref="DD24:DK24"/>
    <mergeCell ref="DL24:DV24"/>
    <mergeCell ref="R26:Y26"/>
    <mergeCell ref="Z26:AC26"/>
    <mergeCell ref="AD26:AK26"/>
    <mergeCell ref="AL26:AO26"/>
    <mergeCell ref="AP26:BF26"/>
    <mergeCell ref="BG26:BN26"/>
    <mergeCell ref="DL25:DV25"/>
    <mergeCell ref="CZ28:DC28"/>
    <mergeCell ref="DW27:EC27"/>
    <mergeCell ref="DW26:EC26"/>
    <mergeCell ref="BS26:CB26"/>
    <mergeCell ref="CD26:CQ26"/>
    <mergeCell ref="CR26:CY26"/>
    <mergeCell ref="CZ26:DC26"/>
    <mergeCell ref="DD26:DK26"/>
    <mergeCell ref="DL26:DV26"/>
    <mergeCell ref="BG27:BN27"/>
    <mergeCell ref="BO27:BR27"/>
    <mergeCell ref="BS27:CB27"/>
    <mergeCell ref="CD27:CQ27"/>
    <mergeCell ref="CR27:CY27"/>
    <mergeCell ref="CZ27:DC27"/>
    <mergeCell ref="DD27:DK27"/>
    <mergeCell ref="DL27:DV27"/>
    <mergeCell ref="DW28:EC28"/>
    <mergeCell ref="BS28:CB28"/>
    <mergeCell ref="CD28:CQ28"/>
    <mergeCell ref="CR28:CY28"/>
    <mergeCell ref="BG28:BN28"/>
    <mergeCell ref="BO28:BR28"/>
    <mergeCell ref="DD28:DK28"/>
    <mergeCell ref="DL28:DV28"/>
    <mergeCell ref="DW29:EC29"/>
    <mergeCell ref="CD29:CE32"/>
    <mergeCell ref="CF29:CQ29"/>
    <mergeCell ref="CR29:CY29"/>
    <mergeCell ref="CZ29:DC29"/>
    <mergeCell ref="BO29:BR29"/>
    <mergeCell ref="BS29:CB29"/>
    <mergeCell ref="BG29:BN29"/>
    <mergeCell ref="DW30:EC30"/>
    <mergeCell ref="BR30:CB30"/>
    <mergeCell ref="CF30:CQ30"/>
    <mergeCell ref="CR30:CY30"/>
    <mergeCell ref="CZ30:DC30"/>
    <mergeCell ref="DD30:DK30"/>
    <mergeCell ref="DL30:DV30"/>
    <mergeCell ref="DD29:DK29"/>
    <mergeCell ref="BM32:BQ32"/>
    <mergeCell ref="BR32:BW32"/>
    <mergeCell ref="CZ31:DC31"/>
    <mergeCell ref="B28:Q28"/>
    <mergeCell ref="R28:Y28"/>
    <mergeCell ref="Z28:AC28"/>
    <mergeCell ref="AD28:AK28"/>
    <mergeCell ref="AL28:AO28"/>
    <mergeCell ref="AP28:BF28"/>
    <mergeCell ref="B32:Q32"/>
    <mergeCell ref="R32:Y32"/>
    <mergeCell ref="B29:Q29"/>
    <mergeCell ref="R29:Y29"/>
    <mergeCell ref="Z29:AC29"/>
    <mergeCell ref="AD29:AK29"/>
    <mergeCell ref="AL29:AO29"/>
    <mergeCell ref="AP29:BF29"/>
    <mergeCell ref="Z32:AC32"/>
    <mergeCell ref="B30:Q30"/>
    <mergeCell ref="R30:Y30"/>
    <mergeCell ref="Z30:AC30"/>
    <mergeCell ref="AD30:AK30"/>
    <mergeCell ref="AL30:AO30"/>
    <mergeCell ref="CR32:CY32"/>
    <mergeCell ref="BX32:CB32"/>
    <mergeCell ref="CF32:CQ32"/>
    <mergeCell ref="AX31:BF31"/>
    <mergeCell ref="BG31:BL31"/>
    <mergeCell ref="AP30:BF30"/>
    <mergeCell ref="BG30:BQ30"/>
    <mergeCell ref="BX31:CB31"/>
    <mergeCell ref="CF31:CQ31"/>
    <mergeCell ref="AP31:AS33"/>
    <mergeCell ref="AT31:AT33"/>
    <mergeCell ref="BG33:BL33"/>
    <mergeCell ref="BM33:BQ33"/>
    <mergeCell ref="AD32:AK32"/>
    <mergeCell ref="AL32:AO32"/>
    <mergeCell ref="AD31:AK31"/>
    <mergeCell ref="AL31:AO31"/>
    <mergeCell ref="BM31:BQ31"/>
    <mergeCell ref="BG32:BL32"/>
    <mergeCell ref="DW34:EC34"/>
    <mergeCell ref="CR33:CY33"/>
    <mergeCell ref="CZ33:DC33"/>
    <mergeCell ref="DD33:DK33"/>
    <mergeCell ref="DL33:DV33"/>
    <mergeCell ref="DW33:EC33"/>
    <mergeCell ref="BR31:BW31"/>
    <mergeCell ref="CR31:CY31"/>
    <mergeCell ref="DD31:DK31"/>
    <mergeCell ref="DL31:DV31"/>
    <mergeCell ref="DW31:EC31"/>
    <mergeCell ref="BR33:BW33"/>
    <mergeCell ref="BX33:CB33"/>
    <mergeCell ref="CD33:CQ33"/>
    <mergeCell ref="DL34:DV34"/>
    <mergeCell ref="DW32:EC32"/>
    <mergeCell ref="CZ32:DC32"/>
    <mergeCell ref="DD32:DK32"/>
    <mergeCell ref="DL32:DV32"/>
    <mergeCell ref="AX33:BF33"/>
    <mergeCell ref="B31:Q31"/>
    <mergeCell ref="R31:Y31"/>
    <mergeCell ref="Z31:AC31"/>
    <mergeCell ref="AX32:BF32"/>
    <mergeCell ref="B33:Q33"/>
    <mergeCell ref="R33:Y33"/>
    <mergeCell ref="Z33:AC33"/>
    <mergeCell ref="AD33:AK33"/>
    <mergeCell ref="AL33:AO33"/>
    <mergeCell ref="CD34:CQ34"/>
    <mergeCell ref="CR34:CY34"/>
    <mergeCell ref="BG35:CB35"/>
    <mergeCell ref="CZ34:DC34"/>
    <mergeCell ref="DD34:DK34"/>
    <mergeCell ref="B34:Q34"/>
    <mergeCell ref="R34:Y34"/>
    <mergeCell ref="Z34:AC34"/>
    <mergeCell ref="AD34:AK34"/>
    <mergeCell ref="AL34:AO34"/>
    <mergeCell ref="DW35:EC35"/>
    <mergeCell ref="CD35:CQ35"/>
    <mergeCell ref="CR35:CY35"/>
    <mergeCell ref="CZ35:DC35"/>
    <mergeCell ref="DD35:DK35"/>
    <mergeCell ref="DL35:DV35"/>
    <mergeCell ref="CD36:CQ36"/>
    <mergeCell ref="CR36:CY36"/>
    <mergeCell ref="CZ36:DC36"/>
    <mergeCell ref="DD36:DK36"/>
    <mergeCell ref="DL36:DV36"/>
    <mergeCell ref="DW36:EC36"/>
    <mergeCell ref="AZ36:BF36"/>
    <mergeCell ref="BG36:BU36"/>
    <mergeCell ref="BV36:CB36"/>
    <mergeCell ref="B35:Q35"/>
    <mergeCell ref="R35:Y35"/>
    <mergeCell ref="DD37:DK37"/>
    <mergeCell ref="BG37:BU37"/>
    <mergeCell ref="BV37:CB37"/>
    <mergeCell ref="CD37:CQ37"/>
    <mergeCell ref="CR37:CY37"/>
    <mergeCell ref="B36:Q36"/>
    <mergeCell ref="R36:Y36"/>
    <mergeCell ref="Z36:AC36"/>
    <mergeCell ref="AD36:AK36"/>
    <mergeCell ref="AL36:AO36"/>
    <mergeCell ref="AQ36:AY36"/>
    <mergeCell ref="Z35:AC35"/>
    <mergeCell ref="AD35:AK35"/>
    <mergeCell ref="AL35:AO35"/>
    <mergeCell ref="AQ35:BF35"/>
    <mergeCell ref="DL37:DV37"/>
    <mergeCell ref="DW37:EC37"/>
    <mergeCell ref="B38:Q38"/>
    <mergeCell ref="R38:Y38"/>
    <mergeCell ref="Z38:AC38"/>
    <mergeCell ref="AD38:AK38"/>
    <mergeCell ref="AL38:AO38"/>
    <mergeCell ref="AQ38:AY38"/>
    <mergeCell ref="AZ38:BF38"/>
    <mergeCell ref="AZ37:BF37"/>
    <mergeCell ref="B39:Q39"/>
    <mergeCell ref="R39:Y39"/>
    <mergeCell ref="Z39:AC39"/>
    <mergeCell ref="AD39:AK39"/>
    <mergeCell ref="AL39:AO39"/>
    <mergeCell ref="AQ39:AY39"/>
    <mergeCell ref="AZ39:BF39"/>
    <mergeCell ref="BG39:BU39"/>
    <mergeCell ref="CZ37:DC37"/>
    <mergeCell ref="B37:Q37"/>
    <mergeCell ref="R37:Y37"/>
    <mergeCell ref="Z37:AC37"/>
    <mergeCell ref="AD37:AK37"/>
    <mergeCell ref="AL37:AO37"/>
    <mergeCell ref="AQ37:AY37"/>
    <mergeCell ref="DW39:EC39"/>
    <mergeCell ref="BV39:CB39"/>
    <mergeCell ref="CD39:CQ39"/>
    <mergeCell ref="CR39:CY39"/>
    <mergeCell ref="CZ39:DC39"/>
    <mergeCell ref="DD39:DK39"/>
    <mergeCell ref="DL39:DV39"/>
    <mergeCell ref="BG38:BU38"/>
    <mergeCell ref="BV38:CB38"/>
    <mergeCell ref="CD38:CQ38"/>
    <mergeCell ref="CR38:CY38"/>
    <mergeCell ref="CZ38:DC38"/>
    <mergeCell ref="DD38:DK38"/>
    <mergeCell ref="DL38:DV38"/>
    <mergeCell ref="DW38:EC38"/>
    <mergeCell ref="DW41:EC41"/>
    <mergeCell ref="DW40:EC40"/>
    <mergeCell ref="B41:Q41"/>
    <mergeCell ref="R41:Y41"/>
    <mergeCell ref="Z41:AC41"/>
    <mergeCell ref="AD41:AK41"/>
    <mergeCell ref="AL41:AO41"/>
    <mergeCell ref="AQ41:AY41"/>
    <mergeCell ref="BM40:BU40"/>
    <mergeCell ref="CD41:CQ41"/>
    <mergeCell ref="CR41:CY41"/>
    <mergeCell ref="CZ41:DC41"/>
    <mergeCell ref="AZ41:BF41"/>
    <mergeCell ref="BM41:BU41"/>
    <mergeCell ref="BV41:CB41"/>
    <mergeCell ref="BV40:CB40"/>
    <mergeCell ref="Z40:AC40"/>
    <mergeCell ref="AD40:AK40"/>
    <mergeCell ref="AL40:AO40"/>
    <mergeCell ref="AQ40:AY40"/>
    <mergeCell ref="AZ40:BF40"/>
    <mergeCell ref="BG40:BK42"/>
    <mergeCell ref="CD40:CQ40"/>
    <mergeCell ref="CR40:CY40"/>
    <mergeCell ref="CZ40:DC40"/>
    <mergeCell ref="DD40:DK40"/>
    <mergeCell ref="DL40:DV40"/>
    <mergeCell ref="B40:Q40"/>
    <mergeCell ref="R40:Y40"/>
    <mergeCell ref="DD41:DK41"/>
    <mergeCell ref="DL41:DV41"/>
    <mergeCell ref="BV42:CB42"/>
    <mergeCell ref="CD42:CQ42"/>
    <mergeCell ref="CR42:CY42"/>
    <mergeCell ref="CZ42:DC42"/>
    <mergeCell ref="B42:Q42"/>
    <mergeCell ref="R42:Y42"/>
    <mergeCell ref="Z42:AC42"/>
    <mergeCell ref="AD42:AK42"/>
    <mergeCell ref="AL42:AO42"/>
    <mergeCell ref="AQ42:AY42"/>
    <mergeCell ref="AZ42:BF42"/>
    <mergeCell ref="BM42:BU42"/>
    <mergeCell ref="DW42:EC42"/>
    <mergeCell ref="CD43:CQ43"/>
    <mergeCell ref="CR43:CY43"/>
    <mergeCell ref="CZ43:DC43"/>
    <mergeCell ref="DD43:DK43"/>
    <mergeCell ref="DL43:DV43"/>
    <mergeCell ref="DW43:EC43"/>
    <mergeCell ref="CF46:CQ46"/>
    <mergeCell ref="CR46:CY46"/>
    <mergeCell ref="CZ46:DC46"/>
    <mergeCell ref="DD46:DK46"/>
    <mergeCell ref="DD42:DK42"/>
    <mergeCell ref="DL42:DV42"/>
    <mergeCell ref="CZ45:DC45"/>
    <mergeCell ref="DD45:DK45"/>
    <mergeCell ref="DL45:DV45"/>
    <mergeCell ref="DW45:EC45"/>
    <mergeCell ref="CF44:CQ44"/>
    <mergeCell ref="CR44:CY44"/>
    <mergeCell ref="CZ44:DC44"/>
    <mergeCell ref="DD44:DK44"/>
    <mergeCell ref="DL44:DV44"/>
    <mergeCell ref="CF45:CQ45"/>
    <mergeCell ref="CR45:CY45"/>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98" customWidth="1"/>
    <col min="131" max="131" width="1.625" style="98" customWidth="1"/>
    <col min="132" max="16384" width="9" style="98" hidden="1"/>
  </cols>
  <sheetData>
    <row r="1" spans="1:131" s="100" customFormat="1" ht="11.25" customHeight="1" thickBot="1">
      <c r="A1" s="145"/>
      <c r="B1" s="145"/>
      <c r="C1" s="145"/>
      <c r="D1" s="145"/>
      <c r="E1" s="145"/>
      <c r="F1" s="145"/>
      <c r="G1" s="145"/>
      <c r="H1" s="145"/>
      <c r="I1" s="145"/>
      <c r="J1" s="145"/>
      <c r="K1" s="145"/>
      <c r="L1" s="145"/>
      <c r="M1" s="145"/>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44"/>
      <c r="DQ1" s="143"/>
      <c r="DR1" s="143"/>
      <c r="DS1" s="143"/>
      <c r="DT1" s="143"/>
      <c r="DU1" s="143"/>
      <c r="DV1" s="143"/>
      <c r="DW1" s="143"/>
      <c r="DX1" s="143"/>
      <c r="DY1" s="143"/>
      <c r="DZ1" s="143"/>
      <c r="EA1" s="101"/>
    </row>
    <row r="2" spans="1:131" s="139" customFormat="1" ht="26.25" customHeight="1" thickBot="1">
      <c r="A2" s="142" t="s">
        <v>435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159" t="s">
        <v>434</v>
      </c>
      <c r="DK2" s="1160"/>
      <c r="DL2" s="1160"/>
      <c r="DM2" s="1160"/>
      <c r="DN2" s="1160"/>
      <c r="DO2" s="1161"/>
      <c r="DP2" s="141"/>
      <c r="DQ2" s="1159" t="s">
        <v>433</v>
      </c>
      <c r="DR2" s="1160"/>
      <c r="DS2" s="1160"/>
      <c r="DT2" s="1160"/>
      <c r="DU2" s="1160"/>
      <c r="DV2" s="1160"/>
      <c r="DW2" s="1160"/>
      <c r="DX2" s="1160"/>
      <c r="DY2" s="1160"/>
      <c r="DZ2" s="1161"/>
      <c r="EA2" s="140"/>
    </row>
    <row r="3" spans="1:131" s="100" customFormat="1" ht="11.25"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01"/>
    </row>
    <row r="4" spans="1:131" s="134" customFormat="1" ht="26.25" customHeight="1" thickBot="1">
      <c r="A4" s="1111" t="s">
        <v>432</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1"/>
      <c r="AI4" s="1111"/>
      <c r="AJ4" s="1111"/>
      <c r="AK4" s="1111"/>
      <c r="AL4" s="1111"/>
      <c r="AM4" s="1111"/>
      <c r="AN4" s="1111"/>
      <c r="AO4" s="1111"/>
      <c r="AP4" s="1111"/>
      <c r="AQ4" s="1111"/>
      <c r="AR4" s="1111"/>
      <c r="AS4" s="1111"/>
      <c r="AT4" s="1111"/>
      <c r="AU4" s="1111"/>
      <c r="AV4" s="1111"/>
      <c r="AW4" s="1111"/>
      <c r="AX4" s="1111"/>
      <c r="AY4" s="1111"/>
      <c r="AZ4" s="132"/>
      <c r="BA4" s="132"/>
      <c r="BB4" s="132"/>
      <c r="BC4" s="132"/>
      <c r="BD4" s="132"/>
      <c r="BE4" s="105"/>
      <c r="BF4" s="105"/>
      <c r="BG4" s="105"/>
      <c r="BH4" s="105"/>
      <c r="BI4" s="105"/>
      <c r="BJ4" s="105"/>
      <c r="BK4" s="105"/>
      <c r="BL4" s="105"/>
      <c r="BM4" s="105"/>
      <c r="BN4" s="105"/>
      <c r="BO4" s="105"/>
      <c r="BP4" s="105"/>
      <c r="BQ4" s="132" t="s">
        <v>431</v>
      </c>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06"/>
    </row>
    <row r="5" spans="1:131" s="134" customFormat="1" ht="26.25" customHeight="1">
      <c r="A5" s="1057" t="s">
        <v>404</v>
      </c>
      <c r="B5" s="1058"/>
      <c r="C5" s="1058"/>
      <c r="D5" s="1058"/>
      <c r="E5" s="1058"/>
      <c r="F5" s="1058"/>
      <c r="G5" s="1058"/>
      <c r="H5" s="1058"/>
      <c r="I5" s="1058"/>
      <c r="J5" s="1058"/>
      <c r="K5" s="1058"/>
      <c r="L5" s="1058"/>
      <c r="M5" s="1058"/>
      <c r="N5" s="1058"/>
      <c r="O5" s="1058"/>
      <c r="P5" s="1059"/>
      <c r="Q5" s="1033" t="s">
        <v>430</v>
      </c>
      <c r="R5" s="1034"/>
      <c r="S5" s="1034"/>
      <c r="T5" s="1034"/>
      <c r="U5" s="1035"/>
      <c r="V5" s="1033" t="s">
        <v>429</v>
      </c>
      <c r="W5" s="1034"/>
      <c r="X5" s="1034"/>
      <c r="Y5" s="1034"/>
      <c r="Z5" s="1035"/>
      <c r="AA5" s="1033" t="s">
        <v>428</v>
      </c>
      <c r="AB5" s="1034"/>
      <c r="AC5" s="1034"/>
      <c r="AD5" s="1034"/>
      <c r="AE5" s="1034"/>
      <c r="AF5" s="1162" t="s">
        <v>427</v>
      </c>
      <c r="AG5" s="1034"/>
      <c r="AH5" s="1034"/>
      <c r="AI5" s="1034"/>
      <c r="AJ5" s="1039"/>
      <c r="AK5" s="1034" t="s">
        <v>426</v>
      </c>
      <c r="AL5" s="1034"/>
      <c r="AM5" s="1034"/>
      <c r="AN5" s="1034"/>
      <c r="AO5" s="1035"/>
      <c r="AP5" s="1033" t="s">
        <v>425</v>
      </c>
      <c r="AQ5" s="1034"/>
      <c r="AR5" s="1034"/>
      <c r="AS5" s="1034"/>
      <c r="AT5" s="1035"/>
      <c r="AU5" s="1033" t="s">
        <v>387</v>
      </c>
      <c r="AV5" s="1034"/>
      <c r="AW5" s="1034"/>
      <c r="AX5" s="1034"/>
      <c r="AY5" s="1039"/>
      <c r="AZ5" s="137"/>
      <c r="BA5" s="137"/>
      <c r="BB5" s="137"/>
      <c r="BC5" s="137"/>
      <c r="BD5" s="137"/>
      <c r="BE5" s="102"/>
      <c r="BF5" s="102"/>
      <c r="BG5" s="102"/>
      <c r="BH5" s="102"/>
      <c r="BI5" s="102"/>
      <c r="BJ5" s="102"/>
      <c r="BK5" s="102"/>
      <c r="BL5" s="102"/>
      <c r="BM5" s="102"/>
      <c r="BN5" s="102"/>
      <c r="BO5" s="102"/>
      <c r="BP5" s="102"/>
      <c r="BQ5" s="1057" t="s">
        <v>424</v>
      </c>
      <c r="BR5" s="1058"/>
      <c r="BS5" s="1058"/>
      <c r="BT5" s="1058"/>
      <c r="BU5" s="1058"/>
      <c r="BV5" s="1058"/>
      <c r="BW5" s="1058"/>
      <c r="BX5" s="1058"/>
      <c r="BY5" s="1058"/>
      <c r="BZ5" s="1058"/>
      <c r="CA5" s="1058"/>
      <c r="CB5" s="1058"/>
      <c r="CC5" s="1058"/>
      <c r="CD5" s="1058"/>
      <c r="CE5" s="1058"/>
      <c r="CF5" s="1058"/>
      <c r="CG5" s="1059"/>
      <c r="CH5" s="1033" t="s">
        <v>423</v>
      </c>
      <c r="CI5" s="1034"/>
      <c r="CJ5" s="1034"/>
      <c r="CK5" s="1034"/>
      <c r="CL5" s="1035"/>
      <c r="CM5" s="1033" t="s">
        <v>422</v>
      </c>
      <c r="CN5" s="1034"/>
      <c r="CO5" s="1034"/>
      <c r="CP5" s="1034"/>
      <c r="CQ5" s="1035"/>
      <c r="CR5" s="1033" t="s">
        <v>421</v>
      </c>
      <c r="CS5" s="1034"/>
      <c r="CT5" s="1034"/>
      <c r="CU5" s="1034"/>
      <c r="CV5" s="1035"/>
      <c r="CW5" s="1033" t="s">
        <v>420</v>
      </c>
      <c r="CX5" s="1034"/>
      <c r="CY5" s="1034"/>
      <c r="CZ5" s="1034"/>
      <c r="DA5" s="1035"/>
      <c r="DB5" s="1033" t="s">
        <v>419</v>
      </c>
      <c r="DC5" s="1034"/>
      <c r="DD5" s="1034"/>
      <c r="DE5" s="1034"/>
      <c r="DF5" s="1035"/>
      <c r="DG5" s="1164" t="s">
        <v>418</v>
      </c>
      <c r="DH5" s="1165"/>
      <c r="DI5" s="1165"/>
      <c r="DJ5" s="1165"/>
      <c r="DK5" s="1166"/>
      <c r="DL5" s="1164" t="s">
        <v>417</v>
      </c>
      <c r="DM5" s="1165"/>
      <c r="DN5" s="1165"/>
      <c r="DO5" s="1165"/>
      <c r="DP5" s="1166"/>
      <c r="DQ5" s="1033" t="s">
        <v>416</v>
      </c>
      <c r="DR5" s="1034"/>
      <c r="DS5" s="1034"/>
      <c r="DT5" s="1034"/>
      <c r="DU5" s="1035"/>
      <c r="DV5" s="1033" t="s">
        <v>387</v>
      </c>
      <c r="DW5" s="1034"/>
      <c r="DX5" s="1034"/>
      <c r="DY5" s="1034"/>
      <c r="DZ5" s="1039"/>
      <c r="EA5" s="106"/>
    </row>
    <row r="6" spans="1:131" s="134" customFormat="1" ht="26.25" customHeight="1" thickBot="1">
      <c r="A6" s="1060"/>
      <c r="B6" s="1061"/>
      <c r="C6" s="1061"/>
      <c r="D6" s="1061"/>
      <c r="E6" s="1061"/>
      <c r="F6" s="1061"/>
      <c r="G6" s="1061"/>
      <c r="H6" s="1061"/>
      <c r="I6" s="1061"/>
      <c r="J6" s="1061"/>
      <c r="K6" s="1061"/>
      <c r="L6" s="1061"/>
      <c r="M6" s="1061"/>
      <c r="N6" s="1061"/>
      <c r="O6" s="1061"/>
      <c r="P6" s="1062"/>
      <c r="Q6" s="1036"/>
      <c r="R6" s="1037"/>
      <c r="S6" s="1037"/>
      <c r="T6" s="1037"/>
      <c r="U6" s="1038"/>
      <c r="V6" s="1036"/>
      <c r="W6" s="1037"/>
      <c r="X6" s="1037"/>
      <c r="Y6" s="1037"/>
      <c r="Z6" s="1038"/>
      <c r="AA6" s="1036"/>
      <c r="AB6" s="1037"/>
      <c r="AC6" s="1037"/>
      <c r="AD6" s="1037"/>
      <c r="AE6" s="1037"/>
      <c r="AF6" s="1163"/>
      <c r="AG6" s="1037"/>
      <c r="AH6" s="1037"/>
      <c r="AI6" s="1037"/>
      <c r="AJ6" s="1040"/>
      <c r="AK6" s="1037"/>
      <c r="AL6" s="1037"/>
      <c r="AM6" s="1037"/>
      <c r="AN6" s="1037"/>
      <c r="AO6" s="1038"/>
      <c r="AP6" s="1036"/>
      <c r="AQ6" s="1037"/>
      <c r="AR6" s="1037"/>
      <c r="AS6" s="1037"/>
      <c r="AT6" s="1038"/>
      <c r="AU6" s="1036"/>
      <c r="AV6" s="1037"/>
      <c r="AW6" s="1037"/>
      <c r="AX6" s="1037"/>
      <c r="AY6" s="1040"/>
      <c r="AZ6" s="132"/>
      <c r="BA6" s="132"/>
      <c r="BB6" s="132"/>
      <c r="BC6" s="132"/>
      <c r="BD6" s="132"/>
      <c r="BE6" s="105"/>
      <c r="BF6" s="105"/>
      <c r="BG6" s="105"/>
      <c r="BH6" s="105"/>
      <c r="BI6" s="105"/>
      <c r="BJ6" s="105"/>
      <c r="BK6" s="105"/>
      <c r="BL6" s="105"/>
      <c r="BM6" s="105"/>
      <c r="BN6" s="105"/>
      <c r="BO6" s="105"/>
      <c r="BP6" s="105"/>
      <c r="BQ6" s="1060"/>
      <c r="BR6" s="1061"/>
      <c r="BS6" s="1061"/>
      <c r="BT6" s="1061"/>
      <c r="BU6" s="1061"/>
      <c r="BV6" s="1061"/>
      <c r="BW6" s="1061"/>
      <c r="BX6" s="1061"/>
      <c r="BY6" s="1061"/>
      <c r="BZ6" s="1061"/>
      <c r="CA6" s="1061"/>
      <c r="CB6" s="1061"/>
      <c r="CC6" s="1061"/>
      <c r="CD6" s="1061"/>
      <c r="CE6" s="1061"/>
      <c r="CF6" s="1061"/>
      <c r="CG6" s="106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67"/>
      <c r="DH6" s="1168"/>
      <c r="DI6" s="1168"/>
      <c r="DJ6" s="1168"/>
      <c r="DK6" s="1169"/>
      <c r="DL6" s="1167"/>
      <c r="DM6" s="1168"/>
      <c r="DN6" s="1168"/>
      <c r="DO6" s="1168"/>
      <c r="DP6" s="1169"/>
      <c r="DQ6" s="1036"/>
      <c r="DR6" s="1037"/>
      <c r="DS6" s="1037"/>
      <c r="DT6" s="1037"/>
      <c r="DU6" s="1038"/>
      <c r="DV6" s="1036"/>
      <c r="DW6" s="1037"/>
      <c r="DX6" s="1037"/>
      <c r="DY6" s="1037"/>
      <c r="DZ6" s="1040"/>
      <c r="EA6" s="106"/>
    </row>
    <row r="7" spans="1:131" s="134" customFormat="1" ht="26.25" customHeight="1" thickTop="1">
      <c r="A7" s="130">
        <v>1</v>
      </c>
      <c r="B7" s="1101" t="s">
        <v>415</v>
      </c>
      <c r="C7" s="1102"/>
      <c r="D7" s="1102"/>
      <c r="E7" s="1102"/>
      <c r="F7" s="1102"/>
      <c r="G7" s="1102"/>
      <c r="H7" s="1102"/>
      <c r="I7" s="1102"/>
      <c r="J7" s="1102"/>
      <c r="K7" s="1102"/>
      <c r="L7" s="1102"/>
      <c r="M7" s="1102"/>
      <c r="N7" s="1102"/>
      <c r="O7" s="1102"/>
      <c r="P7" s="1103"/>
      <c r="Q7" s="1153">
        <v>7318</v>
      </c>
      <c r="R7" s="1154"/>
      <c r="S7" s="1154"/>
      <c r="T7" s="1154"/>
      <c r="U7" s="1154"/>
      <c r="V7" s="1154">
        <v>7051</v>
      </c>
      <c r="W7" s="1154"/>
      <c r="X7" s="1154"/>
      <c r="Y7" s="1154"/>
      <c r="Z7" s="1154"/>
      <c r="AA7" s="1154">
        <v>266</v>
      </c>
      <c r="AB7" s="1154"/>
      <c r="AC7" s="1154"/>
      <c r="AD7" s="1154"/>
      <c r="AE7" s="1155"/>
      <c r="AF7" s="1156">
        <v>185</v>
      </c>
      <c r="AG7" s="1157"/>
      <c r="AH7" s="1157"/>
      <c r="AI7" s="1157"/>
      <c r="AJ7" s="1158"/>
      <c r="AK7" s="1140">
        <v>348</v>
      </c>
      <c r="AL7" s="1141"/>
      <c r="AM7" s="1141"/>
      <c r="AN7" s="1141"/>
      <c r="AO7" s="1141"/>
      <c r="AP7" s="1141">
        <v>6588</v>
      </c>
      <c r="AQ7" s="1141"/>
      <c r="AR7" s="1141"/>
      <c r="AS7" s="1141"/>
      <c r="AT7" s="1141"/>
      <c r="AU7" s="1142"/>
      <c r="AV7" s="1142"/>
      <c r="AW7" s="1142"/>
      <c r="AX7" s="1142"/>
      <c r="AY7" s="1143"/>
      <c r="AZ7" s="132"/>
      <c r="BA7" s="132"/>
      <c r="BB7" s="132"/>
      <c r="BC7" s="132"/>
      <c r="BD7" s="132"/>
      <c r="BE7" s="105"/>
      <c r="BF7" s="105"/>
      <c r="BG7" s="105"/>
      <c r="BH7" s="105"/>
      <c r="BI7" s="105"/>
      <c r="BJ7" s="105"/>
      <c r="BK7" s="105"/>
      <c r="BL7" s="105"/>
      <c r="BM7" s="105"/>
      <c r="BN7" s="105"/>
      <c r="BO7" s="105"/>
      <c r="BP7" s="105"/>
      <c r="BQ7" s="136">
        <v>1</v>
      </c>
      <c r="BR7" s="135" t="s">
        <v>414</v>
      </c>
      <c r="BS7" s="1144" t="s">
        <v>413</v>
      </c>
      <c r="BT7" s="1145"/>
      <c r="BU7" s="1145"/>
      <c r="BV7" s="1145"/>
      <c r="BW7" s="1145"/>
      <c r="BX7" s="1145"/>
      <c r="BY7" s="1145"/>
      <c r="BZ7" s="1145"/>
      <c r="CA7" s="1145"/>
      <c r="CB7" s="1145"/>
      <c r="CC7" s="1145"/>
      <c r="CD7" s="1145"/>
      <c r="CE7" s="1145"/>
      <c r="CF7" s="1145"/>
      <c r="CG7" s="1146"/>
      <c r="CH7" s="1147">
        <v>0</v>
      </c>
      <c r="CI7" s="1148"/>
      <c r="CJ7" s="1148"/>
      <c r="CK7" s="1148"/>
      <c r="CL7" s="1149"/>
      <c r="CM7" s="1147">
        <v>38</v>
      </c>
      <c r="CN7" s="1148"/>
      <c r="CO7" s="1148"/>
      <c r="CP7" s="1148"/>
      <c r="CQ7" s="1149"/>
      <c r="CR7" s="1147">
        <v>20</v>
      </c>
      <c r="CS7" s="1148"/>
      <c r="CT7" s="1148"/>
      <c r="CU7" s="1148"/>
      <c r="CV7" s="1149"/>
      <c r="CW7" s="1147" t="s">
        <v>376</v>
      </c>
      <c r="CX7" s="1148"/>
      <c r="CY7" s="1148"/>
      <c r="CZ7" s="1148"/>
      <c r="DA7" s="1149"/>
      <c r="DB7" s="1147">
        <v>51</v>
      </c>
      <c r="DC7" s="1148"/>
      <c r="DD7" s="1148"/>
      <c r="DE7" s="1148"/>
      <c r="DF7" s="1149"/>
      <c r="DG7" s="1147" t="s">
        <v>376</v>
      </c>
      <c r="DH7" s="1148"/>
      <c r="DI7" s="1148"/>
      <c r="DJ7" s="1148"/>
      <c r="DK7" s="1149"/>
      <c r="DL7" s="1147" t="s">
        <v>376</v>
      </c>
      <c r="DM7" s="1148"/>
      <c r="DN7" s="1148"/>
      <c r="DO7" s="1148"/>
      <c r="DP7" s="1149"/>
      <c r="DQ7" s="1147" t="s">
        <v>376</v>
      </c>
      <c r="DR7" s="1148"/>
      <c r="DS7" s="1148"/>
      <c r="DT7" s="1148"/>
      <c r="DU7" s="1149"/>
      <c r="DV7" s="1150"/>
      <c r="DW7" s="1151"/>
      <c r="DX7" s="1151"/>
      <c r="DY7" s="1151"/>
      <c r="DZ7" s="1152"/>
      <c r="EA7" s="106"/>
    </row>
    <row r="8" spans="1:131" s="134" customFormat="1" ht="26.25" customHeight="1">
      <c r="A8" s="129">
        <v>2</v>
      </c>
      <c r="B8" s="1075" t="s">
        <v>412</v>
      </c>
      <c r="C8" s="1076"/>
      <c r="D8" s="1076"/>
      <c r="E8" s="1076"/>
      <c r="F8" s="1076"/>
      <c r="G8" s="1076"/>
      <c r="H8" s="1076"/>
      <c r="I8" s="1076"/>
      <c r="J8" s="1076"/>
      <c r="K8" s="1076"/>
      <c r="L8" s="1076"/>
      <c r="M8" s="1076"/>
      <c r="N8" s="1076"/>
      <c r="O8" s="1076"/>
      <c r="P8" s="1077"/>
      <c r="Q8" s="1093">
        <v>9</v>
      </c>
      <c r="R8" s="1094"/>
      <c r="S8" s="1094"/>
      <c r="T8" s="1094"/>
      <c r="U8" s="1094"/>
      <c r="V8" s="1094">
        <v>9</v>
      </c>
      <c r="W8" s="1094"/>
      <c r="X8" s="1094"/>
      <c r="Y8" s="1094"/>
      <c r="Z8" s="1094"/>
      <c r="AA8" s="1094">
        <v>0</v>
      </c>
      <c r="AB8" s="1094"/>
      <c r="AC8" s="1094"/>
      <c r="AD8" s="1094"/>
      <c r="AE8" s="1096"/>
      <c r="AF8" s="1080">
        <v>0</v>
      </c>
      <c r="AG8" s="1081"/>
      <c r="AH8" s="1081"/>
      <c r="AI8" s="1081"/>
      <c r="AJ8" s="1082"/>
      <c r="AK8" s="1136">
        <v>2</v>
      </c>
      <c r="AL8" s="1137"/>
      <c r="AM8" s="1137"/>
      <c r="AN8" s="1137"/>
      <c r="AO8" s="1137"/>
      <c r="AP8" s="1137">
        <v>0</v>
      </c>
      <c r="AQ8" s="1137"/>
      <c r="AR8" s="1137"/>
      <c r="AS8" s="1137"/>
      <c r="AT8" s="1137"/>
      <c r="AU8" s="1138"/>
      <c r="AV8" s="1138"/>
      <c r="AW8" s="1138"/>
      <c r="AX8" s="1138"/>
      <c r="AY8" s="1139"/>
      <c r="AZ8" s="132"/>
      <c r="BA8" s="132"/>
      <c r="BB8" s="132"/>
      <c r="BC8" s="132"/>
      <c r="BD8" s="132"/>
      <c r="BE8" s="105"/>
      <c r="BF8" s="105"/>
      <c r="BG8" s="105"/>
      <c r="BH8" s="105"/>
      <c r="BI8" s="105"/>
      <c r="BJ8" s="105"/>
      <c r="BK8" s="105"/>
      <c r="BL8" s="105"/>
      <c r="BM8" s="105"/>
      <c r="BN8" s="105"/>
      <c r="BO8" s="105"/>
      <c r="BP8" s="105"/>
      <c r="BQ8" s="127">
        <v>2</v>
      </c>
      <c r="BR8" s="131"/>
      <c r="BS8" s="1054"/>
      <c r="BT8" s="1055"/>
      <c r="BU8" s="1055"/>
      <c r="BV8" s="1055"/>
      <c r="BW8" s="1055"/>
      <c r="BX8" s="1055"/>
      <c r="BY8" s="1055"/>
      <c r="BZ8" s="1055"/>
      <c r="CA8" s="1055"/>
      <c r="CB8" s="1055"/>
      <c r="CC8" s="1055"/>
      <c r="CD8" s="1055"/>
      <c r="CE8" s="1055"/>
      <c r="CF8" s="1055"/>
      <c r="CG8" s="1056"/>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106"/>
    </row>
    <row r="9" spans="1:131" s="134" customFormat="1" ht="26.25" customHeight="1">
      <c r="A9" s="129">
        <v>3</v>
      </c>
      <c r="B9" s="1075" t="s">
        <v>411</v>
      </c>
      <c r="C9" s="1076"/>
      <c r="D9" s="1076"/>
      <c r="E9" s="1076"/>
      <c r="F9" s="1076"/>
      <c r="G9" s="1076"/>
      <c r="H9" s="1076"/>
      <c r="I9" s="1076"/>
      <c r="J9" s="1076"/>
      <c r="K9" s="1076"/>
      <c r="L9" s="1076"/>
      <c r="M9" s="1076"/>
      <c r="N9" s="1076"/>
      <c r="O9" s="1076"/>
      <c r="P9" s="1077"/>
      <c r="Q9" s="1093">
        <v>133</v>
      </c>
      <c r="R9" s="1094"/>
      <c r="S9" s="1094"/>
      <c r="T9" s="1094"/>
      <c r="U9" s="1094"/>
      <c r="V9" s="1094">
        <v>125</v>
      </c>
      <c r="W9" s="1094"/>
      <c r="X9" s="1094"/>
      <c r="Y9" s="1094"/>
      <c r="Z9" s="1094"/>
      <c r="AA9" s="1094">
        <v>8</v>
      </c>
      <c r="AB9" s="1094"/>
      <c r="AC9" s="1094"/>
      <c r="AD9" s="1094"/>
      <c r="AE9" s="1096"/>
      <c r="AF9" s="1080">
        <v>8</v>
      </c>
      <c r="AG9" s="1081"/>
      <c r="AH9" s="1081"/>
      <c r="AI9" s="1081"/>
      <c r="AJ9" s="1082"/>
      <c r="AK9" s="1136">
        <v>26</v>
      </c>
      <c r="AL9" s="1137"/>
      <c r="AM9" s="1137"/>
      <c r="AN9" s="1137"/>
      <c r="AO9" s="1137"/>
      <c r="AP9" s="1137" t="s">
        <v>376</v>
      </c>
      <c r="AQ9" s="1137"/>
      <c r="AR9" s="1137"/>
      <c r="AS9" s="1137"/>
      <c r="AT9" s="1137"/>
      <c r="AU9" s="1138"/>
      <c r="AV9" s="1138"/>
      <c r="AW9" s="1138"/>
      <c r="AX9" s="1138"/>
      <c r="AY9" s="1139"/>
      <c r="AZ9" s="132"/>
      <c r="BA9" s="132"/>
      <c r="BB9" s="132"/>
      <c r="BC9" s="132"/>
      <c r="BD9" s="132"/>
      <c r="BE9" s="105"/>
      <c r="BF9" s="105"/>
      <c r="BG9" s="105"/>
      <c r="BH9" s="105"/>
      <c r="BI9" s="105"/>
      <c r="BJ9" s="105"/>
      <c r="BK9" s="105"/>
      <c r="BL9" s="105"/>
      <c r="BM9" s="105"/>
      <c r="BN9" s="105"/>
      <c r="BO9" s="105"/>
      <c r="BP9" s="105"/>
      <c r="BQ9" s="127">
        <v>3</v>
      </c>
      <c r="BR9" s="131"/>
      <c r="BS9" s="1054"/>
      <c r="BT9" s="1055"/>
      <c r="BU9" s="1055"/>
      <c r="BV9" s="1055"/>
      <c r="BW9" s="1055"/>
      <c r="BX9" s="1055"/>
      <c r="BY9" s="1055"/>
      <c r="BZ9" s="1055"/>
      <c r="CA9" s="1055"/>
      <c r="CB9" s="1055"/>
      <c r="CC9" s="1055"/>
      <c r="CD9" s="1055"/>
      <c r="CE9" s="1055"/>
      <c r="CF9" s="1055"/>
      <c r="CG9" s="1056"/>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106"/>
    </row>
    <row r="10" spans="1:131" s="134" customFormat="1" ht="26.25" customHeight="1">
      <c r="A10" s="129">
        <v>4</v>
      </c>
      <c r="B10" s="1075" t="s">
        <v>410</v>
      </c>
      <c r="C10" s="1076"/>
      <c r="D10" s="1076"/>
      <c r="E10" s="1076"/>
      <c r="F10" s="1076"/>
      <c r="G10" s="1076"/>
      <c r="H10" s="1076"/>
      <c r="I10" s="1076"/>
      <c r="J10" s="1076"/>
      <c r="K10" s="1076"/>
      <c r="L10" s="1076"/>
      <c r="M10" s="1076"/>
      <c r="N10" s="1076"/>
      <c r="O10" s="1076"/>
      <c r="P10" s="1077"/>
      <c r="Q10" s="1093">
        <v>2</v>
      </c>
      <c r="R10" s="1094"/>
      <c r="S10" s="1094"/>
      <c r="T10" s="1094"/>
      <c r="U10" s="1094"/>
      <c r="V10" s="1094">
        <v>2</v>
      </c>
      <c r="W10" s="1094"/>
      <c r="X10" s="1094"/>
      <c r="Y10" s="1094"/>
      <c r="Z10" s="1094"/>
      <c r="AA10" s="1094" t="s">
        <v>376</v>
      </c>
      <c r="AB10" s="1094"/>
      <c r="AC10" s="1094"/>
      <c r="AD10" s="1094"/>
      <c r="AE10" s="1096"/>
      <c r="AF10" s="1080" t="s">
        <v>47</v>
      </c>
      <c r="AG10" s="1081"/>
      <c r="AH10" s="1081"/>
      <c r="AI10" s="1081"/>
      <c r="AJ10" s="1082"/>
      <c r="AK10" s="1136" t="s">
        <v>376</v>
      </c>
      <c r="AL10" s="1137"/>
      <c r="AM10" s="1137"/>
      <c r="AN10" s="1137"/>
      <c r="AO10" s="1137"/>
      <c r="AP10" s="1137" t="s">
        <v>376</v>
      </c>
      <c r="AQ10" s="1137"/>
      <c r="AR10" s="1137"/>
      <c r="AS10" s="1137"/>
      <c r="AT10" s="1137"/>
      <c r="AU10" s="1138"/>
      <c r="AV10" s="1138"/>
      <c r="AW10" s="1138"/>
      <c r="AX10" s="1138"/>
      <c r="AY10" s="1139"/>
      <c r="AZ10" s="132"/>
      <c r="BA10" s="132"/>
      <c r="BB10" s="132"/>
      <c r="BC10" s="132"/>
      <c r="BD10" s="132"/>
      <c r="BE10" s="105"/>
      <c r="BF10" s="105"/>
      <c r="BG10" s="105"/>
      <c r="BH10" s="105"/>
      <c r="BI10" s="105"/>
      <c r="BJ10" s="105"/>
      <c r="BK10" s="105"/>
      <c r="BL10" s="105"/>
      <c r="BM10" s="105"/>
      <c r="BN10" s="105"/>
      <c r="BO10" s="105"/>
      <c r="BP10" s="105"/>
      <c r="BQ10" s="127">
        <v>4</v>
      </c>
      <c r="BR10" s="131"/>
      <c r="BS10" s="1054"/>
      <c r="BT10" s="1055"/>
      <c r="BU10" s="1055"/>
      <c r="BV10" s="1055"/>
      <c r="BW10" s="1055"/>
      <c r="BX10" s="1055"/>
      <c r="BY10" s="1055"/>
      <c r="BZ10" s="1055"/>
      <c r="CA10" s="1055"/>
      <c r="CB10" s="1055"/>
      <c r="CC10" s="1055"/>
      <c r="CD10" s="1055"/>
      <c r="CE10" s="1055"/>
      <c r="CF10" s="1055"/>
      <c r="CG10" s="1056"/>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106"/>
    </row>
    <row r="11" spans="1:131" s="134" customFormat="1" ht="26.25" customHeight="1">
      <c r="A11" s="129">
        <v>5</v>
      </c>
      <c r="B11" s="1075" t="s">
        <v>409</v>
      </c>
      <c r="C11" s="1076"/>
      <c r="D11" s="1076"/>
      <c r="E11" s="1076"/>
      <c r="F11" s="1076"/>
      <c r="G11" s="1076"/>
      <c r="H11" s="1076"/>
      <c r="I11" s="1076"/>
      <c r="J11" s="1076"/>
      <c r="K11" s="1076"/>
      <c r="L11" s="1076"/>
      <c r="M11" s="1076"/>
      <c r="N11" s="1076"/>
      <c r="O11" s="1076"/>
      <c r="P11" s="1077"/>
      <c r="Q11" s="1093">
        <v>3</v>
      </c>
      <c r="R11" s="1094"/>
      <c r="S11" s="1094"/>
      <c r="T11" s="1094"/>
      <c r="U11" s="1094"/>
      <c r="V11" s="1094">
        <v>3</v>
      </c>
      <c r="W11" s="1094"/>
      <c r="X11" s="1094"/>
      <c r="Y11" s="1094"/>
      <c r="Z11" s="1094"/>
      <c r="AA11" s="1094">
        <v>0</v>
      </c>
      <c r="AB11" s="1094"/>
      <c r="AC11" s="1094"/>
      <c r="AD11" s="1094"/>
      <c r="AE11" s="1096"/>
      <c r="AF11" s="1080">
        <v>0</v>
      </c>
      <c r="AG11" s="1081"/>
      <c r="AH11" s="1081"/>
      <c r="AI11" s="1081"/>
      <c r="AJ11" s="1082"/>
      <c r="AK11" s="1136" t="s">
        <v>376</v>
      </c>
      <c r="AL11" s="1137"/>
      <c r="AM11" s="1137"/>
      <c r="AN11" s="1137"/>
      <c r="AO11" s="1137"/>
      <c r="AP11" s="1137" t="s">
        <v>376</v>
      </c>
      <c r="AQ11" s="1137"/>
      <c r="AR11" s="1137"/>
      <c r="AS11" s="1137"/>
      <c r="AT11" s="1137"/>
      <c r="AU11" s="1138"/>
      <c r="AV11" s="1138"/>
      <c r="AW11" s="1138"/>
      <c r="AX11" s="1138"/>
      <c r="AY11" s="1139"/>
      <c r="AZ11" s="132"/>
      <c r="BA11" s="132"/>
      <c r="BB11" s="132"/>
      <c r="BC11" s="132"/>
      <c r="BD11" s="132"/>
      <c r="BE11" s="105"/>
      <c r="BF11" s="105"/>
      <c r="BG11" s="105"/>
      <c r="BH11" s="105"/>
      <c r="BI11" s="105"/>
      <c r="BJ11" s="105"/>
      <c r="BK11" s="105"/>
      <c r="BL11" s="105"/>
      <c r="BM11" s="105"/>
      <c r="BN11" s="105"/>
      <c r="BO11" s="105"/>
      <c r="BP11" s="105"/>
      <c r="BQ11" s="127">
        <v>5</v>
      </c>
      <c r="BR11" s="131"/>
      <c r="BS11" s="1054"/>
      <c r="BT11" s="1055"/>
      <c r="BU11" s="1055"/>
      <c r="BV11" s="1055"/>
      <c r="BW11" s="1055"/>
      <c r="BX11" s="1055"/>
      <c r="BY11" s="1055"/>
      <c r="BZ11" s="1055"/>
      <c r="CA11" s="1055"/>
      <c r="CB11" s="1055"/>
      <c r="CC11" s="1055"/>
      <c r="CD11" s="1055"/>
      <c r="CE11" s="1055"/>
      <c r="CF11" s="1055"/>
      <c r="CG11" s="1056"/>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106"/>
    </row>
    <row r="12" spans="1:131" s="134" customFormat="1" ht="26.25" customHeight="1">
      <c r="A12" s="129">
        <v>6</v>
      </c>
      <c r="B12" s="1075"/>
      <c r="C12" s="1076"/>
      <c r="D12" s="1076"/>
      <c r="E12" s="1076"/>
      <c r="F12" s="1076"/>
      <c r="G12" s="1076"/>
      <c r="H12" s="1076"/>
      <c r="I12" s="1076"/>
      <c r="J12" s="1076"/>
      <c r="K12" s="1076"/>
      <c r="L12" s="1076"/>
      <c r="M12" s="1076"/>
      <c r="N12" s="1076"/>
      <c r="O12" s="1076"/>
      <c r="P12" s="1077"/>
      <c r="Q12" s="1093"/>
      <c r="R12" s="1094"/>
      <c r="S12" s="1094"/>
      <c r="T12" s="1094"/>
      <c r="U12" s="1094"/>
      <c r="V12" s="1094"/>
      <c r="W12" s="1094"/>
      <c r="X12" s="1094"/>
      <c r="Y12" s="1094"/>
      <c r="Z12" s="1094"/>
      <c r="AA12" s="1094"/>
      <c r="AB12" s="1094"/>
      <c r="AC12" s="1094"/>
      <c r="AD12" s="1094"/>
      <c r="AE12" s="1096"/>
      <c r="AF12" s="1080"/>
      <c r="AG12" s="1081"/>
      <c r="AH12" s="1081"/>
      <c r="AI12" s="1081"/>
      <c r="AJ12" s="1082"/>
      <c r="AK12" s="1136"/>
      <c r="AL12" s="1137"/>
      <c r="AM12" s="1137"/>
      <c r="AN12" s="1137"/>
      <c r="AO12" s="1137"/>
      <c r="AP12" s="1137"/>
      <c r="AQ12" s="1137"/>
      <c r="AR12" s="1137"/>
      <c r="AS12" s="1137"/>
      <c r="AT12" s="1137"/>
      <c r="AU12" s="1138"/>
      <c r="AV12" s="1138"/>
      <c r="AW12" s="1138"/>
      <c r="AX12" s="1138"/>
      <c r="AY12" s="1139"/>
      <c r="AZ12" s="132"/>
      <c r="BA12" s="132"/>
      <c r="BB12" s="132"/>
      <c r="BC12" s="132"/>
      <c r="BD12" s="132"/>
      <c r="BE12" s="105"/>
      <c r="BF12" s="105"/>
      <c r="BG12" s="105"/>
      <c r="BH12" s="105"/>
      <c r="BI12" s="105"/>
      <c r="BJ12" s="105"/>
      <c r="BK12" s="105"/>
      <c r="BL12" s="105"/>
      <c r="BM12" s="105"/>
      <c r="BN12" s="105"/>
      <c r="BO12" s="105"/>
      <c r="BP12" s="105"/>
      <c r="BQ12" s="127">
        <v>6</v>
      </c>
      <c r="BR12" s="131"/>
      <c r="BS12" s="1054"/>
      <c r="BT12" s="1055"/>
      <c r="BU12" s="1055"/>
      <c r="BV12" s="1055"/>
      <c r="BW12" s="1055"/>
      <c r="BX12" s="1055"/>
      <c r="BY12" s="1055"/>
      <c r="BZ12" s="1055"/>
      <c r="CA12" s="1055"/>
      <c r="CB12" s="1055"/>
      <c r="CC12" s="1055"/>
      <c r="CD12" s="1055"/>
      <c r="CE12" s="1055"/>
      <c r="CF12" s="1055"/>
      <c r="CG12" s="1056"/>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106"/>
    </row>
    <row r="13" spans="1:131" s="134" customFormat="1" ht="26.25" customHeight="1">
      <c r="A13" s="129">
        <v>7</v>
      </c>
      <c r="B13" s="1075"/>
      <c r="C13" s="1076"/>
      <c r="D13" s="1076"/>
      <c r="E13" s="1076"/>
      <c r="F13" s="1076"/>
      <c r="G13" s="1076"/>
      <c r="H13" s="1076"/>
      <c r="I13" s="1076"/>
      <c r="J13" s="1076"/>
      <c r="K13" s="1076"/>
      <c r="L13" s="1076"/>
      <c r="M13" s="1076"/>
      <c r="N13" s="1076"/>
      <c r="O13" s="1076"/>
      <c r="P13" s="1077"/>
      <c r="Q13" s="1093"/>
      <c r="R13" s="1094"/>
      <c r="S13" s="1094"/>
      <c r="T13" s="1094"/>
      <c r="U13" s="1094"/>
      <c r="V13" s="1094"/>
      <c r="W13" s="1094"/>
      <c r="X13" s="1094"/>
      <c r="Y13" s="1094"/>
      <c r="Z13" s="1094"/>
      <c r="AA13" s="1094"/>
      <c r="AB13" s="1094"/>
      <c r="AC13" s="1094"/>
      <c r="AD13" s="1094"/>
      <c r="AE13" s="1096"/>
      <c r="AF13" s="1080"/>
      <c r="AG13" s="1081"/>
      <c r="AH13" s="1081"/>
      <c r="AI13" s="1081"/>
      <c r="AJ13" s="1082"/>
      <c r="AK13" s="1136"/>
      <c r="AL13" s="1137"/>
      <c r="AM13" s="1137"/>
      <c r="AN13" s="1137"/>
      <c r="AO13" s="1137"/>
      <c r="AP13" s="1137"/>
      <c r="AQ13" s="1137"/>
      <c r="AR13" s="1137"/>
      <c r="AS13" s="1137"/>
      <c r="AT13" s="1137"/>
      <c r="AU13" s="1138"/>
      <c r="AV13" s="1138"/>
      <c r="AW13" s="1138"/>
      <c r="AX13" s="1138"/>
      <c r="AY13" s="1139"/>
      <c r="AZ13" s="132"/>
      <c r="BA13" s="132"/>
      <c r="BB13" s="132"/>
      <c r="BC13" s="132"/>
      <c r="BD13" s="132"/>
      <c r="BE13" s="105"/>
      <c r="BF13" s="105"/>
      <c r="BG13" s="105"/>
      <c r="BH13" s="105"/>
      <c r="BI13" s="105"/>
      <c r="BJ13" s="105"/>
      <c r="BK13" s="105"/>
      <c r="BL13" s="105"/>
      <c r="BM13" s="105"/>
      <c r="BN13" s="105"/>
      <c r="BO13" s="105"/>
      <c r="BP13" s="105"/>
      <c r="BQ13" s="127">
        <v>7</v>
      </c>
      <c r="BR13" s="131"/>
      <c r="BS13" s="1054"/>
      <c r="BT13" s="1055"/>
      <c r="BU13" s="1055"/>
      <c r="BV13" s="1055"/>
      <c r="BW13" s="1055"/>
      <c r="BX13" s="1055"/>
      <c r="BY13" s="1055"/>
      <c r="BZ13" s="1055"/>
      <c r="CA13" s="1055"/>
      <c r="CB13" s="1055"/>
      <c r="CC13" s="1055"/>
      <c r="CD13" s="1055"/>
      <c r="CE13" s="1055"/>
      <c r="CF13" s="1055"/>
      <c r="CG13" s="1056"/>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106"/>
    </row>
    <row r="14" spans="1:131" s="134" customFormat="1" ht="26.25" customHeight="1">
      <c r="A14" s="129">
        <v>8</v>
      </c>
      <c r="B14" s="1075"/>
      <c r="C14" s="1076"/>
      <c r="D14" s="1076"/>
      <c r="E14" s="1076"/>
      <c r="F14" s="1076"/>
      <c r="G14" s="1076"/>
      <c r="H14" s="1076"/>
      <c r="I14" s="1076"/>
      <c r="J14" s="1076"/>
      <c r="K14" s="1076"/>
      <c r="L14" s="1076"/>
      <c r="M14" s="1076"/>
      <c r="N14" s="1076"/>
      <c r="O14" s="1076"/>
      <c r="P14" s="1077"/>
      <c r="Q14" s="1093"/>
      <c r="R14" s="1094"/>
      <c r="S14" s="1094"/>
      <c r="T14" s="1094"/>
      <c r="U14" s="1094"/>
      <c r="V14" s="1094"/>
      <c r="W14" s="1094"/>
      <c r="X14" s="1094"/>
      <c r="Y14" s="1094"/>
      <c r="Z14" s="1094"/>
      <c r="AA14" s="1094"/>
      <c r="AB14" s="1094"/>
      <c r="AC14" s="1094"/>
      <c r="AD14" s="1094"/>
      <c r="AE14" s="1096"/>
      <c r="AF14" s="1080"/>
      <c r="AG14" s="1081"/>
      <c r="AH14" s="1081"/>
      <c r="AI14" s="1081"/>
      <c r="AJ14" s="1082"/>
      <c r="AK14" s="1136"/>
      <c r="AL14" s="1137"/>
      <c r="AM14" s="1137"/>
      <c r="AN14" s="1137"/>
      <c r="AO14" s="1137"/>
      <c r="AP14" s="1137"/>
      <c r="AQ14" s="1137"/>
      <c r="AR14" s="1137"/>
      <c r="AS14" s="1137"/>
      <c r="AT14" s="1137"/>
      <c r="AU14" s="1138"/>
      <c r="AV14" s="1138"/>
      <c r="AW14" s="1138"/>
      <c r="AX14" s="1138"/>
      <c r="AY14" s="1139"/>
      <c r="AZ14" s="132"/>
      <c r="BA14" s="132"/>
      <c r="BB14" s="132"/>
      <c r="BC14" s="132"/>
      <c r="BD14" s="132"/>
      <c r="BE14" s="105"/>
      <c r="BF14" s="105"/>
      <c r="BG14" s="105"/>
      <c r="BH14" s="105"/>
      <c r="BI14" s="105"/>
      <c r="BJ14" s="105"/>
      <c r="BK14" s="105"/>
      <c r="BL14" s="105"/>
      <c r="BM14" s="105"/>
      <c r="BN14" s="105"/>
      <c r="BO14" s="105"/>
      <c r="BP14" s="105"/>
      <c r="BQ14" s="127">
        <v>8</v>
      </c>
      <c r="BR14" s="131"/>
      <c r="BS14" s="1054"/>
      <c r="BT14" s="1055"/>
      <c r="BU14" s="1055"/>
      <c r="BV14" s="1055"/>
      <c r="BW14" s="1055"/>
      <c r="BX14" s="1055"/>
      <c r="BY14" s="1055"/>
      <c r="BZ14" s="1055"/>
      <c r="CA14" s="1055"/>
      <c r="CB14" s="1055"/>
      <c r="CC14" s="1055"/>
      <c r="CD14" s="1055"/>
      <c r="CE14" s="1055"/>
      <c r="CF14" s="1055"/>
      <c r="CG14" s="1056"/>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106"/>
    </row>
    <row r="15" spans="1:131" s="134" customFormat="1" ht="26.25" customHeight="1">
      <c r="A15" s="129">
        <v>9</v>
      </c>
      <c r="B15" s="1075"/>
      <c r="C15" s="1076"/>
      <c r="D15" s="1076"/>
      <c r="E15" s="1076"/>
      <c r="F15" s="1076"/>
      <c r="G15" s="1076"/>
      <c r="H15" s="1076"/>
      <c r="I15" s="1076"/>
      <c r="J15" s="1076"/>
      <c r="K15" s="1076"/>
      <c r="L15" s="1076"/>
      <c r="M15" s="1076"/>
      <c r="N15" s="1076"/>
      <c r="O15" s="1076"/>
      <c r="P15" s="1077"/>
      <c r="Q15" s="1093"/>
      <c r="R15" s="1094"/>
      <c r="S15" s="1094"/>
      <c r="T15" s="1094"/>
      <c r="U15" s="1094"/>
      <c r="V15" s="1094"/>
      <c r="W15" s="1094"/>
      <c r="X15" s="1094"/>
      <c r="Y15" s="1094"/>
      <c r="Z15" s="1094"/>
      <c r="AA15" s="1094"/>
      <c r="AB15" s="1094"/>
      <c r="AC15" s="1094"/>
      <c r="AD15" s="1094"/>
      <c r="AE15" s="1096"/>
      <c r="AF15" s="1080"/>
      <c r="AG15" s="1081"/>
      <c r="AH15" s="1081"/>
      <c r="AI15" s="1081"/>
      <c r="AJ15" s="1082"/>
      <c r="AK15" s="1136"/>
      <c r="AL15" s="1137"/>
      <c r="AM15" s="1137"/>
      <c r="AN15" s="1137"/>
      <c r="AO15" s="1137"/>
      <c r="AP15" s="1137"/>
      <c r="AQ15" s="1137"/>
      <c r="AR15" s="1137"/>
      <c r="AS15" s="1137"/>
      <c r="AT15" s="1137"/>
      <c r="AU15" s="1138"/>
      <c r="AV15" s="1138"/>
      <c r="AW15" s="1138"/>
      <c r="AX15" s="1138"/>
      <c r="AY15" s="1139"/>
      <c r="AZ15" s="132"/>
      <c r="BA15" s="132"/>
      <c r="BB15" s="132"/>
      <c r="BC15" s="132"/>
      <c r="BD15" s="132"/>
      <c r="BE15" s="105"/>
      <c r="BF15" s="105"/>
      <c r="BG15" s="105"/>
      <c r="BH15" s="105"/>
      <c r="BI15" s="105"/>
      <c r="BJ15" s="105"/>
      <c r="BK15" s="105"/>
      <c r="BL15" s="105"/>
      <c r="BM15" s="105"/>
      <c r="BN15" s="105"/>
      <c r="BO15" s="105"/>
      <c r="BP15" s="105"/>
      <c r="BQ15" s="127">
        <v>9</v>
      </c>
      <c r="BR15" s="131"/>
      <c r="BS15" s="1054"/>
      <c r="BT15" s="1055"/>
      <c r="BU15" s="1055"/>
      <c r="BV15" s="1055"/>
      <c r="BW15" s="1055"/>
      <c r="BX15" s="1055"/>
      <c r="BY15" s="1055"/>
      <c r="BZ15" s="1055"/>
      <c r="CA15" s="1055"/>
      <c r="CB15" s="1055"/>
      <c r="CC15" s="1055"/>
      <c r="CD15" s="1055"/>
      <c r="CE15" s="1055"/>
      <c r="CF15" s="1055"/>
      <c r="CG15" s="1056"/>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106"/>
    </row>
    <row r="16" spans="1:131" s="134" customFormat="1" ht="26.25" customHeight="1">
      <c r="A16" s="129">
        <v>10</v>
      </c>
      <c r="B16" s="1075"/>
      <c r="C16" s="1076"/>
      <c r="D16" s="1076"/>
      <c r="E16" s="1076"/>
      <c r="F16" s="1076"/>
      <c r="G16" s="1076"/>
      <c r="H16" s="1076"/>
      <c r="I16" s="1076"/>
      <c r="J16" s="1076"/>
      <c r="K16" s="1076"/>
      <c r="L16" s="1076"/>
      <c r="M16" s="1076"/>
      <c r="N16" s="1076"/>
      <c r="O16" s="1076"/>
      <c r="P16" s="1077"/>
      <c r="Q16" s="1093"/>
      <c r="R16" s="1094"/>
      <c r="S16" s="1094"/>
      <c r="T16" s="1094"/>
      <c r="U16" s="1094"/>
      <c r="V16" s="1094"/>
      <c r="W16" s="1094"/>
      <c r="X16" s="1094"/>
      <c r="Y16" s="1094"/>
      <c r="Z16" s="1094"/>
      <c r="AA16" s="1094"/>
      <c r="AB16" s="1094"/>
      <c r="AC16" s="1094"/>
      <c r="AD16" s="1094"/>
      <c r="AE16" s="1096"/>
      <c r="AF16" s="1080"/>
      <c r="AG16" s="1081"/>
      <c r="AH16" s="1081"/>
      <c r="AI16" s="1081"/>
      <c r="AJ16" s="1082"/>
      <c r="AK16" s="1136"/>
      <c r="AL16" s="1137"/>
      <c r="AM16" s="1137"/>
      <c r="AN16" s="1137"/>
      <c r="AO16" s="1137"/>
      <c r="AP16" s="1137"/>
      <c r="AQ16" s="1137"/>
      <c r="AR16" s="1137"/>
      <c r="AS16" s="1137"/>
      <c r="AT16" s="1137"/>
      <c r="AU16" s="1138"/>
      <c r="AV16" s="1138"/>
      <c r="AW16" s="1138"/>
      <c r="AX16" s="1138"/>
      <c r="AY16" s="1139"/>
      <c r="AZ16" s="132"/>
      <c r="BA16" s="132"/>
      <c r="BB16" s="132"/>
      <c r="BC16" s="132"/>
      <c r="BD16" s="132"/>
      <c r="BE16" s="105"/>
      <c r="BF16" s="105"/>
      <c r="BG16" s="105"/>
      <c r="BH16" s="105"/>
      <c r="BI16" s="105"/>
      <c r="BJ16" s="105"/>
      <c r="BK16" s="105"/>
      <c r="BL16" s="105"/>
      <c r="BM16" s="105"/>
      <c r="BN16" s="105"/>
      <c r="BO16" s="105"/>
      <c r="BP16" s="105"/>
      <c r="BQ16" s="127">
        <v>10</v>
      </c>
      <c r="BR16" s="131"/>
      <c r="BS16" s="1054"/>
      <c r="BT16" s="1055"/>
      <c r="BU16" s="1055"/>
      <c r="BV16" s="1055"/>
      <c r="BW16" s="1055"/>
      <c r="BX16" s="1055"/>
      <c r="BY16" s="1055"/>
      <c r="BZ16" s="1055"/>
      <c r="CA16" s="1055"/>
      <c r="CB16" s="1055"/>
      <c r="CC16" s="1055"/>
      <c r="CD16" s="1055"/>
      <c r="CE16" s="1055"/>
      <c r="CF16" s="1055"/>
      <c r="CG16" s="1056"/>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106"/>
    </row>
    <row r="17" spans="1:131" s="134" customFormat="1" ht="26.25" customHeight="1">
      <c r="A17" s="129">
        <v>11</v>
      </c>
      <c r="B17" s="1075"/>
      <c r="C17" s="1076"/>
      <c r="D17" s="1076"/>
      <c r="E17" s="1076"/>
      <c r="F17" s="1076"/>
      <c r="G17" s="1076"/>
      <c r="H17" s="1076"/>
      <c r="I17" s="1076"/>
      <c r="J17" s="1076"/>
      <c r="K17" s="1076"/>
      <c r="L17" s="1076"/>
      <c r="M17" s="1076"/>
      <c r="N17" s="1076"/>
      <c r="O17" s="1076"/>
      <c r="P17" s="1077"/>
      <c r="Q17" s="1093"/>
      <c r="R17" s="1094"/>
      <c r="S17" s="1094"/>
      <c r="T17" s="1094"/>
      <c r="U17" s="1094"/>
      <c r="V17" s="1094"/>
      <c r="W17" s="1094"/>
      <c r="X17" s="1094"/>
      <c r="Y17" s="1094"/>
      <c r="Z17" s="1094"/>
      <c r="AA17" s="1094"/>
      <c r="AB17" s="1094"/>
      <c r="AC17" s="1094"/>
      <c r="AD17" s="1094"/>
      <c r="AE17" s="1096"/>
      <c r="AF17" s="1080"/>
      <c r="AG17" s="1081"/>
      <c r="AH17" s="1081"/>
      <c r="AI17" s="1081"/>
      <c r="AJ17" s="1082"/>
      <c r="AK17" s="1136"/>
      <c r="AL17" s="1137"/>
      <c r="AM17" s="1137"/>
      <c r="AN17" s="1137"/>
      <c r="AO17" s="1137"/>
      <c r="AP17" s="1137"/>
      <c r="AQ17" s="1137"/>
      <c r="AR17" s="1137"/>
      <c r="AS17" s="1137"/>
      <c r="AT17" s="1137"/>
      <c r="AU17" s="1138"/>
      <c r="AV17" s="1138"/>
      <c r="AW17" s="1138"/>
      <c r="AX17" s="1138"/>
      <c r="AY17" s="1139"/>
      <c r="AZ17" s="132"/>
      <c r="BA17" s="132"/>
      <c r="BB17" s="132"/>
      <c r="BC17" s="132"/>
      <c r="BD17" s="132"/>
      <c r="BE17" s="105"/>
      <c r="BF17" s="105"/>
      <c r="BG17" s="105"/>
      <c r="BH17" s="105"/>
      <c r="BI17" s="105"/>
      <c r="BJ17" s="105"/>
      <c r="BK17" s="105"/>
      <c r="BL17" s="105"/>
      <c r="BM17" s="105"/>
      <c r="BN17" s="105"/>
      <c r="BO17" s="105"/>
      <c r="BP17" s="105"/>
      <c r="BQ17" s="127">
        <v>11</v>
      </c>
      <c r="BR17" s="131"/>
      <c r="BS17" s="1054"/>
      <c r="BT17" s="1055"/>
      <c r="BU17" s="1055"/>
      <c r="BV17" s="1055"/>
      <c r="BW17" s="1055"/>
      <c r="BX17" s="1055"/>
      <c r="BY17" s="1055"/>
      <c r="BZ17" s="1055"/>
      <c r="CA17" s="1055"/>
      <c r="CB17" s="1055"/>
      <c r="CC17" s="1055"/>
      <c r="CD17" s="1055"/>
      <c r="CE17" s="1055"/>
      <c r="CF17" s="1055"/>
      <c r="CG17" s="1056"/>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106"/>
    </row>
    <row r="18" spans="1:131" s="134" customFormat="1" ht="26.25" customHeight="1">
      <c r="A18" s="129">
        <v>12</v>
      </c>
      <c r="B18" s="1075"/>
      <c r="C18" s="1076"/>
      <c r="D18" s="1076"/>
      <c r="E18" s="1076"/>
      <c r="F18" s="1076"/>
      <c r="G18" s="1076"/>
      <c r="H18" s="1076"/>
      <c r="I18" s="1076"/>
      <c r="J18" s="1076"/>
      <c r="K18" s="1076"/>
      <c r="L18" s="1076"/>
      <c r="M18" s="1076"/>
      <c r="N18" s="1076"/>
      <c r="O18" s="1076"/>
      <c r="P18" s="1077"/>
      <c r="Q18" s="1093"/>
      <c r="R18" s="1094"/>
      <c r="S18" s="1094"/>
      <c r="T18" s="1094"/>
      <c r="U18" s="1094"/>
      <c r="V18" s="1094"/>
      <c r="W18" s="1094"/>
      <c r="X18" s="1094"/>
      <c r="Y18" s="1094"/>
      <c r="Z18" s="1094"/>
      <c r="AA18" s="1094"/>
      <c r="AB18" s="1094"/>
      <c r="AC18" s="1094"/>
      <c r="AD18" s="1094"/>
      <c r="AE18" s="1096"/>
      <c r="AF18" s="1080"/>
      <c r="AG18" s="1081"/>
      <c r="AH18" s="1081"/>
      <c r="AI18" s="1081"/>
      <c r="AJ18" s="1082"/>
      <c r="AK18" s="1136"/>
      <c r="AL18" s="1137"/>
      <c r="AM18" s="1137"/>
      <c r="AN18" s="1137"/>
      <c r="AO18" s="1137"/>
      <c r="AP18" s="1137"/>
      <c r="AQ18" s="1137"/>
      <c r="AR18" s="1137"/>
      <c r="AS18" s="1137"/>
      <c r="AT18" s="1137"/>
      <c r="AU18" s="1138"/>
      <c r="AV18" s="1138"/>
      <c r="AW18" s="1138"/>
      <c r="AX18" s="1138"/>
      <c r="AY18" s="1139"/>
      <c r="AZ18" s="132"/>
      <c r="BA18" s="132"/>
      <c r="BB18" s="132"/>
      <c r="BC18" s="132"/>
      <c r="BD18" s="132"/>
      <c r="BE18" s="105"/>
      <c r="BF18" s="105"/>
      <c r="BG18" s="105"/>
      <c r="BH18" s="105"/>
      <c r="BI18" s="105"/>
      <c r="BJ18" s="105"/>
      <c r="BK18" s="105"/>
      <c r="BL18" s="105"/>
      <c r="BM18" s="105"/>
      <c r="BN18" s="105"/>
      <c r="BO18" s="105"/>
      <c r="BP18" s="105"/>
      <c r="BQ18" s="127">
        <v>12</v>
      </c>
      <c r="BR18" s="131"/>
      <c r="BS18" s="1054"/>
      <c r="BT18" s="1055"/>
      <c r="BU18" s="1055"/>
      <c r="BV18" s="1055"/>
      <c r="BW18" s="1055"/>
      <c r="BX18" s="1055"/>
      <c r="BY18" s="1055"/>
      <c r="BZ18" s="1055"/>
      <c r="CA18" s="1055"/>
      <c r="CB18" s="1055"/>
      <c r="CC18" s="1055"/>
      <c r="CD18" s="1055"/>
      <c r="CE18" s="1055"/>
      <c r="CF18" s="1055"/>
      <c r="CG18" s="1056"/>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106"/>
    </row>
    <row r="19" spans="1:131" s="134" customFormat="1" ht="26.25" customHeight="1">
      <c r="A19" s="129">
        <v>13</v>
      </c>
      <c r="B19" s="1075"/>
      <c r="C19" s="1076"/>
      <c r="D19" s="1076"/>
      <c r="E19" s="1076"/>
      <c r="F19" s="1076"/>
      <c r="G19" s="1076"/>
      <c r="H19" s="1076"/>
      <c r="I19" s="1076"/>
      <c r="J19" s="1076"/>
      <c r="K19" s="1076"/>
      <c r="L19" s="1076"/>
      <c r="M19" s="1076"/>
      <c r="N19" s="1076"/>
      <c r="O19" s="1076"/>
      <c r="P19" s="1077"/>
      <c r="Q19" s="1093"/>
      <c r="R19" s="1094"/>
      <c r="S19" s="1094"/>
      <c r="T19" s="1094"/>
      <c r="U19" s="1094"/>
      <c r="V19" s="1094"/>
      <c r="W19" s="1094"/>
      <c r="X19" s="1094"/>
      <c r="Y19" s="1094"/>
      <c r="Z19" s="1094"/>
      <c r="AA19" s="1094"/>
      <c r="AB19" s="1094"/>
      <c r="AC19" s="1094"/>
      <c r="AD19" s="1094"/>
      <c r="AE19" s="1096"/>
      <c r="AF19" s="1080"/>
      <c r="AG19" s="1081"/>
      <c r="AH19" s="1081"/>
      <c r="AI19" s="1081"/>
      <c r="AJ19" s="1082"/>
      <c r="AK19" s="1136"/>
      <c r="AL19" s="1137"/>
      <c r="AM19" s="1137"/>
      <c r="AN19" s="1137"/>
      <c r="AO19" s="1137"/>
      <c r="AP19" s="1137"/>
      <c r="AQ19" s="1137"/>
      <c r="AR19" s="1137"/>
      <c r="AS19" s="1137"/>
      <c r="AT19" s="1137"/>
      <c r="AU19" s="1138"/>
      <c r="AV19" s="1138"/>
      <c r="AW19" s="1138"/>
      <c r="AX19" s="1138"/>
      <c r="AY19" s="1139"/>
      <c r="AZ19" s="132"/>
      <c r="BA19" s="132"/>
      <c r="BB19" s="132"/>
      <c r="BC19" s="132"/>
      <c r="BD19" s="132"/>
      <c r="BE19" s="105"/>
      <c r="BF19" s="105"/>
      <c r="BG19" s="105"/>
      <c r="BH19" s="105"/>
      <c r="BI19" s="105"/>
      <c r="BJ19" s="105"/>
      <c r="BK19" s="105"/>
      <c r="BL19" s="105"/>
      <c r="BM19" s="105"/>
      <c r="BN19" s="105"/>
      <c r="BO19" s="105"/>
      <c r="BP19" s="105"/>
      <c r="BQ19" s="127">
        <v>13</v>
      </c>
      <c r="BR19" s="131"/>
      <c r="BS19" s="1054"/>
      <c r="BT19" s="1055"/>
      <c r="BU19" s="1055"/>
      <c r="BV19" s="1055"/>
      <c r="BW19" s="1055"/>
      <c r="BX19" s="1055"/>
      <c r="BY19" s="1055"/>
      <c r="BZ19" s="1055"/>
      <c r="CA19" s="1055"/>
      <c r="CB19" s="1055"/>
      <c r="CC19" s="1055"/>
      <c r="CD19" s="1055"/>
      <c r="CE19" s="1055"/>
      <c r="CF19" s="1055"/>
      <c r="CG19" s="1056"/>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106"/>
    </row>
    <row r="20" spans="1:131" s="134" customFormat="1" ht="26.25" customHeight="1">
      <c r="A20" s="129">
        <v>14</v>
      </c>
      <c r="B20" s="1075"/>
      <c r="C20" s="1076"/>
      <c r="D20" s="1076"/>
      <c r="E20" s="1076"/>
      <c r="F20" s="1076"/>
      <c r="G20" s="1076"/>
      <c r="H20" s="1076"/>
      <c r="I20" s="1076"/>
      <c r="J20" s="1076"/>
      <c r="K20" s="1076"/>
      <c r="L20" s="1076"/>
      <c r="M20" s="1076"/>
      <c r="N20" s="1076"/>
      <c r="O20" s="1076"/>
      <c r="P20" s="1077"/>
      <c r="Q20" s="1093"/>
      <c r="R20" s="1094"/>
      <c r="S20" s="1094"/>
      <c r="T20" s="1094"/>
      <c r="U20" s="1094"/>
      <c r="V20" s="1094"/>
      <c r="W20" s="1094"/>
      <c r="X20" s="1094"/>
      <c r="Y20" s="1094"/>
      <c r="Z20" s="1094"/>
      <c r="AA20" s="1094"/>
      <c r="AB20" s="1094"/>
      <c r="AC20" s="1094"/>
      <c r="AD20" s="1094"/>
      <c r="AE20" s="1096"/>
      <c r="AF20" s="1080"/>
      <c r="AG20" s="1081"/>
      <c r="AH20" s="1081"/>
      <c r="AI20" s="1081"/>
      <c r="AJ20" s="1082"/>
      <c r="AK20" s="1136"/>
      <c r="AL20" s="1137"/>
      <c r="AM20" s="1137"/>
      <c r="AN20" s="1137"/>
      <c r="AO20" s="1137"/>
      <c r="AP20" s="1137"/>
      <c r="AQ20" s="1137"/>
      <c r="AR20" s="1137"/>
      <c r="AS20" s="1137"/>
      <c r="AT20" s="1137"/>
      <c r="AU20" s="1138"/>
      <c r="AV20" s="1138"/>
      <c r="AW20" s="1138"/>
      <c r="AX20" s="1138"/>
      <c r="AY20" s="1139"/>
      <c r="AZ20" s="132"/>
      <c r="BA20" s="132"/>
      <c r="BB20" s="132"/>
      <c r="BC20" s="132"/>
      <c r="BD20" s="132"/>
      <c r="BE20" s="105"/>
      <c r="BF20" s="105"/>
      <c r="BG20" s="105"/>
      <c r="BH20" s="105"/>
      <c r="BI20" s="105"/>
      <c r="BJ20" s="105"/>
      <c r="BK20" s="105"/>
      <c r="BL20" s="105"/>
      <c r="BM20" s="105"/>
      <c r="BN20" s="105"/>
      <c r="BO20" s="105"/>
      <c r="BP20" s="105"/>
      <c r="BQ20" s="127">
        <v>14</v>
      </c>
      <c r="BR20" s="131"/>
      <c r="BS20" s="1054"/>
      <c r="BT20" s="1055"/>
      <c r="BU20" s="1055"/>
      <c r="BV20" s="1055"/>
      <c r="BW20" s="1055"/>
      <c r="BX20" s="1055"/>
      <c r="BY20" s="1055"/>
      <c r="BZ20" s="1055"/>
      <c r="CA20" s="1055"/>
      <c r="CB20" s="1055"/>
      <c r="CC20" s="1055"/>
      <c r="CD20" s="1055"/>
      <c r="CE20" s="1055"/>
      <c r="CF20" s="1055"/>
      <c r="CG20" s="1056"/>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106"/>
    </row>
    <row r="21" spans="1:131" s="134" customFormat="1" ht="26.25" customHeight="1" thickBot="1">
      <c r="A21" s="129">
        <v>15</v>
      </c>
      <c r="B21" s="1075"/>
      <c r="C21" s="1076"/>
      <c r="D21" s="1076"/>
      <c r="E21" s="1076"/>
      <c r="F21" s="1076"/>
      <c r="G21" s="1076"/>
      <c r="H21" s="1076"/>
      <c r="I21" s="1076"/>
      <c r="J21" s="1076"/>
      <c r="K21" s="1076"/>
      <c r="L21" s="1076"/>
      <c r="M21" s="1076"/>
      <c r="N21" s="1076"/>
      <c r="O21" s="1076"/>
      <c r="P21" s="1077"/>
      <c r="Q21" s="1093"/>
      <c r="R21" s="1094"/>
      <c r="S21" s="1094"/>
      <c r="T21" s="1094"/>
      <c r="U21" s="1094"/>
      <c r="V21" s="1094"/>
      <c r="W21" s="1094"/>
      <c r="X21" s="1094"/>
      <c r="Y21" s="1094"/>
      <c r="Z21" s="1094"/>
      <c r="AA21" s="1094"/>
      <c r="AB21" s="1094"/>
      <c r="AC21" s="1094"/>
      <c r="AD21" s="1094"/>
      <c r="AE21" s="1096"/>
      <c r="AF21" s="1080"/>
      <c r="AG21" s="1081"/>
      <c r="AH21" s="1081"/>
      <c r="AI21" s="1081"/>
      <c r="AJ21" s="1082"/>
      <c r="AK21" s="1136"/>
      <c r="AL21" s="1137"/>
      <c r="AM21" s="1137"/>
      <c r="AN21" s="1137"/>
      <c r="AO21" s="1137"/>
      <c r="AP21" s="1137"/>
      <c r="AQ21" s="1137"/>
      <c r="AR21" s="1137"/>
      <c r="AS21" s="1137"/>
      <c r="AT21" s="1137"/>
      <c r="AU21" s="1138"/>
      <c r="AV21" s="1138"/>
      <c r="AW21" s="1138"/>
      <c r="AX21" s="1138"/>
      <c r="AY21" s="1139"/>
      <c r="AZ21" s="132"/>
      <c r="BA21" s="132"/>
      <c r="BB21" s="132"/>
      <c r="BC21" s="132"/>
      <c r="BD21" s="132"/>
      <c r="BE21" s="105"/>
      <c r="BF21" s="105"/>
      <c r="BG21" s="105"/>
      <c r="BH21" s="105"/>
      <c r="BI21" s="105"/>
      <c r="BJ21" s="105"/>
      <c r="BK21" s="105"/>
      <c r="BL21" s="105"/>
      <c r="BM21" s="105"/>
      <c r="BN21" s="105"/>
      <c r="BO21" s="105"/>
      <c r="BP21" s="105"/>
      <c r="BQ21" s="127">
        <v>15</v>
      </c>
      <c r="BR21" s="131"/>
      <c r="BS21" s="1054"/>
      <c r="BT21" s="1055"/>
      <c r="BU21" s="1055"/>
      <c r="BV21" s="1055"/>
      <c r="BW21" s="1055"/>
      <c r="BX21" s="1055"/>
      <c r="BY21" s="1055"/>
      <c r="BZ21" s="1055"/>
      <c r="CA21" s="1055"/>
      <c r="CB21" s="1055"/>
      <c r="CC21" s="1055"/>
      <c r="CD21" s="1055"/>
      <c r="CE21" s="1055"/>
      <c r="CF21" s="1055"/>
      <c r="CG21" s="1056"/>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106"/>
    </row>
    <row r="22" spans="1:131" s="134" customFormat="1" ht="26.25" customHeight="1">
      <c r="A22" s="129">
        <v>16</v>
      </c>
      <c r="B22" s="1075"/>
      <c r="C22" s="1076"/>
      <c r="D22" s="1076"/>
      <c r="E22" s="1076"/>
      <c r="F22" s="1076"/>
      <c r="G22" s="1076"/>
      <c r="H22" s="1076"/>
      <c r="I22" s="1076"/>
      <c r="J22" s="1076"/>
      <c r="K22" s="1076"/>
      <c r="L22" s="1076"/>
      <c r="M22" s="1076"/>
      <c r="N22" s="1076"/>
      <c r="O22" s="1076"/>
      <c r="P22" s="1077"/>
      <c r="Q22" s="1130"/>
      <c r="R22" s="1131"/>
      <c r="S22" s="1131"/>
      <c r="T22" s="1131"/>
      <c r="U22" s="1131"/>
      <c r="V22" s="1131"/>
      <c r="W22" s="1131"/>
      <c r="X22" s="1131"/>
      <c r="Y22" s="1131"/>
      <c r="Z22" s="1131"/>
      <c r="AA22" s="1131"/>
      <c r="AB22" s="1131"/>
      <c r="AC22" s="1131"/>
      <c r="AD22" s="1131"/>
      <c r="AE22" s="1132"/>
      <c r="AF22" s="1080"/>
      <c r="AG22" s="1081"/>
      <c r="AH22" s="1081"/>
      <c r="AI22" s="1081"/>
      <c r="AJ22" s="1082"/>
      <c r="AK22" s="1117"/>
      <c r="AL22" s="1118"/>
      <c r="AM22" s="1118"/>
      <c r="AN22" s="1118"/>
      <c r="AO22" s="1118"/>
      <c r="AP22" s="1118"/>
      <c r="AQ22" s="1118"/>
      <c r="AR22" s="1118"/>
      <c r="AS22" s="1118"/>
      <c r="AT22" s="1118"/>
      <c r="AU22" s="1119"/>
      <c r="AV22" s="1119"/>
      <c r="AW22" s="1119"/>
      <c r="AX22" s="1119"/>
      <c r="AY22" s="1120"/>
      <c r="AZ22" s="1087" t="s">
        <v>408</v>
      </c>
      <c r="BA22" s="1087"/>
      <c r="BB22" s="1087"/>
      <c r="BC22" s="1087"/>
      <c r="BD22" s="1088"/>
      <c r="BE22" s="105"/>
      <c r="BF22" s="105"/>
      <c r="BG22" s="105"/>
      <c r="BH22" s="105"/>
      <c r="BI22" s="105"/>
      <c r="BJ22" s="105"/>
      <c r="BK22" s="105"/>
      <c r="BL22" s="105"/>
      <c r="BM22" s="105"/>
      <c r="BN22" s="105"/>
      <c r="BO22" s="105"/>
      <c r="BP22" s="105"/>
      <c r="BQ22" s="127">
        <v>16</v>
      </c>
      <c r="BR22" s="131"/>
      <c r="BS22" s="1054"/>
      <c r="BT22" s="1055"/>
      <c r="BU22" s="1055"/>
      <c r="BV22" s="1055"/>
      <c r="BW22" s="1055"/>
      <c r="BX22" s="1055"/>
      <c r="BY22" s="1055"/>
      <c r="BZ22" s="1055"/>
      <c r="CA22" s="1055"/>
      <c r="CB22" s="1055"/>
      <c r="CC22" s="1055"/>
      <c r="CD22" s="1055"/>
      <c r="CE22" s="1055"/>
      <c r="CF22" s="1055"/>
      <c r="CG22" s="1056"/>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106"/>
    </row>
    <row r="23" spans="1:131" s="134" customFormat="1" ht="26.25" customHeight="1" thickBot="1">
      <c r="A23" s="125" t="s">
        <v>374</v>
      </c>
      <c r="B23" s="998" t="s">
        <v>407</v>
      </c>
      <c r="C23" s="999"/>
      <c r="D23" s="999"/>
      <c r="E23" s="999"/>
      <c r="F23" s="999"/>
      <c r="G23" s="999"/>
      <c r="H23" s="999"/>
      <c r="I23" s="999"/>
      <c r="J23" s="999"/>
      <c r="K23" s="999"/>
      <c r="L23" s="999"/>
      <c r="M23" s="999"/>
      <c r="N23" s="999"/>
      <c r="O23" s="999"/>
      <c r="P23" s="1000"/>
      <c r="Q23" s="1121">
        <v>7463</v>
      </c>
      <c r="R23" s="1122"/>
      <c r="S23" s="1122"/>
      <c r="T23" s="1122"/>
      <c r="U23" s="1122"/>
      <c r="V23" s="1122">
        <v>7189</v>
      </c>
      <c r="W23" s="1122"/>
      <c r="X23" s="1122"/>
      <c r="Y23" s="1122"/>
      <c r="Z23" s="1122"/>
      <c r="AA23" s="1122">
        <v>274</v>
      </c>
      <c r="AB23" s="1122"/>
      <c r="AC23" s="1122"/>
      <c r="AD23" s="1122"/>
      <c r="AE23" s="1123"/>
      <c r="AF23" s="1124">
        <v>193</v>
      </c>
      <c r="AG23" s="1122"/>
      <c r="AH23" s="1122"/>
      <c r="AI23" s="1122"/>
      <c r="AJ23" s="1125"/>
      <c r="AK23" s="1126"/>
      <c r="AL23" s="1127"/>
      <c r="AM23" s="1127"/>
      <c r="AN23" s="1127"/>
      <c r="AO23" s="1127"/>
      <c r="AP23" s="1122">
        <v>6588</v>
      </c>
      <c r="AQ23" s="1122"/>
      <c r="AR23" s="1122"/>
      <c r="AS23" s="1122"/>
      <c r="AT23" s="1122"/>
      <c r="AU23" s="1128"/>
      <c r="AV23" s="1128"/>
      <c r="AW23" s="1128"/>
      <c r="AX23" s="1128"/>
      <c r="AY23" s="1129"/>
      <c r="AZ23" s="1133" t="s">
        <v>47</v>
      </c>
      <c r="BA23" s="1134"/>
      <c r="BB23" s="1134"/>
      <c r="BC23" s="1134"/>
      <c r="BD23" s="1135"/>
      <c r="BE23" s="105"/>
      <c r="BF23" s="105"/>
      <c r="BG23" s="105"/>
      <c r="BH23" s="105"/>
      <c r="BI23" s="105"/>
      <c r="BJ23" s="105"/>
      <c r="BK23" s="105"/>
      <c r="BL23" s="105"/>
      <c r="BM23" s="105"/>
      <c r="BN23" s="105"/>
      <c r="BO23" s="105"/>
      <c r="BP23" s="105"/>
      <c r="BQ23" s="127">
        <v>17</v>
      </c>
      <c r="BR23" s="131"/>
      <c r="BS23" s="1054"/>
      <c r="BT23" s="1055"/>
      <c r="BU23" s="1055"/>
      <c r="BV23" s="1055"/>
      <c r="BW23" s="1055"/>
      <c r="BX23" s="1055"/>
      <c r="BY23" s="1055"/>
      <c r="BZ23" s="1055"/>
      <c r="CA23" s="1055"/>
      <c r="CB23" s="1055"/>
      <c r="CC23" s="1055"/>
      <c r="CD23" s="1055"/>
      <c r="CE23" s="1055"/>
      <c r="CF23" s="1055"/>
      <c r="CG23" s="1056"/>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106"/>
    </row>
    <row r="24" spans="1:131" s="134" customFormat="1" ht="26.25" customHeight="1">
      <c r="A24" s="1116" t="s">
        <v>406</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132"/>
      <c r="BA24" s="132"/>
      <c r="BB24" s="132"/>
      <c r="BC24" s="132"/>
      <c r="BD24" s="132"/>
      <c r="BE24" s="105"/>
      <c r="BF24" s="105"/>
      <c r="BG24" s="105"/>
      <c r="BH24" s="105"/>
      <c r="BI24" s="105"/>
      <c r="BJ24" s="105"/>
      <c r="BK24" s="105"/>
      <c r="BL24" s="105"/>
      <c r="BM24" s="105"/>
      <c r="BN24" s="105"/>
      <c r="BO24" s="105"/>
      <c r="BP24" s="105"/>
      <c r="BQ24" s="127">
        <v>18</v>
      </c>
      <c r="BR24" s="131"/>
      <c r="BS24" s="1054"/>
      <c r="BT24" s="1055"/>
      <c r="BU24" s="1055"/>
      <c r="BV24" s="1055"/>
      <c r="BW24" s="1055"/>
      <c r="BX24" s="1055"/>
      <c r="BY24" s="1055"/>
      <c r="BZ24" s="1055"/>
      <c r="CA24" s="1055"/>
      <c r="CB24" s="1055"/>
      <c r="CC24" s="1055"/>
      <c r="CD24" s="1055"/>
      <c r="CE24" s="1055"/>
      <c r="CF24" s="1055"/>
      <c r="CG24" s="1056"/>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106"/>
    </row>
    <row r="25" spans="1:131" s="100" customFormat="1" ht="26.25" customHeight="1" thickBot="1">
      <c r="A25" s="1111" t="s">
        <v>405</v>
      </c>
      <c r="B25" s="1111"/>
      <c r="C25" s="1111"/>
      <c r="D25" s="1111"/>
      <c r="E25" s="1111"/>
      <c r="F25" s="1111"/>
      <c r="G25" s="1111"/>
      <c r="H25" s="1111"/>
      <c r="I25" s="1111"/>
      <c r="J25" s="1111"/>
      <c r="K25" s="1111"/>
      <c r="L25" s="1111"/>
      <c r="M25" s="1111"/>
      <c r="N25" s="1111"/>
      <c r="O25" s="1111"/>
      <c r="P25" s="1111"/>
      <c r="Q25" s="1111"/>
      <c r="R25" s="1111"/>
      <c r="S25" s="1111"/>
      <c r="T25" s="1111"/>
      <c r="U25" s="1111"/>
      <c r="V25" s="1111"/>
      <c r="W25" s="1111"/>
      <c r="X25" s="1111"/>
      <c r="Y25" s="1111"/>
      <c r="Z25" s="1111"/>
      <c r="AA25" s="1111"/>
      <c r="AB25" s="1111"/>
      <c r="AC25" s="1111"/>
      <c r="AD25" s="1111"/>
      <c r="AE25" s="1111"/>
      <c r="AF25" s="1111"/>
      <c r="AG25" s="1111"/>
      <c r="AH25" s="1111"/>
      <c r="AI25" s="1111"/>
      <c r="AJ25" s="1111"/>
      <c r="AK25" s="1111"/>
      <c r="AL25" s="1111"/>
      <c r="AM25" s="1111"/>
      <c r="AN25" s="1111"/>
      <c r="AO25" s="1111"/>
      <c r="AP25" s="1111"/>
      <c r="AQ25" s="1111"/>
      <c r="AR25" s="1111"/>
      <c r="AS25" s="1111"/>
      <c r="AT25" s="1111"/>
      <c r="AU25" s="1111"/>
      <c r="AV25" s="1111"/>
      <c r="AW25" s="1111"/>
      <c r="AX25" s="1111"/>
      <c r="AY25" s="1111"/>
      <c r="AZ25" s="1111"/>
      <c r="BA25" s="1111"/>
      <c r="BB25" s="1111"/>
      <c r="BC25" s="1111"/>
      <c r="BD25" s="1111"/>
      <c r="BE25" s="1111"/>
      <c r="BF25" s="1111"/>
      <c r="BG25" s="1111"/>
      <c r="BH25" s="1111"/>
      <c r="BI25" s="1111"/>
      <c r="BJ25" s="132"/>
      <c r="BK25" s="132"/>
      <c r="BL25" s="132"/>
      <c r="BM25" s="132"/>
      <c r="BN25" s="132"/>
      <c r="BO25" s="120"/>
      <c r="BP25" s="120"/>
      <c r="BQ25" s="127">
        <v>19</v>
      </c>
      <c r="BR25" s="131"/>
      <c r="BS25" s="1054"/>
      <c r="BT25" s="1055"/>
      <c r="BU25" s="1055"/>
      <c r="BV25" s="1055"/>
      <c r="BW25" s="1055"/>
      <c r="BX25" s="1055"/>
      <c r="BY25" s="1055"/>
      <c r="BZ25" s="1055"/>
      <c r="CA25" s="1055"/>
      <c r="CB25" s="1055"/>
      <c r="CC25" s="1055"/>
      <c r="CD25" s="1055"/>
      <c r="CE25" s="1055"/>
      <c r="CF25" s="1055"/>
      <c r="CG25" s="1056"/>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101"/>
    </row>
    <row r="26" spans="1:131" s="100" customFormat="1" ht="26.25" customHeight="1">
      <c r="A26" s="1057" t="s">
        <v>404</v>
      </c>
      <c r="B26" s="1058"/>
      <c r="C26" s="1058"/>
      <c r="D26" s="1058"/>
      <c r="E26" s="1058"/>
      <c r="F26" s="1058"/>
      <c r="G26" s="1058"/>
      <c r="H26" s="1058"/>
      <c r="I26" s="1058"/>
      <c r="J26" s="1058"/>
      <c r="K26" s="1058"/>
      <c r="L26" s="1058"/>
      <c r="M26" s="1058"/>
      <c r="N26" s="1058"/>
      <c r="O26" s="1058"/>
      <c r="P26" s="1059"/>
      <c r="Q26" s="1033" t="s">
        <v>394</v>
      </c>
      <c r="R26" s="1034"/>
      <c r="S26" s="1034"/>
      <c r="T26" s="1034"/>
      <c r="U26" s="1035"/>
      <c r="V26" s="1033" t="s">
        <v>393</v>
      </c>
      <c r="W26" s="1034"/>
      <c r="X26" s="1034"/>
      <c r="Y26" s="1034"/>
      <c r="Z26" s="1035"/>
      <c r="AA26" s="1033" t="s">
        <v>392</v>
      </c>
      <c r="AB26" s="1034"/>
      <c r="AC26" s="1034"/>
      <c r="AD26" s="1034"/>
      <c r="AE26" s="1034"/>
      <c r="AF26" s="1112" t="s">
        <v>391</v>
      </c>
      <c r="AG26" s="1064"/>
      <c r="AH26" s="1064"/>
      <c r="AI26" s="1064"/>
      <c r="AJ26" s="1113"/>
      <c r="AK26" s="1034" t="s">
        <v>390</v>
      </c>
      <c r="AL26" s="1034"/>
      <c r="AM26" s="1034"/>
      <c r="AN26" s="1034"/>
      <c r="AO26" s="1035"/>
      <c r="AP26" s="1033" t="s">
        <v>389</v>
      </c>
      <c r="AQ26" s="1034"/>
      <c r="AR26" s="1034"/>
      <c r="AS26" s="1034"/>
      <c r="AT26" s="1035"/>
      <c r="AU26" s="1033" t="s">
        <v>403</v>
      </c>
      <c r="AV26" s="1034"/>
      <c r="AW26" s="1034"/>
      <c r="AX26" s="1034"/>
      <c r="AY26" s="1035"/>
      <c r="AZ26" s="1033" t="s">
        <v>402</v>
      </c>
      <c r="BA26" s="1034"/>
      <c r="BB26" s="1034"/>
      <c r="BC26" s="1034"/>
      <c r="BD26" s="1035"/>
      <c r="BE26" s="1033" t="s">
        <v>387</v>
      </c>
      <c r="BF26" s="1034"/>
      <c r="BG26" s="1034"/>
      <c r="BH26" s="1034"/>
      <c r="BI26" s="1039"/>
      <c r="BJ26" s="132"/>
      <c r="BK26" s="132"/>
      <c r="BL26" s="132"/>
      <c r="BM26" s="132"/>
      <c r="BN26" s="132"/>
      <c r="BO26" s="120"/>
      <c r="BP26" s="120"/>
      <c r="BQ26" s="127">
        <v>20</v>
      </c>
      <c r="BR26" s="131"/>
      <c r="BS26" s="1054"/>
      <c r="BT26" s="1055"/>
      <c r="BU26" s="1055"/>
      <c r="BV26" s="1055"/>
      <c r="BW26" s="1055"/>
      <c r="BX26" s="1055"/>
      <c r="BY26" s="1055"/>
      <c r="BZ26" s="1055"/>
      <c r="CA26" s="1055"/>
      <c r="CB26" s="1055"/>
      <c r="CC26" s="1055"/>
      <c r="CD26" s="1055"/>
      <c r="CE26" s="1055"/>
      <c r="CF26" s="1055"/>
      <c r="CG26" s="1056"/>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101"/>
    </row>
    <row r="27" spans="1:131" s="100" customFormat="1" ht="26.25" customHeight="1" thickBot="1">
      <c r="A27" s="1060"/>
      <c r="B27" s="1061"/>
      <c r="C27" s="1061"/>
      <c r="D27" s="1061"/>
      <c r="E27" s="1061"/>
      <c r="F27" s="1061"/>
      <c r="G27" s="1061"/>
      <c r="H27" s="1061"/>
      <c r="I27" s="1061"/>
      <c r="J27" s="1061"/>
      <c r="K27" s="1061"/>
      <c r="L27" s="1061"/>
      <c r="M27" s="1061"/>
      <c r="N27" s="1061"/>
      <c r="O27" s="1061"/>
      <c r="P27" s="1062"/>
      <c r="Q27" s="1036"/>
      <c r="R27" s="1037"/>
      <c r="S27" s="1037"/>
      <c r="T27" s="1037"/>
      <c r="U27" s="1038"/>
      <c r="V27" s="1036"/>
      <c r="W27" s="1037"/>
      <c r="X27" s="1037"/>
      <c r="Y27" s="1037"/>
      <c r="Z27" s="1038"/>
      <c r="AA27" s="1036"/>
      <c r="AB27" s="1037"/>
      <c r="AC27" s="1037"/>
      <c r="AD27" s="1037"/>
      <c r="AE27" s="1037"/>
      <c r="AF27" s="1114"/>
      <c r="AG27" s="1067"/>
      <c r="AH27" s="1067"/>
      <c r="AI27" s="1067"/>
      <c r="AJ27" s="1115"/>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0"/>
      <c r="BJ27" s="132"/>
      <c r="BK27" s="132"/>
      <c r="BL27" s="132"/>
      <c r="BM27" s="132"/>
      <c r="BN27" s="132"/>
      <c r="BO27" s="120"/>
      <c r="BP27" s="120"/>
      <c r="BQ27" s="127">
        <v>21</v>
      </c>
      <c r="BR27" s="131"/>
      <c r="BS27" s="1054"/>
      <c r="BT27" s="1055"/>
      <c r="BU27" s="1055"/>
      <c r="BV27" s="1055"/>
      <c r="BW27" s="1055"/>
      <c r="BX27" s="1055"/>
      <c r="BY27" s="1055"/>
      <c r="BZ27" s="1055"/>
      <c r="CA27" s="1055"/>
      <c r="CB27" s="1055"/>
      <c r="CC27" s="1055"/>
      <c r="CD27" s="1055"/>
      <c r="CE27" s="1055"/>
      <c r="CF27" s="1055"/>
      <c r="CG27" s="1056"/>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101"/>
    </row>
    <row r="28" spans="1:131" s="100" customFormat="1" ht="26.25" customHeight="1" thickTop="1">
      <c r="A28" s="133">
        <v>1</v>
      </c>
      <c r="B28" s="1101" t="s">
        <v>401</v>
      </c>
      <c r="C28" s="1102"/>
      <c r="D28" s="1102"/>
      <c r="E28" s="1102"/>
      <c r="F28" s="1102"/>
      <c r="G28" s="1102"/>
      <c r="H28" s="1102"/>
      <c r="I28" s="1102"/>
      <c r="J28" s="1102"/>
      <c r="K28" s="1102"/>
      <c r="L28" s="1102"/>
      <c r="M28" s="1102"/>
      <c r="N28" s="1102"/>
      <c r="O28" s="1102"/>
      <c r="P28" s="1103"/>
      <c r="Q28" s="1104">
        <v>2122</v>
      </c>
      <c r="R28" s="1105"/>
      <c r="S28" s="1105"/>
      <c r="T28" s="1105"/>
      <c r="U28" s="1105"/>
      <c r="V28" s="1105">
        <v>2116</v>
      </c>
      <c r="W28" s="1105"/>
      <c r="X28" s="1105"/>
      <c r="Y28" s="1105"/>
      <c r="Z28" s="1105"/>
      <c r="AA28" s="1105">
        <v>6</v>
      </c>
      <c r="AB28" s="1105"/>
      <c r="AC28" s="1105"/>
      <c r="AD28" s="1105"/>
      <c r="AE28" s="1106"/>
      <c r="AF28" s="1107">
        <v>6</v>
      </c>
      <c r="AG28" s="1105"/>
      <c r="AH28" s="1105"/>
      <c r="AI28" s="1105"/>
      <c r="AJ28" s="1108"/>
      <c r="AK28" s="1109">
        <v>196</v>
      </c>
      <c r="AL28" s="1110"/>
      <c r="AM28" s="1110"/>
      <c r="AN28" s="1110"/>
      <c r="AO28" s="1110"/>
      <c r="AP28" s="1110" t="s">
        <v>376</v>
      </c>
      <c r="AQ28" s="1110"/>
      <c r="AR28" s="1110"/>
      <c r="AS28" s="1110"/>
      <c r="AT28" s="1110"/>
      <c r="AU28" s="1110" t="s">
        <v>376</v>
      </c>
      <c r="AV28" s="1110"/>
      <c r="AW28" s="1110"/>
      <c r="AX28" s="1110"/>
      <c r="AY28" s="1110"/>
      <c r="AZ28" s="1098" t="s">
        <v>376</v>
      </c>
      <c r="BA28" s="1098"/>
      <c r="BB28" s="1098"/>
      <c r="BC28" s="1098"/>
      <c r="BD28" s="1098"/>
      <c r="BE28" s="1099"/>
      <c r="BF28" s="1099"/>
      <c r="BG28" s="1099"/>
      <c r="BH28" s="1099"/>
      <c r="BI28" s="1100"/>
      <c r="BJ28" s="132"/>
      <c r="BK28" s="132"/>
      <c r="BL28" s="132"/>
      <c r="BM28" s="132"/>
      <c r="BN28" s="132"/>
      <c r="BO28" s="120"/>
      <c r="BP28" s="120"/>
      <c r="BQ28" s="127">
        <v>22</v>
      </c>
      <c r="BR28" s="131"/>
      <c r="BS28" s="1054"/>
      <c r="BT28" s="1055"/>
      <c r="BU28" s="1055"/>
      <c r="BV28" s="1055"/>
      <c r="BW28" s="1055"/>
      <c r="BX28" s="1055"/>
      <c r="BY28" s="1055"/>
      <c r="BZ28" s="1055"/>
      <c r="CA28" s="1055"/>
      <c r="CB28" s="1055"/>
      <c r="CC28" s="1055"/>
      <c r="CD28" s="1055"/>
      <c r="CE28" s="1055"/>
      <c r="CF28" s="1055"/>
      <c r="CG28" s="1056"/>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101"/>
    </row>
    <row r="29" spans="1:131" s="100" customFormat="1" ht="26.25" customHeight="1">
      <c r="A29" s="133">
        <v>2</v>
      </c>
      <c r="B29" s="1075" t="s">
        <v>400</v>
      </c>
      <c r="C29" s="1076"/>
      <c r="D29" s="1076"/>
      <c r="E29" s="1076"/>
      <c r="F29" s="1076"/>
      <c r="G29" s="1076"/>
      <c r="H29" s="1076"/>
      <c r="I29" s="1076"/>
      <c r="J29" s="1076"/>
      <c r="K29" s="1076"/>
      <c r="L29" s="1076"/>
      <c r="M29" s="1076"/>
      <c r="N29" s="1076"/>
      <c r="O29" s="1076"/>
      <c r="P29" s="1077"/>
      <c r="Q29" s="1093">
        <v>350</v>
      </c>
      <c r="R29" s="1094"/>
      <c r="S29" s="1094"/>
      <c r="T29" s="1094"/>
      <c r="U29" s="1094"/>
      <c r="V29" s="1094">
        <v>349</v>
      </c>
      <c r="W29" s="1094"/>
      <c r="X29" s="1094"/>
      <c r="Y29" s="1094"/>
      <c r="Z29" s="1094"/>
      <c r="AA29" s="1094">
        <v>2</v>
      </c>
      <c r="AB29" s="1094"/>
      <c r="AC29" s="1094"/>
      <c r="AD29" s="1094"/>
      <c r="AE29" s="1096"/>
      <c r="AF29" s="1080">
        <v>2</v>
      </c>
      <c r="AG29" s="1081"/>
      <c r="AH29" s="1081"/>
      <c r="AI29" s="1081"/>
      <c r="AJ29" s="1082"/>
      <c r="AK29" s="1031">
        <v>71</v>
      </c>
      <c r="AL29" s="1015"/>
      <c r="AM29" s="1015"/>
      <c r="AN29" s="1015"/>
      <c r="AO29" s="1015"/>
      <c r="AP29" s="1097" t="s">
        <v>376</v>
      </c>
      <c r="AQ29" s="1015"/>
      <c r="AR29" s="1015"/>
      <c r="AS29" s="1015"/>
      <c r="AT29" s="1015"/>
      <c r="AU29" s="1015" t="s">
        <v>376</v>
      </c>
      <c r="AV29" s="1015"/>
      <c r="AW29" s="1015"/>
      <c r="AX29" s="1015"/>
      <c r="AY29" s="1015"/>
      <c r="AZ29" s="1095" t="s">
        <v>376</v>
      </c>
      <c r="BA29" s="1095"/>
      <c r="BB29" s="1095"/>
      <c r="BC29" s="1095"/>
      <c r="BD29" s="1095"/>
      <c r="BE29" s="1084"/>
      <c r="BF29" s="1084"/>
      <c r="BG29" s="1084"/>
      <c r="BH29" s="1084"/>
      <c r="BI29" s="1085"/>
      <c r="BJ29" s="132"/>
      <c r="BK29" s="132"/>
      <c r="BL29" s="132"/>
      <c r="BM29" s="132"/>
      <c r="BN29" s="132"/>
      <c r="BO29" s="120"/>
      <c r="BP29" s="120"/>
      <c r="BQ29" s="127">
        <v>23</v>
      </c>
      <c r="BR29" s="131"/>
      <c r="BS29" s="1054"/>
      <c r="BT29" s="1055"/>
      <c r="BU29" s="1055"/>
      <c r="BV29" s="1055"/>
      <c r="BW29" s="1055"/>
      <c r="BX29" s="1055"/>
      <c r="BY29" s="1055"/>
      <c r="BZ29" s="1055"/>
      <c r="CA29" s="1055"/>
      <c r="CB29" s="1055"/>
      <c r="CC29" s="1055"/>
      <c r="CD29" s="1055"/>
      <c r="CE29" s="1055"/>
      <c r="CF29" s="1055"/>
      <c r="CG29" s="1056"/>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101"/>
    </row>
    <row r="30" spans="1:131" s="100" customFormat="1" ht="26.25" customHeight="1">
      <c r="A30" s="133">
        <v>3</v>
      </c>
      <c r="B30" s="1075" t="s">
        <v>332</v>
      </c>
      <c r="C30" s="1076"/>
      <c r="D30" s="1076"/>
      <c r="E30" s="1076"/>
      <c r="F30" s="1076"/>
      <c r="G30" s="1076"/>
      <c r="H30" s="1076"/>
      <c r="I30" s="1076"/>
      <c r="J30" s="1076"/>
      <c r="K30" s="1076"/>
      <c r="L30" s="1076"/>
      <c r="M30" s="1076"/>
      <c r="N30" s="1076"/>
      <c r="O30" s="1076"/>
      <c r="P30" s="1077"/>
      <c r="Q30" s="1093">
        <v>566</v>
      </c>
      <c r="R30" s="1094"/>
      <c r="S30" s="1094"/>
      <c r="T30" s="1094"/>
      <c r="U30" s="1094"/>
      <c r="V30" s="1094">
        <v>562</v>
      </c>
      <c r="W30" s="1094"/>
      <c r="X30" s="1094"/>
      <c r="Y30" s="1094"/>
      <c r="Z30" s="1094"/>
      <c r="AA30" s="1094">
        <v>4</v>
      </c>
      <c r="AB30" s="1094"/>
      <c r="AC30" s="1094"/>
      <c r="AD30" s="1094"/>
      <c r="AE30" s="1096"/>
      <c r="AF30" s="1080">
        <v>27</v>
      </c>
      <c r="AG30" s="1081"/>
      <c r="AH30" s="1081"/>
      <c r="AI30" s="1081"/>
      <c r="AJ30" s="1082"/>
      <c r="AK30" s="1031">
        <v>238</v>
      </c>
      <c r="AL30" s="1015"/>
      <c r="AM30" s="1015"/>
      <c r="AN30" s="1015"/>
      <c r="AO30" s="1015"/>
      <c r="AP30" s="1015">
        <v>3626</v>
      </c>
      <c r="AQ30" s="1015"/>
      <c r="AR30" s="1015"/>
      <c r="AS30" s="1015"/>
      <c r="AT30" s="1015"/>
      <c r="AU30" s="1015">
        <v>2625</v>
      </c>
      <c r="AV30" s="1015"/>
      <c r="AW30" s="1015"/>
      <c r="AX30" s="1015"/>
      <c r="AY30" s="1015"/>
      <c r="AZ30" s="1095" t="s">
        <v>376</v>
      </c>
      <c r="BA30" s="1095"/>
      <c r="BB30" s="1095"/>
      <c r="BC30" s="1095"/>
      <c r="BD30" s="1095"/>
      <c r="BE30" s="1084" t="s">
        <v>399</v>
      </c>
      <c r="BF30" s="1084"/>
      <c r="BG30" s="1084"/>
      <c r="BH30" s="1084"/>
      <c r="BI30" s="1085"/>
      <c r="BJ30" s="132"/>
      <c r="BK30" s="132"/>
      <c r="BL30" s="132"/>
      <c r="BM30" s="132"/>
      <c r="BN30" s="132"/>
      <c r="BO30" s="120"/>
      <c r="BP30" s="120"/>
      <c r="BQ30" s="127">
        <v>24</v>
      </c>
      <c r="BR30" s="131"/>
      <c r="BS30" s="1054"/>
      <c r="BT30" s="1055"/>
      <c r="BU30" s="1055"/>
      <c r="BV30" s="1055"/>
      <c r="BW30" s="1055"/>
      <c r="BX30" s="1055"/>
      <c r="BY30" s="1055"/>
      <c r="BZ30" s="1055"/>
      <c r="CA30" s="1055"/>
      <c r="CB30" s="1055"/>
      <c r="CC30" s="1055"/>
      <c r="CD30" s="1055"/>
      <c r="CE30" s="1055"/>
      <c r="CF30" s="1055"/>
      <c r="CG30" s="1056"/>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101"/>
    </row>
    <row r="31" spans="1:131" s="100" customFormat="1" ht="26.25" customHeight="1">
      <c r="A31" s="133">
        <v>4</v>
      </c>
      <c r="B31" s="1075"/>
      <c r="C31" s="1076"/>
      <c r="D31" s="1076"/>
      <c r="E31" s="1076"/>
      <c r="F31" s="1076"/>
      <c r="G31" s="1076"/>
      <c r="H31" s="1076"/>
      <c r="I31" s="1076"/>
      <c r="J31" s="1076"/>
      <c r="K31" s="1076"/>
      <c r="L31" s="1076"/>
      <c r="M31" s="1076"/>
      <c r="N31" s="1076"/>
      <c r="O31" s="1076"/>
      <c r="P31" s="1077"/>
      <c r="Q31" s="1093"/>
      <c r="R31" s="1094"/>
      <c r="S31" s="1094"/>
      <c r="T31" s="1094"/>
      <c r="U31" s="1094"/>
      <c r="V31" s="1094"/>
      <c r="W31" s="1094"/>
      <c r="X31" s="1094"/>
      <c r="Y31" s="1094"/>
      <c r="Z31" s="1094"/>
      <c r="AA31" s="1094"/>
      <c r="AB31" s="1094"/>
      <c r="AC31" s="1094"/>
      <c r="AD31" s="1094"/>
      <c r="AE31" s="1096"/>
      <c r="AF31" s="1080"/>
      <c r="AG31" s="1081"/>
      <c r="AH31" s="1081"/>
      <c r="AI31" s="1081"/>
      <c r="AJ31" s="1082"/>
      <c r="AK31" s="1031"/>
      <c r="AL31" s="1015"/>
      <c r="AM31" s="1015"/>
      <c r="AN31" s="1015"/>
      <c r="AO31" s="1015"/>
      <c r="AP31" s="1015"/>
      <c r="AQ31" s="1015"/>
      <c r="AR31" s="1015"/>
      <c r="AS31" s="1015"/>
      <c r="AT31" s="1015"/>
      <c r="AU31" s="1015"/>
      <c r="AV31" s="1015"/>
      <c r="AW31" s="1015"/>
      <c r="AX31" s="1015"/>
      <c r="AY31" s="1015"/>
      <c r="AZ31" s="1095"/>
      <c r="BA31" s="1095"/>
      <c r="BB31" s="1095"/>
      <c r="BC31" s="1095"/>
      <c r="BD31" s="1095"/>
      <c r="BE31" s="1084"/>
      <c r="BF31" s="1084"/>
      <c r="BG31" s="1084"/>
      <c r="BH31" s="1084"/>
      <c r="BI31" s="1085"/>
      <c r="BJ31" s="132"/>
      <c r="BK31" s="132"/>
      <c r="BL31" s="132"/>
      <c r="BM31" s="132"/>
      <c r="BN31" s="132"/>
      <c r="BO31" s="120"/>
      <c r="BP31" s="120"/>
      <c r="BQ31" s="127">
        <v>25</v>
      </c>
      <c r="BR31" s="131"/>
      <c r="BS31" s="1054"/>
      <c r="BT31" s="1055"/>
      <c r="BU31" s="1055"/>
      <c r="BV31" s="1055"/>
      <c r="BW31" s="1055"/>
      <c r="BX31" s="1055"/>
      <c r="BY31" s="1055"/>
      <c r="BZ31" s="1055"/>
      <c r="CA31" s="1055"/>
      <c r="CB31" s="1055"/>
      <c r="CC31" s="1055"/>
      <c r="CD31" s="1055"/>
      <c r="CE31" s="1055"/>
      <c r="CF31" s="1055"/>
      <c r="CG31" s="1056"/>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101"/>
    </row>
    <row r="32" spans="1:131" s="100" customFormat="1" ht="26.25" customHeight="1">
      <c r="A32" s="133">
        <v>5</v>
      </c>
      <c r="B32" s="1075"/>
      <c r="C32" s="1076"/>
      <c r="D32" s="1076"/>
      <c r="E32" s="1076"/>
      <c r="F32" s="1076"/>
      <c r="G32" s="1076"/>
      <c r="H32" s="1076"/>
      <c r="I32" s="1076"/>
      <c r="J32" s="1076"/>
      <c r="K32" s="1076"/>
      <c r="L32" s="1076"/>
      <c r="M32" s="1076"/>
      <c r="N32" s="1076"/>
      <c r="O32" s="1076"/>
      <c r="P32" s="1077"/>
      <c r="Q32" s="1093"/>
      <c r="R32" s="1094"/>
      <c r="S32" s="1094"/>
      <c r="T32" s="1094"/>
      <c r="U32" s="1094"/>
      <c r="V32" s="1094"/>
      <c r="W32" s="1094"/>
      <c r="X32" s="1094"/>
      <c r="Y32" s="1094"/>
      <c r="Z32" s="1094"/>
      <c r="AA32" s="1094"/>
      <c r="AB32" s="1094"/>
      <c r="AC32" s="1094"/>
      <c r="AD32" s="1094"/>
      <c r="AE32" s="1096"/>
      <c r="AF32" s="1080"/>
      <c r="AG32" s="1081"/>
      <c r="AH32" s="1081"/>
      <c r="AI32" s="1081"/>
      <c r="AJ32" s="1082"/>
      <c r="AK32" s="1031"/>
      <c r="AL32" s="1015"/>
      <c r="AM32" s="1015"/>
      <c r="AN32" s="1015"/>
      <c r="AO32" s="1015"/>
      <c r="AP32" s="1015"/>
      <c r="AQ32" s="1015"/>
      <c r="AR32" s="1015"/>
      <c r="AS32" s="1015"/>
      <c r="AT32" s="1015"/>
      <c r="AU32" s="1015"/>
      <c r="AV32" s="1015"/>
      <c r="AW32" s="1015"/>
      <c r="AX32" s="1015"/>
      <c r="AY32" s="1015"/>
      <c r="AZ32" s="1095"/>
      <c r="BA32" s="1095"/>
      <c r="BB32" s="1095"/>
      <c r="BC32" s="1095"/>
      <c r="BD32" s="1095"/>
      <c r="BE32" s="1084"/>
      <c r="BF32" s="1084"/>
      <c r="BG32" s="1084"/>
      <c r="BH32" s="1084"/>
      <c r="BI32" s="1085"/>
      <c r="BJ32" s="132"/>
      <c r="BK32" s="132"/>
      <c r="BL32" s="132"/>
      <c r="BM32" s="132"/>
      <c r="BN32" s="132"/>
      <c r="BO32" s="120"/>
      <c r="BP32" s="120"/>
      <c r="BQ32" s="127">
        <v>26</v>
      </c>
      <c r="BR32" s="131"/>
      <c r="BS32" s="1054"/>
      <c r="BT32" s="1055"/>
      <c r="BU32" s="1055"/>
      <c r="BV32" s="1055"/>
      <c r="BW32" s="1055"/>
      <c r="BX32" s="1055"/>
      <c r="BY32" s="1055"/>
      <c r="BZ32" s="1055"/>
      <c r="CA32" s="1055"/>
      <c r="CB32" s="1055"/>
      <c r="CC32" s="1055"/>
      <c r="CD32" s="1055"/>
      <c r="CE32" s="1055"/>
      <c r="CF32" s="1055"/>
      <c r="CG32" s="1056"/>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101"/>
    </row>
    <row r="33" spans="1:131" s="100" customFormat="1" ht="26.25" customHeight="1">
      <c r="A33" s="133">
        <v>6</v>
      </c>
      <c r="B33" s="1075"/>
      <c r="C33" s="1076"/>
      <c r="D33" s="1076"/>
      <c r="E33" s="1076"/>
      <c r="F33" s="1076"/>
      <c r="G33" s="1076"/>
      <c r="H33" s="1076"/>
      <c r="I33" s="1076"/>
      <c r="J33" s="1076"/>
      <c r="K33" s="1076"/>
      <c r="L33" s="1076"/>
      <c r="M33" s="1076"/>
      <c r="N33" s="1076"/>
      <c r="O33" s="1076"/>
      <c r="P33" s="1077"/>
      <c r="Q33" s="1093"/>
      <c r="R33" s="1094"/>
      <c r="S33" s="1094"/>
      <c r="T33" s="1094"/>
      <c r="U33" s="1094"/>
      <c r="V33" s="1094"/>
      <c r="W33" s="1094"/>
      <c r="X33" s="1094"/>
      <c r="Y33" s="1094"/>
      <c r="Z33" s="1094"/>
      <c r="AA33" s="1094"/>
      <c r="AB33" s="1094"/>
      <c r="AC33" s="1094"/>
      <c r="AD33" s="1094"/>
      <c r="AE33" s="1096"/>
      <c r="AF33" s="1080"/>
      <c r="AG33" s="1081"/>
      <c r="AH33" s="1081"/>
      <c r="AI33" s="1081"/>
      <c r="AJ33" s="1082"/>
      <c r="AK33" s="1031"/>
      <c r="AL33" s="1015"/>
      <c r="AM33" s="1015"/>
      <c r="AN33" s="1015"/>
      <c r="AO33" s="1015"/>
      <c r="AP33" s="1015"/>
      <c r="AQ33" s="1015"/>
      <c r="AR33" s="1015"/>
      <c r="AS33" s="1015"/>
      <c r="AT33" s="1015"/>
      <c r="AU33" s="1015"/>
      <c r="AV33" s="1015"/>
      <c r="AW33" s="1015"/>
      <c r="AX33" s="1015"/>
      <c r="AY33" s="1015"/>
      <c r="AZ33" s="1095"/>
      <c r="BA33" s="1095"/>
      <c r="BB33" s="1095"/>
      <c r="BC33" s="1095"/>
      <c r="BD33" s="1095"/>
      <c r="BE33" s="1084"/>
      <c r="BF33" s="1084"/>
      <c r="BG33" s="1084"/>
      <c r="BH33" s="1084"/>
      <c r="BI33" s="1085"/>
      <c r="BJ33" s="132"/>
      <c r="BK33" s="132"/>
      <c r="BL33" s="132"/>
      <c r="BM33" s="132"/>
      <c r="BN33" s="132"/>
      <c r="BO33" s="120"/>
      <c r="BP33" s="120"/>
      <c r="BQ33" s="127">
        <v>27</v>
      </c>
      <c r="BR33" s="131"/>
      <c r="BS33" s="1054"/>
      <c r="BT33" s="1055"/>
      <c r="BU33" s="1055"/>
      <c r="BV33" s="1055"/>
      <c r="BW33" s="1055"/>
      <c r="BX33" s="1055"/>
      <c r="BY33" s="1055"/>
      <c r="BZ33" s="1055"/>
      <c r="CA33" s="1055"/>
      <c r="CB33" s="1055"/>
      <c r="CC33" s="1055"/>
      <c r="CD33" s="1055"/>
      <c r="CE33" s="1055"/>
      <c r="CF33" s="1055"/>
      <c r="CG33" s="1056"/>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101"/>
    </row>
    <row r="34" spans="1:131" s="100" customFormat="1" ht="26.25" customHeight="1">
      <c r="A34" s="133">
        <v>7</v>
      </c>
      <c r="B34" s="1075"/>
      <c r="C34" s="1076"/>
      <c r="D34" s="1076"/>
      <c r="E34" s="1076"/>
      <c r="F34" s="1076"/>
      <c r="G34" s="1076"/>
      <c r="H34" s="1076"/>
      <c r="I34" s="1076"/>
      <c r="J34" s="1076"/>
      <c r="K34" s="1076"/>
      <c r="L34" s="1076"/>
      <c r="M34" s="1076"/>
      <c r="N34" s="1076"/>
      <c r="O34" s="1076"/>
      <c r="P34" s="1077"/>
      <c r="Q34" s="1093"/>
      <c r="R34" s="1094"/>
      <c r="S34" s="1094"/>
      <c r="T34" s="1094"/>
      <c r="U34" s="1094"/>
      <c r="V34" s="1094"/>
      <c r="W34" s="1094"/>
      <c r="X34" s="1094"/>
      <c r="Y34" s="1094"/>
      <c r="Z34" s="1094"/>
      <c r="AA34" s="1094"/>
      <c r="AB34" s="1094"/>
      <c r="AC34" s="1094"/>
      <c r="AD34" s="1094"/>
      <c r="AE34" s="1096"/>
      <c r="AF34" s="1080"/>
      <c r="AG34" s="1081"/>
      <c r="AH34" s="1081"/>
      <c r="AI34" s="1081"/>
      <c r="AJ34" s="1082"/>
      <c r="AK34" s="1031"/>
      <c r="AL34" s="1015"/>
      <c r="AM34" s="1015"/>
      <c r="AN34" s="1015"/>
      <c r="AO34" s="1015"/>
      <c r="AP34" s="1015"/>
      <c r="AQ34" s="1015"/>
      <c r="AR34" s="1015"/>
      <c r="AS34" s="1015"/>
      <c r="AT34" s="1015"/>
      <c r="AU34" s="1015"/>
      <c r="AV34" s="1015"/>
      <c r="AW34" s="1015"/>
      <c r="AX34" s="1015"/>
      <c r="AY34" s="1015"/>
      <c r="AZ34" s="1095"/>
      <c r="BA34" s="1095"/>
      <c r="BB34" s="1095"/>
      <c r="BC34" s="1095"/>
      <c r="BD34" s="1095"/>
      <c r="BE34" s="1084"/>
      <c r="BF34" s="1084"/>
      <c r="BG34" s="1084"/>
      <c r="BH34" s="1084"/>
      <c r="BI34" s="1085"/>
      <c r="BJ34" s="132"/>
      <c r="BK34" s="132"/>
      <c r="BL34" s="132"/>
      <c r="BM34" s="132"/>
      <c r="BN34" s="132"/>
      <c r="BO34" s="120"/>
      <c r="BP34" s="120"/>
      <c r="BQ34" s="127">
        <v>28</v>
      </c>
      <c r="BR34" s="131"/>
      <c r="BS34" s="1054"/>
      <c r="BT34" s="1055"/>
      <c r="BU34" s="1055"/>
      <c r="BV34" s="1055"/>
      <c r="BW34" s="1055"/>
      <c r="BX34" s="1055"/>
      <c r="BY34" s="1055"/>
      <c r="BZ34" s="1055"/>
      <c r="CA34" s="1055"/>
      <c r="CB34" s="1055"/>
      <c r="CC34" s="1055"/>
      <c r="CD34" s="1055"/>
      <c r="CE34" s="1055"/>
      <c r="CF34" s="1055"/>
      <c r="CG34" s="1056"/>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101"/>
    </row>
    <row r="35" spans="1:131" s="100" customFormat="1" ht="26.25" customHeight="1">
      <c r="A35" s="133">
        <v>8</v>
      </c>
      <c r="B35" s="1075"/>
      <c r="C35" s="1076"/>
      <c r="D35" s="1076"/>
      <c r="E35" s="1076"/>
      <c r="F35" s="1076"/>
      <c r="G35" s="1076"/>
      <c r="H35" s="1076"/>
      <c r="I35" s="1076"/>
      <c r="J35" s="1076"/>
      <c r="K35" s="1076"/>
      <c r="L35" s="1076"/>
      <c r="M35" s="1076"/>
      <c r="N35" s="1076"/>
      <c r="O35" s="1076"/>
      <c r="P35" s="1077"/>
      <c r="Q35" s="1093"/>
      <c r="R35" s="1094"/>
      <c r="S35" s="1094"/>
      <c r="T35" s="1094"/>
      <c r="U35" s="1094"/>
      <c r="V35" s="1094"/>
      <c r="W35" s="1094"/>
      <c r="X35" s="1094"/>
      <c r="Y35" s="1094"/>
      <c r="Z35" s="1094"/>
      <c r="AA35" s="1094"/>
      <c r="AB35" s="1094"/>
      <c r="AC35" s="1094"/>
      <c r="AD35" s="1094"/>
      <c r="AE35" s="1096"/>
      <c r="AF35" s="1080"/>
      <c r="AG35" s="1081"/>
      <c r="AH35" s="1081"/>
      <c r="AI35" s="1081"/>
      <c r="AJ35" s="1082"/>
      <c r="AK35" s="1031"/>
      <c r="AL35" s="1015"/>
      <c r="AM35" s="1015"/>
      <c r="AN35" s="1015"/>
      <c r="AO35" s="1015"/>
      <c r="AP35" s="1015"/>
      <c r="AQ35" s="1015"/>
      <c r="AR35" s="1015"/>
      <c r="AS35" s="1015"/>
      <c r="AT35" s="1015"/>
      <c r="AU35" s="1015"/>
      <c r="AV35" s="1015"/>
      <c r="AW35" s="1015"/>
      <c r="AX35" s="1015"/>
      <c r="AY35" s="1015"/>
      <c r="AZ35" s="1095"/>
      <c r="BA35" s="1095"/>
      <c r="BB35" s="1095"/>
      <c r="BC35" s="1095"/>
      <c r="BD35" s="1095"/>
      <c r="BE35" s="1084"/>
      <c r="BF35" s="1084"/>
      <c r="BG35" s="1084"/>
      <c r="BH35" s="1084"/>
      <c r="BI35" s="1085"/>
      <c r="BJ35" s="132"/>
      <c r="BK35" s="132"/>
      <c r="BL35" s="132"/>
      <c r="BM35" s="132"/>
      <c r="BN35" s="132"/>
      <c r="BO35" s="120"/>
      <c r="BP35" s="120"/>
      <c r="BQ35" s="127">
        <v>29</v>
      </c>
      <c r="BR35" s="131"/>
      <c r="BS35" s="1054"/>
      <c r="BT35" s="1055"/>
      <c r="BU35" s="1055"/>
      <c r="BV35" s="1055"/>
      <c r="BW35" s="1055"/>
      <c r="BX35" s="1055"/>
      <c r="BY35" s="1055"/>
      <c r="BZ35" s="1055"/>
      <c r="CA35" s="1055"/>
      <c r="CB35" s="1055"/>
      <c r="CC35" s="1055"/>
      <c r="CD35" s="1055"/>
      <c r="CE35" s="1055"/>
      <c r="CF35" s="1055"/>
      <c r="CG35" s="1056"/>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101"/>
    </row>
    <row r="36" spans="1:131" s="100" customFormat="1" ht="26.25" customHeight="1">
      <c r="A36" s="133">
        <v>9</v>
      </c>
      <c r="B36" s="1075"/>
      <c r="C36" s="1076"/>
      <c r="D36" s="1076"/>
      <c r="E36" s="1076"/>
      <c r="F36" s="1076"/>
      <c r="G36" s="1076"/>
      <c r="H36" s="1076"/>
      <c r="I36" s="1076"/>
      <c r="J36" s="1076"/>
      <c r="K36" s="1076"/>
      <c r="L36" s="1076"/>
      <c r="M36" s="1076"/>
      <c r="N36" s="1076"/>
      <c r="O36" s="1076"/>
      <c r="P36" s="1077"/>
      <c r="Q36" s="1093"/>
      <c r="R36" s="1094"/>
      <c r="S36" s="1094"/>
      <c r="T36" s="1094"/>
      <c r="U36" s="1094"/>
      <c r="V36" s="1094"/>
      <c r="W36" s="1094"/>
      <c r="X36" s="1094"/>
      <c r="Y36" s="1094"/>
      <c r="Z36" s="1094"/>
      <c r="AA36" s="1094"/>
      <c r="AB36" s="1094"/>
      <c r="AC36" s="1094"/>
      <c r="AD36" s="1094"/>
      <c r="AE36" s="1096"/>
      <c r="AF36" s="1080"/>
      <c r="AG36" s="1081"/>
      <c r="AH36" s="1081"/>
      <c r="AI36" s="1081"/>
      <c r="AJ36" s="1082"/>
      <c r="AK36" s="1031"/>
      <c r="AL36" s="1015"/>
      <c r="AM36" s="1015"/>
      <c r="AN36" s="1015"/>
      <c r="AO36" s="1015"/>
      <c r="AP36" s="1015"/>
      <c r="AQ36" s="1015"/>
      <c r="AR36" s="1015"/>
      <c r="AS36" s="1015"/>
      <c r="AT36" s="1015"/>
      <c r="AU36" s="1015"/>
      <c r="AV36" s="1015"/>
      <c r="AW36" s="1015"/>
      <c r="AX36" s="1015"/>
      <c r="AY36" s="1015"/>
      <c r="AZ36" s="1095"/>
      <c r="BA36" s="1095"/>
      <c r="BB36" s="1095"/>
      <c r="BC36" s="1095"/>
      <c r="BD36" s="1095"/>
      <c r="BE36" s="1084"/>
      <c r="BF36" s="1084"/>
      <c r="BG36" s="1084"/>
      <c r="BH36" s="1084"/>
      <c r="BI36" s="1085"/>
      <c r="BJ36" s="132"/>
      <c r="BK36" s="132"/>
      <c r="BL36" s="132"/>
      <c r="BM36" s="132"/>
      <c r="BN36" s="132"/>
      <c r="BO36" s="120"/>
      <c r="BP36" s="120"/>
      <c r="BQ36" s="127">
        <v>30</v>
      </c>
      <c r="BR36" s="131"/>
      <c r="BS36" s="1054"/>
      <c r="BT36" s="1055"/>
      <c r="BU36" s="1055"/>
      <c r="BV36" s="1055"/>
      <c r="BW36" s="1055"/>
      <c r="BX36" s="1055"/>
      <c r="BY36" s="1055"/>
      <c r="BZ36" s="1055"/>
      <c r="CA36" s="1055"/>
      <c r="CB36" s="1055"/>
      <c r="CC36" s="1055"/>
      <c r="CD36" s="1055"/>
      <c r="CE36" s="1055"/>
      <c r="CF36" s="1055"/>
      <c r="CG36" s="1056"/>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101"/>
    </row>
    <row r="37" spans="1:131" s="100" customFormat="1" ht="26.25" customHeight="1">
      <c r="A37" s="133">
        <v>10</v>
      </c>
      <c r="B37" s="1075"/>
      <c r="C37" s="1076"/>
      <c r="D37" s="1076"/>
      <c r="E37" s="1076"/>
      <c r="F37" s="1076"/>
      <c r="G37" s="1076"/>
      <c r="H37" s="1076"/>
      <c r="I37" s="1076"/>
      <c r="J37" s="1076"/>
      <c r="K37" s="1076"/>
      <c r="L37" s="1076"/>
      <c r="M37" s="1076"/>
      <c r="N37" s="1076"/>
      <c r="O37" s="1076"/>
      <c r="P37" s="1077"/>
      <c r="Q37" s="1093"/>
      <c r="R37" s="1094"/>
      <c r="S37" s="1094"/>
      <c r="T37" s="1094"/>
      <c r="U37" s="1094"/>
      <c r="V37" s="1094"/>
      <c r="W37" s="1094"/>
      <c r="X37" s="1094"/>
      <c r="Y37" s="1094"/>
      <c r="Z37" s="1094"/>
      <c r="AA37" s="1094"/>
      <c r="AB37" s="1094"/>
      <c r="AC37" s="1094"/>
      <c r="AD37" s="1094"/>
      <c r="AE37" s="1096"/>
      <c r="AF37" s="1080"/>
      <c r="AG37" s="1081"/>
      <c r="AH37" s="1081"/>
      <c r="AI37" s="1081"/>
      <c r="AJ37" s="1082"/>
      <c r="AK37" s="1031"/>
      <c r="AL37" s="1015"/>
      <c r="AM37" s="1015"/>
      <c r="AN37" s="1015"/>
      <c r="AO37" s="1015"/>
      <c r="AP37" s="1015"/>
      <c r="AQ37" s="1015"/>
      <c r="AR37" s="1015"/>
      <c r="AS37" s="1015"/>
      <c r="AT37" s="1015"/>
      <c r="AU37" s="1015"/>
      <c r="AV37" s="1015"/>
      <c r="AW37" s="1015"/>
      <c r="AX37" s="1015"/>
      <c r="AY37" s="1015"/>
      <c r="AZ37" s="1095"/>
      <c r="BA37" s="1095"/>
      <c r="BB37" s="1095"/>
      <c r="BC37" s="1095"/>
      <c r="BD37" s="1095"/>
      <c r="BE37" s="1084"/>
      <c r="BF37" s="1084"/>
      <c r="BG37" s="1084"/>
      <c r="BH37" s="1084"/>
      <c r="BI37" s="1085"/>
      <c r="BJ37" s="132"/>
      <c r="BK37" s="132"/>
      <c r="BL37" s="132"/>
      <c r="BM37" s="132"/>
      <c r="BN37" s="132"/>
      <c r="BO37" s="120"/>
      <c r="BP37" s="120"/>
      <c r="BQ37" s="127">
        <v>31</v>
      </c>
      <c r="BR37" s="131"/>
      <c r="BS37" s="1054"/>
      <c r="BT37" s="1055"/>
      <c r="BU37" s="1055"/>
      <c r="BV37" s="1055"/>
      <c r="BW37" s="1055"/>
      <c r="BX37" s="1055"/>
      <c r="BY37" s="1055"/>
      <c r="BZ37" s="1055"/>
      <c r="CA37" s="1055"/>
      <c r="CB37" s="1055"/>
      <c r="CC37" s="1055"/>
      <c r="CD37" s="1055"/>
      <c r="CE37" s="1055"/>
      <c r="CF37" s="1055"/>
      <c r="CG37" s="1056"/>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101"/>
    </row>
    <row r="38" spans="1:131" s="100" customFormat="1" ht="26.25" customHeight="1">
      <c r="A38" s="133">
        <v>11</v>
      </c>
      <c r="B38" s="1075"/>
      <c r="C38" s="1076"/>
      <c r="D38" s="1076"/>
      <c r="E38" s="1076"/>
      <c r="F38" s="1076"/>
      <c r="G38" s="1076"/>
      <c r="H38" s="1076"/>
      <c r="I38" s="1076"/>
      <c r="J38" s="1076"/>
      <c r="K38" s="1076"/>
      <c r="L38" s="1076"/>
      <c r="M38" s="1076"/>
      <c r="N38" s="1076"/>
      <c r="O38" s="1076"/>
      <c r="P38" s="1077"/>
      <c r="Q38" s="1093"/>
      <c r="R38" s="1094"/>
      <c r="S38" s="1094"/>
      <c r="T38" s="1094"/>
      <c r="U38" s="1094"/>
      <c r="V38" s="1094"/>
      <c r="W38" s="1094"/>
      <c r="X38" s="1094"/>
      <c r="Y38" s="1094"/>
      <c r="Z38" s="1094"/>
      <c r="AA38" s="1094"/>
      <c r="AB38" s="1094"/>
      <c r="AC38" s="1094"/>
      <c r="AD38" s="1094"/>
      <c r="AE38" s="1096"/>
      <c r="AF38" s="1080"/>
      <c r="AG38" s="1081"/>
      <c r="AH38" s="1081"/>
      <c r="AI38" s="1081"/>
      <c r="AJ38" s="1082"/>
      <c r="AK38" s="1031"/>
      <c r="AL38" s="1015"/>
      <c r="AM38" s="1015"/>
      <c r="AN38" s="1015"/>
      <c r="AO38" s="1015"/>
      <c r="AP38" s="1015"/>
      <c r="AQ38" s="1015"/>
      <c r="AR38" s="1015"/>
      <c r="AS38" s="1015"/>
      <c r="AT38" s="1015"/>
      <c r="AU38" s="1015"/>
      <c r="AV38" s="1015"/>
      <c r="AW38" s="1015"/>
      <c r="AX38" s="1015"/>
      <c r="AY38" s="1015"/>
      <c r="AZ38" s="1095"/>
      <c r="BA38" s="1095"/>
      <c r="BB38" s="1095"/>
      <c r="BC38" s="1095"/>
      <c r="BD38" s="1095"/>
      <c r="BE38" s="1084"/>
      <c r="BF38" s="1084"/>
      <c r="BG38" s="1084"/>
      <c r="BH38" s="1084"/>
      <c r="BI38" s="1085"/>
      <c r="BJ38" s="132"/>
      <c r="BK38" s="132"/>
      <c r="BL38" s="132"/>
      <c r="BM38" s="132"/>
      <c r="BN38" s="132"/>
      <c r="BO38" s="120"/>
      <c r="BP38" s="120"/>
      <c r="BQ38" s="127">
        <v>32</v>
      </c>
      <c r="BR38" s="131"/>
      <c r="BS38" s="1054"/>
      <c r="BT38" s="1055"/>
      <c r="BU38" s="1055"/>
      <c r="BV38" s="1055"/>
      <c r="BW38" s="1055"/>
      <c r="BX38" s="1055"/>
      <c r="BY38" s="1055"/>
      <c r="BZ38" s="1055"/>
      <c r="CA38" s="1055"/>
      <c r="CB38" s="1055"/>
      <c r="CC38" s="1055"/>
      <c r="CD38" s="1055"/>
      <c r="CE38" s="1055"/>
      <c r="CF38" s="1055"/>
      <c r="CG38" s="1056"/>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101"/>
    </row>
    <row r="39" spans="1:131" s="100" customFormat="1" ht="26.25" customHeight="1">
      <c r="A39" s="133">
        <v>12</v>
      </c>
      <c r="B39" s="1075"/>
      <c r="C39" s="1076"/>
      <c r="D39" s="1076"/>
      <c r="E39" s="1076"/>
      <c r="F39" s="1076"/>
      <c r="G39" s="1076"/>
      <c r="H39" s="1076"/>
      <c r="I39" s="1076"/>
      <c r="J39" s="1076"/>
      <c r="K39" s="1076"/>
      <c r="L39" s="1076"/>
      <c r="M39" s="1076"/>
      <c r="N39" s="1076"/>
      <c r="O39" s="1076"/>
      <c r="P39" s="1077"/>
      <c r="Q39" s="1093"/>
      <c r="R39" s="1094"/>
      <c r="S39" s="1094"/>
      <c r="T39" s="1094"/>
      <c r="U39" s="1094"/>
      <c r="V39" s="1094"/>
      <c r="W39" s="1094"/>
      <c r="X39" s="1094"/>
      <c r="Y39" s="1094"/>
      <c r="Z39" s="1094"/>
      <c r="AA39" s="1094"/>
      <c r="AB39" s="1094"/>
      <c r="AC39" s="1094"/>
      <c r="AD39" s="1094"/>
      <c r="AE39" s="1096"/>
      <c r="AF39" s="1080"/>
      <c r="AG39" s="1081"/>
      <c r="AH39" s="1081"/>
      <c r="AI39" s="1081"/>
      <c r="AJ39" s="1082"/>
      <c r="AK39" s="1031"/>
      <c r="AL39" s="1015"/>
      <c r="AM39" s="1015"/>
      <c r="AN39" s="1015"/>
      <c r="AO39" s="1015"/>
      <c r="AP39" s="1015"/>
      <c r="AQ39" s="1015"/>
      <c r="AR39" s="1015"/>
      <c r="AS39" s="1015"/>
      <c r="AT39" s="1015"/>
      <c r="AU39" s="1015"/>
      <c r="AV39" s="1015"/>
      <c r="AW39" s="1015"/>
      <c r="AX39" s="1015"/>
      <c r="AY39" s="1015"/>
      <c r="AZ39" s="1095"/>
      <c r="BA39" s="1095"/>
      <c r="BB39" s="1095"/>
      <c r="BC39" s="1095"/>
      <c r="BD39" s="1095"/>
      <c r="BE39" s="1084"/>
      <c r="BF39" s="1084"/>
      <c r="BG39" s="1084"/>
      <c r="BH39" s="1084"/>
      <c r="BI39" s="1085"/>
      <c r="BJ39" s="132"/>
      <c r="BK39" s="132"/>
      <c r="BL39" s="132"/>
      <c r="BM39" s="132"/>
      <c r="BN39" s="132"/>
      <c r="BO39" s="120"/>
      <c r="BP39" s="120"/>
      <c r="BQ39" s="127">
        <v>33</v>
      </c>
      <c r="BR39" s="131"/>
      <c r="BS39" s="1054"/>
      <c r="BT39" s="1055"/>
      <c r="BU39" s="1055"/>
      <c r="BV39" s="1055"/>
      <c r="BW39" s="1055"/>
      <c r="BX39" s="1055"/>
      <c r="BY39" s="1055"/>
      <c r="BZ39" s="1055"/>
      <c r="CA39" s="1055"/>
      <c r="CB39" s="1055"/>
      <c r="CC39" s="1055"/>
      <c r="CD39" s="1055"/>
      <c r="CE39" s="1055"/>
      <c r="CF39" s="1055"/>
      <c r="CG39" s="1056"/>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101"/>
    </row>
    <row r="40" spans="1:131" s="100" customFormat="1" ht="26.25" customHeight="1">
      <c r="A40" s="129">
        <v>13</v>
      </c>
      <c r="B40" s="1075"/>
      <c r="C40" s="1076"/>
      <c r="D40" s="1076"/>
      <c r="E40" s="1076"/>
      <c r="F40" s="1076"/>
      <c r="G40" s="1076"/>
      <c r="H40" s="1076"/>
      <c r="I40" s="1076"/>
      <c r="J40" s="1076"/>
      <c r="K40" s="1076"/>
      <c r="L40" s="1076"/>
      <c r="M40" s="1076"/>
      <c r="N40" s="1076"/>
      <c r="O40" s="1076"/>
      <c r="P40" s="1077"/>
      <c r="Q40" s="1093"/>
      <c r="R40" s="1094"/>
      <c r="S40" s="1094"/>
      <c r="T40" s="1094"/>
      <c r="U40" s="1094"/>
      <c r="V40" s="1094"/>
      <c r="W40" s="1094"/>
      <c r="X40" s="1094"/>
      <c r="Y40" s="1094"/>
      <c r="Z40" s="1094"/>
      <c r="AA40" s="1094"/>
      <c r="AB40" s="1094"/>
      <c r="AC40" s="1094"/>
      <c r="AD40" s="1094"/>
      <c r="AE40" s="1096"/>
      <c r="AF40" s="1080"/>
      <c r="AG40" s="1081"/>
      <c r="AH40" s="1081"/>
      <c r="AI40" s="1081"/>
      <c r="AJ40" s="1082"/>
      <c r="AK40" s="1031"/>
      <c r="AL40" s="1015"/>
      <c r="AM40" s="1015"/>
      <c r="AN40" s="1015"/>
      <c r="AO40" s="1015"/>
      <c r="AP40" s="1015"/>
      <c r="AQ40" s="1015"/>
      <c r="AR40" s="1015"/>
      <c r="AS40" s="1015"/>
      <c r="AT40" s="1015"/>
      <c r="AU40" s="1015"/>
      <c r="AV40" s="1015"/>
      <c r="AW40" s="1015"/>
      <c r="AX40" s="1015"/>
      <c r="AY40" s="1015"/>
      <c r="AZ40" s="1095"/>
      <c r="BA40" s="1095"/>
      <c r="BB40" s="1095"/>
      <c r="BC40" s="1095"/>
      <c r="BD40" s="1095"/>
      <c r="BE40" s="1084"/>
      <c r="BF40" s="1084"/>
      <c r="BG40" s="1084"/>
      <c r="BH40" s="1084"/>
      <c r="BI40" s="1085"/>
      <c r="BJ40" s="132"/>
      <c r="BK40" s="132"/>
      <c r="BL40" s="132"/>
      <c r="BM40" s="132"/>
      <c r="BN40" s="132"/>
      <c r="BO40" s="120"/>
      <c r="BP40" s="120"/>
      <c r="BQ40" s="127">
        <v>34</v>
      </c>
      <c r="BR40" s="131"/>
      <c r="BS40" s="1054"/>
      <c r="BT40" s="1055"/>
      <c r="BU40" s="1055"/>
      <c r="BV40" s="1055"/>
      <c r="BW40" s="1055"/>
      <c r="BX40" s="1055"/>
      <c r="BY40" s="1055"/>
      <c r="BZ40" s="1055"/>
      <c r="CA40" s="1055"/>
      <c r="CB40" s="1055"/>
      <c r="CC40" s="1055"/>
      <c r="CD40" s="1055"/>
      <c r="CE40" s="1055"/>
      <c r="CF40" s="1055"/>
      <c r="CG40" s="1056"/>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101"/>
    </row>
    <row r="41" spans="1:131" s="100" customFormat="1" ht="26.25" customHeight="1">
      <c r="A41" s="129">
        <v>14</v>
      </c>
      <c r="B41" s="1075"/>
      <c r="C41" s="1076"/>
      <c r="D41" s="1076"/>
      <c r="E41" s="1076"/>
      <c r="F41" s="1076"/>
      <c r="G41" s="1076"/>
      <c r="H41" s="1076"/>
      <c r="I41" s="1076"/>
      <c r="J41" s="1076"/>
      <c r="K41" s="1076"/>
      <c r="L41" s="1076"/>
      <c r="M41" s="1076"/>
      <c r="N41" s="1076"/>
      <c r="O41" s="1076"/>
      <c r="P41" s="1077"/>
      <c r="Q41" s="1093"/>
      <c r="R41" s="1094"/>
      <c r="S41" s="1094"/>
      <c r="T41" s="1094"/>
      <c r="U41" s="1094"/>
      <c r="V41" s="1094"/>
      <c r="W41" s="1094"/>
      <c r="X41" s="1094"/>
      <c r="Y41" s="1094"/>
      <c r="Z41" s="1094"/>
      <c r="AA41" s="1094"/>
      <c r="AB41" s="1094"/>
      <c r="AC41" s="1094"/>
      <c r="AD41" s="1094"/>
      <c r="AE41" s="1096"/>
      <c r="AF41" s="1080"/>
      <c r="AG41" s="1081"/>
      <c r="AH41" s="1081"/>
      <c r="AI41" s="1081"/>
      <c r="AJ41" s="1082"/>
      <c r="AK41" s="1031"/>
      <c r="AL41" s="1015"/>
      <c r="AM41" s="1015"/>
      <c r="AN41" s="1015"/>
      <c r="AO41" s="1015"/>
      <c r="AP41" s="1015"/>
      <c r="AQ41" s="1015"/>
      <c r="AR41" s="1015"/>
      <c r="AS41" s="1015"/>
      <c r="AT41" s="1015"/>
      <c r="AU41" s="1015"/>
      <c r="AV41" s="1015"/>
      <c r="AW41" s="1015"/>
      <c r="AX41" s="1015"/>
      <c r="AY41" s="1015"/>
      <c r="AZ41" s="1095"/>
      <c r="BA41" s="1095"/>
      <c r="BB41" s="1095"/>
      <c r="BC41" s="1095"/>
      <c r="BD41" s="1095"/>
      <c r="BE41" s="1084"/>
      <c r="BF41" s="1084"/>
      <c r="BG41" s="1084"/>
      <c r="BH41" s="1084"/>
      <c r="BI41" s="1085"/>
      <c r="BJ41" s="132"/>
      <c r="BK41" s="132"/>
      <c r="BL41" s="132"/>
      <c r="BM41" s="132"/>
      <c r="BN41" s="132"/>
      <c r="BO41" s="120"/>
      <c r="BP41" s="120"/>
      <c r="BQ41" s="127">
        <v>35</v>
      </c>
      <c r="BR41" s="131"/>
      <c r="BS41" s="1054"/>
      <c r="BT41" s="1055"/>
      <c r="BU41" s="1055"/>
      <c r="BV41" s="1055"/>
      <c r="BW41" s="1055"/>
      <c r="BX41" s="1055"/>
      <c r="BY41" s="1055"/>
      <c r="BZ41" s="1055"/>
      <c r="CA41" s="1055"/>
      <c r="CB41" s="1055"/>
      <c r="CC41" s="1055"/>
      <c r="CD41" s="1055"/>
      <c r="CE41" s="1055"/>
      <c r="CF41" s="1055"/>
      <c r="CG41" s="1056"/>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101"/>
    </row>
    <row r="42" spans="1:131" s="100" customFormat="1" ht="26.25" customHeight="1">
      <c r="A42" s="129">
        <v>15</v>
      </c>
      <c r="B42" s="1075"/>
      <c r="C42" s="1076"/>
      <c r="D42" s="1076"/>
      <c r="E42" s="1076"/>
      <c r="F42" s="1076"/>
      <c r="G42" s="1076"/>
      <c r="H42" s="1076"/>
      <c r="I42" s="1076"/>
      <c r="J42" s="1076"/>
      <c r="K42" s="1076"/>
      <c r="L42" s="1076"/>
      <c r="M42" s="1076"/>
      <c r="N42" s="1076"/>
      <c r="O42" s="1076"/>
      <c r="P42" s="1077"/>
      <c r="Q42" s="1093"/>
      <c r="R42" s="1094"/>
      <c r="S42" s="1094"/>
      <c r="T42" s="1094"/>
      <c r="U42" s="1094"/>
      <c r="V42" s="1094"/>
      <c r="W42" s="1094"/>
      <c r="X42" s="1094"/>
      <c r="Y42" s="1094"/>
      <c r="Z42" s="1094"/>
      <c r="AA42" s="1094"/>
      <c r="AB42" s="1094"/>
      <c r="AC42" s="1094"/>
      <c r="AD42" s="1094"/>
      <c r="AE42" s="1096"/>
      <c r="AF42" s="1080"/>
      <c r="AG42" s="1081"/>
      <c r="AH42" s="1081"/>
      <c r="AI42" s="1081"/>
      <c r="AJ42" s="1082"/>
      <c r="AK42" s="1031"/>
      <c r="AL42" s="1015"/>
      <c r="AM42" s="1015"/>
      <c r="AN42" s="1015"/>
      <c r="AO42" s="1015"/>
      <c r="AP42" s="1015"/>
      <c r="AQ42" s="1015"/>
      <c r="AR42" s="1015"/>
      <c r="AS42" s="1015"/>
      <c r="AT42" s="1015"/>
      <c r="AU42" s="1015"/>
      <c r="AV42" s="1015"/>
      <c r="AW42" s="1015"/>
      <c r="AX42" s="1015"/>
      <c r="AY42" s="1015"/>
      <c r="AZ42" s="1095"/>
      <c r="BA42" s="1095"/>
      <c r="BB42" s="1095"/>
      <c r="BC42" s="1095"/>
      <c r="BD42" s="1095"/>
      <c r="BE42" s="1084"/>
      <c r="BF42" s="1084"/>
      <c r="BG42" s="1084"/>
      <c r="BH42" s="1084"/>
      <c r="BI42" s="1085"/>
      <c r="BJ42" s="132"/>
      <c r="BK42" s="132"/>
      <c r="BL42" s="132"/>
      <c r="BM42" s="132"/>
      <c r="BN42" s="132"/>
      <c r="BO42" s="120"/>
      <c r="BP42" s="120"/>
      <c r="BQ42" s="127">
        <v>36</v>
      </c>
      <c r="BR42" s="131"/>
      <c r="BS42" s="1054"/>
      <c r="BT42" s="1055"/>
      <c r="BU42" s="1055"/>
      <c r="BV42" s="1055"/>
      <c r="BW42" s="1055"/>
      <c r="BX42" s="1055"/>
      <c r="BY42" s="1055"/>
      <c r="BZ42" s="1055"/>
      <c r="CA42" s="1055"/>
      <c r="CB42" s="1055"/>
      <c r="CC42" s="1055"/>
      <c r="CD42" s="1055"/>
      <c r="CE42" s="1055"/>
      <c r="CF42" s="1055"/>
      <c r="CG42" s="1056"/>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101"/>
    </row>
    <row r="43" spans="1:131" s="100" customFormat="1" ht="26.25" customHeight="1">
      <c r="A43" s="129">
        <v>16</v>
      </c>
      <c r="B43" s="1075"/>
      <c r="C43" s="1076"/>
      <c r="D43" s="1076"/>
      <c r="E43" s="1076"/>
      <c r="F43" s="1076"/>
      <c r="G43" s="1076"/>
      <c r="H43" s="1076"/>
      <c r="I43" s="1076"/>
      <c r="J43" s="1076"/>
      <c r="K43" s="1076"/>
      <c r="L43" s="1076"/>
      <c r="M43" s="1076"/>
      <c r="N43" s="1076"/>
      <c r="O43" s="1076"/>
      <c r="P43" s="1077"/>
      <c r="Q43" s="1093"/>
      <c r="R43" s="1094"/>
      <c r="S43" s="1094"/>
      <c r="T43" s="1094"/>
      <c r="U43" s="1094"/>
      <c r="V43" s="1094"/>
      <c r="W43" s="1094"/>
      <c r="X43" s="1094"/>
      <c r="Y43" s="1094"/>
      <c r="Z43" s="1094"/>
      <c r="AA43" s="1094"/>
      <c r="AB43" s="1094"/>
      <c r="AC43" s="1094"/>
      <c r="AD43" s="1094"/>
      <c r="AE43" s="1096"/>
      <c r="AF43" s="1080"/>
      <c r="AG43" s="1081"/>
      <c r="AH43" s="1081"/>
      <c r="AI43" s="1081"/>
      <c r="AJ43" s="1082"/>
      <c r="AK43" s="1031"/>
      <c r="AL43" s="1015"/>
      <c r="AM43" s="1015"/>
      <c r="AN43" s="1015"/>
      <c r="AO43" s="1015"/>
      <c r="AP43" s="1015"/>
      <c r="AQ43" s="1015"/>
      <c r="AR43" s="1015"/>
      <c r="AS43" s="1015"/>
      <c r="AT43" s="1015"/>
      <c r="AU43" s="1015"/>
      <c r="AV43" s="1015"/>
      <c r="AW43" s="1015"/>
      <c r="AX43" s="1015"/>
      <c r="AY43" s="1015"/>
      <c r="AZ43" s="1095"/>
      <c r="BA43" s="1095"/>
      <c r="BB43" s="1095"/>
      <c r="BC43" s="1095"/>
      <c r="BD43" s="1095"/>
      <c r="BE43" s="1084"/>
      <c r="BF43" s="1084"/>
      <c r="BG43" s="1084"/>
      <c r="BH43" s="1084"/>
      <c r="BI43" s="1085"/>
      <c r="BJ43" s="132"/>
      <c r="BK43" s="132"/>
      <c r="BL43" s="132"/>
      <c r="BM43" s="132"/>
      <c r="BN43" s="132"/>
      <c r="BO43" s="120"/>
      <c r="BP43" s="120"/>
      <c r="BQ43" s="127">
        <v>37</v>
      </c>
      <c r="BR43" s="131"/>
      <c r="BS43" s="1054"/>
      <c r="BT43" s="1055"/>
      <c r="BU43" s="1055"/>
      <c r="BV43" s="1055"/>
      <c r="BW43" s="1055"/>
      <c r="BX43" s="1055"/>
      <c r="BY43" s="1055"/>
      <c r="BZ43" s="1055"/>
      <c r="CA43" s="1055"/>
      <c r="CB43" s="1055"/>
      <c r="CC43" s="1055"/>
      <c r="CD43" s="1055"/>
      <c r="CE43" s="1055"/>
      <c r="CF43" s="1055"/>
      <c r="CG43" s="1056"/>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101"/>
    </row>
    <row r="44" spans="1:131" s="100" customFormat="1" ht="26.25" customHeight="1">
      <c r="A44" s="129">
        <v>17</v>
      </c>
      <c r="B44" s="1075"/>
      <c r="C44" s="1076"/>
      <c r="D44" s="1076"/>
      <c r="E44" s="1076"/>
      <c r="F44" s="1076"/>
      <c r="G44" s="1076"/>
      <c r="H44" s="1076"/>
      <c r="I44" s="1076"/>
      <c r="J44" s="1076"/>
      <c r="K44" s="1076"/>
      <c r="L44" s="1076"/>
      <c r="M44" s="1076"/>
      <c r="N44" s="1076"/>
      <c r="O44" s="1076"/>
      <c r="P44" s="1077"/>
      <c r="Q44" s="1093"/>
      <c r="R44" s="1094"/>
      <c r="S44" s="1094"/>
      <c r="T44" s="1094"/>
      <c r="U44" s="1094"/>
      <c r="V44" s="1094"/>
      <c r="W44" s="1094"/>
      <c r="X44" s="1094"/>
      <c r="Y44" s="1094"/>
      <c r="Z44" s="1094"/>
      <c r="AA44" s="1094"/>
      <c r="AB44" s="1094"/>
      <c r="AC44" s="1094"/>
      <c r="AD44" s="1094"/>
      <c r="AE44" s="1096"/>
      <c r="AF44" s="1080"/>
      <c r="AG44" s="1081"/>
      <c r="AH44" s="1081"/>
      <c r="AI44" s="1081"/>
      <c r="AJ44" s="1082"/>
      <c r="AK44" s="1031"/>
      <c r="AL44" s="1015"/>
      <c r="AM44" s="1015"/>
      <c r="AN44" s="1015"/>
      <c r="AO44" s="1015"/>
      <c r="AP44" s="1015"/>
      <c r="AQ44" s="1015"/>
      <c r="AR44" s="1015"/>
      <c r="AS44" s="1015"/>
      <c r="AT44" s="1015"/>
      <c r="AU44" s="1015"/>
      <c r="AV44" s="1015"/>
      <c r="AW44" s="1015"/>
      <c r="AX44" s="1015"/>
      <c r="AY44" s="1015"/>
      <c r="AZ44" s="1095"/>
      <c r="BA44" s="1095"/>
      <c r="BB44" s="1095"/>
      <c r="BC44" s="1095"/>
      <c r="BD44" s="1095"/>
      <c r="BE44" s="1084"/>
      <c r="BF44" s="1084"/>
      <c r="BG44" s="1084"/>
      <c r="BH44" s="1084"/>
      <c r="BI44" s="1085"/>
      <c r="BJ44" s="132"/>
      <c r="BK44" s="132"/>
      <c r="BL44" s="132"/>
      <c r="BM44" s="132"/>
      <c r="BN44" s="132"/>
      <c r="BO44" s="120"/>
      <c r="BP44" s="120"/>
      <c r="BQ44" s="127">
        <v>38</v>
      </c>
      <c r="BR44" s="131"/>
      <c r="BS44" s="1054"/>
      <c r="BT44" s="1055"/>
      <c r="BU44" s="1055"/>
      <c r="BV44" s="1055"/>
      <c r="BW44" s="1055"/>
      <c r="BX44" s="1055"/>
      <c r="BY44" s="1055"/>
      <c r="BZ44" s="1055"/>
      <c r="CA44" s="1055"/>
      <c r="CB44" s="1055"/>
      <c r="CC44" s="1055"/>
      <c r="CD44" s="1055"/>
      <c r="CE44" s="1055"/>
      <c r="CF44" s="1055"/>
      <c r="CG44" s="1056"/>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101"/>
    </row>
    <row r="45" spans="1:131" s="100" customFormat="1" ht="26.25" customHeight="1">
      <c r="A45" s="129">
        <v>18</v>
      </c>
      <c r="B45" s="1075"/>
      <c r="C45" s="1076"/>
      <c r="D45" s="1076"/>
      <c r="E45" s="1076"/>
      <c r="F45" s="1076"/>
      <c r="G45" s="1076"/>
      <c r="H45" s="1076"/>
      <c r="I45" s="1076"/>
      <c r="J45" s="1076"/>
      <c r="K45" s="1076"/>
      <c r="L45" s="1076"/>
      <c r="M45" s="1076"/>
      <c r="N45" s="1076"/>
      <c r="O45" s="1076"/>
      <c r="P45" s="1077"/>
      <c r="Q45" s="1093"/>
      <c r="R45" s="1094"/>
      <c r="S45" s="1094"/>
      <c r="T45" s="1094"/>
      <c r="U45" s="1094"/>
      <c r="V45" s="1094"/>
      <c r="W45" s="1094"/>
      <c r="X45" s="1094"/>
      <c r="Y45" s="1094"/>
      <c r="Z45" s="1094"/>
      <c r="AA45" s="1094"/>
      <c r="AB45" s="1094"/>
      <c r="AC45" s="1094"/>
      <c r="AD45" s="1094"/>
      <c r="AE45" s="1096"/>
      <c r="AF45" s="1080"/>
      <c r="AG45" s="1081"/>
      <c r="AH45" s="1081"/>
      <c r="AI45" s="1081"/>
      <c r="AJ45" s="1082"/>
      <c r="AK45" s="1031"/>
      <c r="AL45" s="1015"/>
      <c r="AM45" s="1015"/>
      <c r="AN45" s="1015"/>
      <c r="AO45" s="1015"/>
      <c r="AP45" s="1015"/>
      <c r="AQ45" s="1015"/>
      <c r="AR45" s="1015"/>
      <c r="AS45" s="1015"/>
      <c r="AT45" s="1015"/>
      <c r="AU45" s="1015"/>
      <c r="AV45" s="1015"/>
      <c r="AW45" s="1015"/>
      <c r="AX45" s="1015"/>
      <c r="AY45" s="1015"/>
      <c r="AZ45" s="1095"/>
      <c r="BA45" s="1095"/>
      <c r="BB45" s="1095"/>
      <c r="BC45" s="1095"/>
      <c r="BD45" s="1095"/>
      <c r="BE45" s="1084"/>
      <c r="BF45" s="1084"/>
      <c r="BG45" s="1084"/>
      <c r="BH45" s="1084"/>
      <c r="BI45" s="1085"/>
      <c r="BJ45" s="132"/>
      <c r="BK45" s="132"/>
      <c r="BL45" s="132"/>
      <c r="BM45" s="132"/>
      <c r="BN45" s="132"/>
      <c r="BO45" s="120"/>
      <c r="BP45" s="120"/>
      <c r="BQ45" s="127">
        <v>39</v>
      </c>
      <c r="BR45" s="131"/>
      <c r="BS45" s="1054"/>
      <c r="BT45" s="1055"/>
      <c r="BU45" s="1055"/>
      <c r="BV45" s="1055"/>
      <c r="BW45" s="1055"/>
      <c r="BX45" s="1055"/>
      <c r="BY45" s="1055"/>
      <c r="BZ45" s="1055"/>
      <c r="CA45" s="1055"/>
      <c r="CB45" s="1055"/>
      <c r="CC45" s="1055"/>
      <c r="CD45" s="1055"/>
      <c r="CE45" s="1055"/>
      <c r="CF45" s="1055"/>
      <c r="CG45" s="1056"/>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101"/>
    </row>
    <row r="46" spans="1:131" s="100" customFormat="1" ht="26.25" customHeight="1">
      <c r="A46" s="129">
        <v>19</v>
      </c>
      <c r="B46" s="1075"/>
      <c r="C46" s="1076"/>
      <c r="D46" s="1076"/>
      <c r="E46" s="1076"/>
      <c r="F46" s="1076"/>
      <c r="G46" s="1076"/>
      <c r="H46" s="1076"/>
      <c r="I46" s="1076"/>
      <c r="J46" s="1076"/>
      <c r="K46" s="1076"/>
      <c r="L46" s="1076"/>
      <c r="M46" s="1076"/>
      <c r="N46" s="1076"/>
      <c r="O46" s="1076"/>
      <c r="P46" s="1077"/>
      <c r="Q46" s="1093"/>
      <c r="R46" s="1094"/>
      <c r="S46" s="1094"/>
      <c r="T46" s="1094"/>
      <c r="U46" s="1094"/>
      <c r="V46" s="1094"/>
      <c r="W46" s="1094"/>
      <c r="X46" s="1094"/>
      <c r="Y46" s="1094"/>
      <c r="Z46" s="1094"/>
      <c r="AA46" s="1094"/>
      <c r="AB46" s="1094"/>
      <c r="AC46" s="1094"/>
      <c r="AD46" s="1094"/>
      <c r="AE46" s="1096"/>
      <c r="AF46" s="1080"/>
      <c r="AG46" s="1081"/>
      <c r="AH46" s="1081"/>
      <c r="AI46" s="1081"/>
      <c r="AJ46" s="1082"/>
      <c r="AK46" s="1031"/>
      <c r="AL46" s="1015"/>
      <c r="AM46" s="1015"/>
      <c r="AN46" s="1015"/>
      <c r="AO46" s="1015"/>
      <c r="AP46" s="1015"/>
      <c r="AQ46" s="1015"/>
      <c r="AR46" s="1015"/>
      <c r="AS46" s="1015"/>
      <c r="AT46" s="1015"/>
      <c r="AU46" s="1015"/>
      <c r="AV46" s="1015"/>
      <c r="AW46" s="1015"/>
      <c r="AX46" s="1015"/>
      <c r="AY46" s="1015"/>
      <c r="AZ46" s="1095"/>
      <c r="BA46" s="1095"/>
      <c r="BB46" s="1095"/>
      <c r="BC46" s="1095"/>
      <c r="BD46" s="1095"/>
      <c r="BE46" s="1084"/>
      <c r="BF46" s="1084"/>
      <c r="BG46" s="1084"/>
      <c r="BH46" s="1084"/>
      <c r="BI46" s="1085"/>
      <c r="BJ46" s="132"/>
      <c r="BK46" s="132"/>
      <c r="BL46" s="132"/>
      <c r="BM46" s="132"/>
      <c r="BN46" s="132"/>
      <c r="BO46" s="120"/>
      <c r="BP46" s="120"/>
      <c r="BQ46" s="127">
        <v>40</v>
      </c>
      <c r="BR46" s="131"/>
      <c r="BS46" s="1054"/>
      <c r="BT46" s="1055"/>
      <c r="BU46" s="1055"/>
      <c r="BV46" s="1055"/>
      <c r="BW46" s="1055"/>
      <c r="BX46" s="1055"/>
      <c r="BY46" s="1055"/>
      <c r="BZ46" s="1055"/>
      <c r="CA46" s="1055"/>
      <c r="CB46" s="1055"/>
      <c r="CC46" s="1055"/>
      <c r="CD46" s="1055"/>
      <c r="CE46" s="1055"/>
      <c r="CF46" s="1055"/>
      <c r="CG46" s="1056"/>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101"/>
    </row>
    <row r="47" spans="1:131" s="100" customFormat="1" ht="26.25" customHeight="1">
      <c r="A47" s="129">
        <v>20</v>
      </c>
      <c r="B47" s="1075"/>
      <c r="C47" s="1076"/>
      <c r="D47" s="1076"/>
      <c r="E47" s="1076"/>
      <c r="F47" s="1076"/>
      <c r="G47" s="1076"/>
      <c r="H47" s="1076"/>
      <c r="I47" s="1076"/>
      <c r="J47" s="1076"/>
      <c r="K47" s="1076"/>
      <c r="L47" s="1076"/>
      <c r="M47" s="1076"/>
      <c r="N47" s="1076"/>
      <c r="O47" s="1076"/>
      <c r="P47" s="1077"/>
      <c r="Q47" s="1093"/>
      <c r="R47" s="1094"/>
      <c r="S47" s="1094"/>
      <c r="T47" s="1094"/>
      <c r="U47" s="1094"/>
      <c r="V47" s="1094"/>
      <c r="W47" s="1094"/>
      <c r="X47" s="1094"/>
      <c r="Y47" s="1094"/>
      <c r="Z47" s="1094"/>
      <c r="AA47" s="1094"/>
      <c r="AB47" s="1094"/>
      <c r="AC47" s="1094"/>
      <c r="AD47" s="1094"/>
      <c r="AE47" s="1096"/>
      <c r="AF47" s="1080"/>
      <c r="AG47" s="1081"/>
      <c r="AH47" s="1081"/>
      <c r="AI47" s="1081"/>
      <c r="AJ47" s="1082"/>
      <c r="AK47" s="1031"/>
      <c r="AL47" s="1015"/>
      <c r="AM47" s="1015"/>
      <c r="AN47" s="1015"/>
      <c r="AO47" s="1015"/>
      <c r="AP47" s="1015"/>
      <c r="AQ47" s="1015"/>
      <c r="AR47" s="1015"/>
      <c r="AS47" s="1015"/>
      <c r="AT47" s="1015"/>
      <c r="AU47" s="1015"/>
      <c r="AV47" s="1015"/>
      <c r="AW47" s="1015"/>
      <c r="AX47" s="1015"/>
      <c r="AY47" s="1015"/>
      <c r="AZ47" s="1095"/>
      <c r="BA47" s="1095"/>
      <c r="BB47" s="1095"/>
      <c r="BC47" s="1095"/>
      <c r="BD47" s="1095"/>
      <c r="BE47" s="1084"/>
      <c r="BF47" s="1084"/>
      <c r="BG47" s="1084"/>
      <c r="BH47" s="1084"/>
      <c r="BI47" s="1085"/>
      <c r="BJ47" s="132"/>
      <c r="BK47" s="132"/>
      <c r="BL47" s="132"/>
      <c r="BM47" s="132"/>
      <c r="BN47" s="132"/>
      <c r="BO47" s="120"/>
      <c r="BP47" s="120"/>
      <c r="BQ47" s="127">
        <v>41</v>
      </c>
      <c r="BR47" s="131"/>
      <c r="BS47" s="1054"/>
      <c r="BT47" s="1055"/>
      <c r="BU47" s="1055"/>
      <c r="BV47" s="1055"/>
      <c r="BW47" s="1055"/>
      <c r="BX47" s="1055"/>
      <c r="BY47" s="1055"/>
      <c r="BZ47" s="1055"/>
      <c r="CA47" s="1055"/>
      <c r="CB47" s="1055"/>
      <c r="CC47" s="1055"/>
      <c r="CD47" s="1055"/>
      <c r="CE47" s="1055"/>
      <c r="CF47" s="1055"/>
      <c r="CG47" s="1056"/>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101"/>
    </row>
    <row r="48" spans="1:131" s="100" customFormat="1" ht="26.25" customHeight="1">
      <c r="A48" s="129">
        <v>21</v>
      </c>
      <c r="B48" s="1075"/>
      <c r="C48" s="1076"/>
      <c r="D48" s="1076"/>
      <c r="E48" s="1076"/>
      <c r="F48" s="1076"/>
      <c r="G48" s="1076"/>
      <c r="H48" s="1076"/>
      <c r="I48" s="1076"/>
      <c r="J48" s="1076"/>
      <c r="K48" s="1076"/>
      <c r="L48" s="1076"/>
      <c r="M48" s="1076"/>
      <c r="N48" s="1076"/>
      <c r="O48" s="1076"/>
      <c r="P48" s="1077"/>
      <c r="Q48" s="1093"/>
      <c r="R48" s="1094"/>
      <c r="S48" s="1094"/>
      <c r="T48" s="1094"/>
      <c r="U48" s="1094"/>
      <c r="V48" s="1094"/>
      <c r="W48" s="1094"/>
      <c r="X48" s="1094"/>
      <c r="Y48" s="1094"/>
      <c r="Z48" s="1094"/>
      <c r="AA48" s="1094"/>
      <c r="AB48" s="1094"/>
      <c r="AC48" s="1094"/>
      <c r="AD48" s="1094"/>
      <c r="AE48" s="1096"/>
      <c r="AF48" s="1080"/>
      <c r="AG48" s="1081"/>
      <c r="AH48" s="1081"/>
      <c r="AI48" s="1081"/>
      <c r="AJ48" s="1082"/>
      <c r="AK48" s="1031"/>
      <c r="AL48" s="1015"/>
      <c r="AM48" s="1015"/>
      <c r="AN48" s="1015"/>
      <c r="AO48" s="1015"/>
      <c r="AP48" s="1015"/>
      <c r="AQ48" s="1015"/>
      <c r="AR48" s="1015"/>
      <c r="AS48" s="1015"/>
      <c r="AT48" s="1015"/>
      <c r="AU48" s="1015"/>
      <c r="AV48" s="1015"/>
      <c r="AW48" s="1015"/>
      <c r="AX48" s="1015"/>
      <c r="AY48" s="1015"/>
      <c r="AZ48" s="1095"/>
      <c r="BA48" s="1095"/>
      <c r="BB48" s="1095"/>
      <c r="BC48" s="1095"/>
      <c r="BD48" s="1095"/>
      <c r="BE48" s="1084"/>
      <c r="BF48" s="1084"/>
      <c r="BG48" s="1084"/>
      <c r="BH48" s="1084"/>
      <c r="BI48" s="1085"/>
      <c r="BJ48" s="132"/>
      <c r="BK48" s="132"/>
      <c r="BL48" s="132"/>
      <c r="BM48" s="132"/>
      <c r="BN48" s="132"/>
      <c r="BO48" s="120"/>
      <c r="BP48" s="120"/>
      <c r="BQ48" s="127">
        <v>42</v>
      </c>
      <c r="BR48" s="131"/>
      <c r="BS48" s="1054"/>
      <c r="BT48" s="1055"/>
      <c r="BU48" s="1055"/>
      <c r="BV48" s="1055"/>
      <c r="BW48" s="1055"/>
      <c r="BX48" s="1055"/>
      <c r="BY48" s="1055"/>
      <c r="BZ48" s="1055"/>
      <c r="CA48" s="1055"/>
      <c r="CB48" s="1055"/>
      <c r="CC48" s="1055"/>
      <c r="CD48" s="1055"/>
      <c r="CE48" s="1055"/>
      <c r="CF48" s="1055"/>
      <c r="CG48" s="1056"/>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101"/>
    </row>
    <row r="49" spans="1:131" s="100" customFormat="1" ht="26.25" customHeight="1">
      <c r="A49" s="129">
        <v>22</v>
      </c>
      <c r="B49" s="1075"/>
      <c r="C49" s="1076"/>
      <c r="D49" s="1076"/>
      <c r="E49" s="1076"/>
      <c r="F49" s="1076"/>
      <c r="G49" s="1076"/>
      <c r="H49" s="1076"/>
      <c r="I49" s="1076"/>
      <c r="J49" s="1076"/>
      <c r="K49" s="1076"/>
      <c r="L49" s="1076"/>
      <c r="M49" s="1076"/>
      <c r="N49" s="1076"/>
      <c r="O49" s="1076"/>
      <c r="P49" s="1077"/>
      <c r="Q49" s="1093"/>
      <c r="R49" s="1094"/>
      <c r="S49" s="1094"/>
      <c r="T49" s="1094"/>
      <c r="U49" s="1094"/>
      <c r="V49" s="1094"/>
      <c r="W49" s="1094"/>
      <c r="X49" s="1094"/>
      <c r="Y49" s="1094"/>
      <c r="Z49" s="1094"/>
      <c r="AA49" s="1094"/>
      <c r="AB49" s="1094"/>
      <c r="AC49" s="1094"/>
      <c r="AD49" s="1094"/>
      <c r="AE49" s="1096"/>
      <c r="AF49" s="1080"/>
      <c r="AG49" s="1081"/>
      <c r="AH49" s="1081"/>
      <c r="AI49" s="1081"/>
      <c r="AJ49" s="1082"/>
      <c r="AK49" s="1031"/>
      <c r="AL49" s="1015"/>
      <c r="AM49" s="1015"/>
      <c r="AN49" s="1015"/>
      <c r="AO49" s="1015"/>
      <c r="AP49" s="1015"/>
      <c r="AQ49" s="1015"/>
      <c r="AR49" s="1015"/>
      <c r="AS49" s="1015"/>
      <c r="AT49" s="1015"/>
      <c r="AU49" s="1015"/>
      <c r="AV49" s="1015"/>
      <c r="AW49" s="1015"/>
      <c r="AX49" s="1015"/>
      <c r="AY49" s="1015"/>
      <c r="AZ49" s="1095"/>
      <c r="BA49" s="1095"/>
      <c r="BB49" s="1095"/>
      <c r="BC49" s="1095"/>
      <c r="BD49" s="1095"/>
      <c r="BE49" s="1084"/>
      <c r="BF49" s="1084"/>
      <c r="BG49" s="1084"/>
      <c r="BH49" s="1084"/>
      <c r="BI49" s="1085"/>
      <c r="BJ49" s="132"/>
      <c r="BK49" s="132"/>
      <c r="BL49" s="132"/>
      <c r="BM49" s="132"/>
      <c r="BN49" s="132"/>
      <c r="BO49" s="120"/>
      <c r="BP49" s="120"/>
      <c r="BQ49" s="127">
        <v>43</v>
      </c>
      <c r="BR49" s="131"/>
      <c r="BS49" s="1054"/>
      <c r="BT49" s="1055"/>
      <c r="BU49" s="1055"/>
      <c r="BV49" s="1055"/>
      <c r="BW49" s="1055"/>
      <c r="BX49" s="1055"/>
      <c r="BY49" s="1055"/>
      <c r="BZ49" s="1055"/>
      <c r="CA49" s="1055"/>
      <c r="CB49" s="1055"/>
      <c r="CC49" s="1055"/>
      <c r="CD49" s="1055"/>
      <c r="CE49" s="1055"/>
      <c r="CF49" s="1055"/>
      <c r="CG49" s="1056"/>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101"/>
    </row>
    <row r="50" spans="1:131" s="100" customFormat="1" ht="26.25" customHeight="1">
      <c r="A50" s="129">
        <v>23</v>
      </c>
      <c r="B50" s="1075"/>
      <c r="C50" s="1076"/>
      <c r="D50" s="1076"/>
      <c r="E50" s="1076"/>
      <c r="F50" s="1076"/>
      <c r="G50" s="1076"/>
      <c r="H50" s="1076"/>
      <c r="I50" s="1076"/>
      <c r="J50" s="1076"/>
      <c r="K50" s="1076"/>
      <c r="L50" s="1076"/>
      <c r="M50" s="1076"/>
      <c r="N50" s="1076"/>
      <c r="O50" s="1076"/>
      <c r="P50" s="1077"/>
      <c r="Q50" s="1078"/>
      <c r="R50" s="1072"/>
      <c r="S50" s="1072"/>
      <c r="T50" s="1072"/>
      <c r="U50" s="1072"/>
      <c r="V50" s="1072"/>
      <c r="W50" s="1072"/>
      <c r="X50" s="1072"/>
      <c r="Y50" s="1072"/>
      <c r="Z50" s="1072"/>
      <c r="AA50" s="1072"/>
      <c r="AB50" s="1072"/>
      <c r="AC50" s="1072"/>
      <c r="AD50" s="1072"/>
      <c r="AE50" s="1079"/>
      <c r="AF50" s="1080"/>
      <c r="AG50" s="1081"/>
      <c r="AH50" s="1081"/>
      <c r="AI50" s="1081"/>
      <c r="AJ50" s="1082"/>
      <c r="AK50" s="1083"/>
      <c r="AL50" s="1072"/>
      <c r="AM50" s="1072"/>
      <c r="AN50" s="1072"/>
      <c r="AO50" s="1072"/>
      <c r="AP50" s="1072"/>
      <c r="AQ50" s="1072"/>
      <c r="AR50" s="1072"/>
      <c r="AS50" s="1072"/>
      <c r="AT50" s="1072"/>
      <c r="AU50" s="1072"/>
      <c r="AV50" s="1072"/>
      <c r="AW50" s="1072"/>
      <c r="AX50" s="1072"/>
      <c r="AY50" s="1072"/>
      <c r="AZ50" s="1073"/>
      <c r="BA50" s="1073"/>
      <c r="BB50" s="1073"/>
      <c r="BC50" s="1073"/>
      <c r="BD50" s="1073"/>
      <c r="BE50" s="1084"/>
      <c r="BF50" s="1084"/>
      <c r="BG50" s="1084"/>
      <c r="BH50" s="1084"/>
      <c r="BI50" s="1085"/>
      <c r="BJ50" s="132"/>
      <c r="BK50" s="132"/>
      <c r="BL50" s="132"/>
      <c r="BM50" s="132"/>
      <c r="BN50" s="132"/>
      <c r="BO50" s="120"/>
      <c r="BP50" s="120"/>
      <c r="BQ50" s="127">
        <v>44</v>
      </c>
      <c r="BR50" s="131"/>
      <c r="BS50" s="1054"/>
      <c r="BT50" s="1055"/>
      <c r="BU50" s="1055"/>
      <c r="BV50" s="1055"/>
      <c r="BW50" s="1055"/>
      <c r="BX50" s="1055"/>
      <c r="BY50" s="1055"/>
      <c r="BZ50" s="1055"/>
      <c r="CA50" s="1055"/>
      <c r="CB50" s="1055"/>
      <c r="CC50" s="1055"/>
      <c r="CD50" s="1055"/>
      <c r="CE50" s="1055"/>
      <c r="CF50" s="1055"/>
      <c r="CG50" s="1056"/>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101"/>
    </row>
    <row r="51" spans="1:131" s="100" customFormat="1" ht="26.25" customHeight="1">
      <c r="A51" s="129">
        <v>24</v>
      </c>
      <c r="B51" s="1075"/>
      <c r="C51" s="1076"/>
      <c r="D51" s="1076"/>
      <c r="E51" s="1076"/>
      <c r="F51" s="1076"/>
      <c r="G51" s="1076"/>
      <c r="H51" s="1076"/>
      <c r="I51" s="1076"/>
      <c r="J51" s="1076"/>
      <c r="K51" s="1076"/>
      <c r="L51" s="1076"/>
      <c r="M51" s="1076"/>
      <c r="N51" s="1076"/>
      <c r="O51" s="1076"/>
      <c r="P51" s="1077"/>
      <c r="Q51" s="1078"/>
      <c r="R51" s="1072"/>
      <c r="S51" s="1072"/>
      <c r="T51" s="1072"/>
      <c r="U51" s="1072"/>
      <c r="V51" s="1072"/>
      <c r="W51" s="1072"/>
      <c r="X51" s="1072"/>
      <c r="Y51" s="1072"/>
      <c r="Z51" s="1072"/>
      <c r="AA51" s="1072"/>
      <c r="AB51" s="1072"/>
      <c r="AC51" s="1072"/>
      <c r="AD51" s="1072"/>
      <c r="AE51" s="1079"/>
      <c r="AF51" s="1080"/>
      <c r="AG51" s="1081"/>
      <c r="AH51" s="1081"/>
      <c r="AI51" s="1081"/>
      <c r="AJ51" s="1082"/>
      <c r="AK51" s="1083"/>
      <c r="AL51" s="1072"/>
      <c r="AM51" s="1072"/>
      <c r="AN51" s="1072"/>
      <c r="AO51" s="1072"/>
      <c r="AP51" s="1072"/>
      <c r="AQ51" s="1072"/>
      <c r="AR51" s="1072"/>
      <c r="AS51" s="1072"/>
      <c r="AT51" s="1072"/>
      <c r="AU51" s="1072"/>
      <c r="AV51" s="1072"/>
      <c r="AW51" s="1072"/>
      <c r="AX51" s="1072"/>
      <c r="AY51" s="1072"/>
      <c r="AZ51" s="1073"/>
      <c r="BA51" s="1073"/>
      <c r="BB51" s="1073"/>
      <c r="BC51" s="1073"/>
      <c r="BD51" s="1073"/>
      <c r="BE51" s="1084"/>
      <c r="BF51" s="1084"/>
      <c r="BG51" s="1084"/>
      <c r="BH51" s="1084"/>
      <c r="BI51" s="1085"/>
      <c r="BJ51" s="132"/>
      <c r="BK51" s="132"/>
      <c r="BL51" s="132"/>
      <c r="BM51" s="132"/>
      <c r="BN51" s="132"/>
      <c r="BO51" s="120"/>
      <c r="BP51" s="120"/>
      <c r="BQ51" s="127">
        <v>45</v>
      </c>
      <c r="BR51" s="131"/>
      <c r="BS51" s="1054"/>
      <c r="BT51" s="1055"/>
      <c r="BU51" s="1055"/>
      <c r="BV51" s="1055"/>
      <c r="BW51" s="1055"/>
      <c r="BX51" s="1055"/>
      <c r="BY51" s="1055"/>
      <c r="BZ51" s="1055"/>
      <c r="CA51" s="1055"/>
      <c r="CB51" s="1055"/>
      <c r="CC51" s="1055"/>
      <c r="CD51" s="1055"/>
      <c r="CE51" s="1055"/>
      <c r="CF51" s="1055"/>
      <c r="CG51" s="1056"/>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101"/>
    </row>
    <row r="52" spans="1:131" s="100" customFormat="1" ht="26.25" customHeight="1">
      <c r="A52" s="129">
        <v>25</v>
      </c>
      <c r="B52" s="1075"/>
      <c r="C52" s="1076"/>
      <c r="D52" s="1076"/>
      <c r="E52" s="1076"/>
      <c r="F52" s="1076"/>
      <c r="G52" s="1076"/>
      <c r="H52" s="1076"/>
      <c r="I52" s="1076"/>
      <c r="J52" s="1076"/>
      <c r="K52" s="1076"/>
      <c r="L52" s="1076"/>
      <c r="M52" s="1076"/>
      <c r="N52" s="1076"/>
      <c r="O52" s="1076"/>
      <c r="P52" s="1077"/>
      <c r="Q52" s="1078"/>
      <c r="R52" s="1072"/>
      <c r="S52" s="1072"/>
      <c r="T52" s="1072"/>
      <c r="U52" s="1072"/>
      <c r="V52" s="1072"/>
      <c r="W52" s="1072"/>
      <c r="X52" s="1072"/>
      <c r="Y52" s="1072"/>
      <c r="Z52" s="1072"/>
      <c r="AA52" s="1072"/>
      <c r="AB52" s="1072"/>
      <c r="AC52" s="1072"/>
      <c r="AD52" s="1072"/>
      <c r="AE52" s="1079"/>
      <c r="AF52" s="1080"/>
      <c r="AG52" s="1081"/>
      <c r="AH52" s="1081"/>
      <c r="AI52" s="1081"/>
      <c r="AJ52" s="1082"/>
      <c r="AK52" s="1083"/>
      <c r="AL52" s="1072"/>
      <c r="AM52" s="1072"/>
      <c r="AN52" s="1072"/>
      <c r="AO52" s="1072"/>
      <c r="AP52" s="1072"/>
      <c r="AQ52" s="1072"/>
      <c r="AR52" s="1072"/>
      <c r="AS52" s="1072"/>
      <c r="AT52" s="1072"/>
      <c r="AU52" s="1072"/>
      <c r="AV52" s="1072"/>
      <c r="AW52" s="1072"/>
      <c r="AX52" s="1072"/>
      <c r="AY52" s="1072"/>
      <c r="AZ52" s="1073"/>
      <c r="BA52" s="1073"/>
      <c r="BB52" s="1073"/>
      <c r="BC52" s="1073"/>
      <c r="BD52" s="1073"/>
      <c r="BE52" s="1084"/>
      <c r="BF52" s="1084"/>
      <c r="BG52" s="1084"/>
      <c r="BH52" s="1084"/>
      <c r="BI52" s="1085"/>
      <c r="BJ52" s="132"/>
      <c r="BK52" s="132"/>
      <c r="BL52" s="132"/>
      <c r="BM52" s="132"/>
      <c r="BN52" s="132"/>
      <c r="BO52" s="120"/>
      <c r="BP52" s="120"/>
      <c r="BQ52" s="127">
        <v>46</v>
      </c>
      <c r="BR52" s="131"/>
      <c r="BS52" s="1054"/>
      <c r="BT52" s="1055"/>
      <c r="BU52" s="1055"/>
      <c r="BV52" s="1055"/>
      <c r="BW52" s="1055"/>
      <c r="BX52" s="1055"/>
      <c r="BY52" s="1055"/>
      <c r="BZ52" s="1055"/>
      <c r="CA52" s="1055"/>
      <c r="CB52" s="1055"/>
      <c r="CC52" s="1055"/>
      <c r="CD52" s="1055"/>
      <c r="CE52" s="1055"/>
      <c r="CF52" s="1055"/>
      <c r="CG52" s="1056"/>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101"/>
    </row>
    <row r="53" spans="1:131" s="100" customFormat="1" ht="26.25" customHeight="1">
      <c r="A53" s="129">
        <v>26</v>
      </c>
      <c r="B53" s="1075"/>
      <c r="C53" s="1076"/>
      <c r="D53" s="1076"/>
      <c r="E53" s="1076"/>
      <c r="F53" s="1076"/>
      <c r="G53" s="1076"/>
      <c r="H53" s="1076"/>
      <c r="I53" s="1076"/>
      <c r="J53" s="1076"/>
      <c r="K53" s="1076"/>
      <c r="L53" s="1076"/>
      <c r="M53" s="1076"/>
      <c r="N53" s="1076"/>
      <c r="O53" s="1076"/>
      <c r="P53" s="1077"/>
      <c r="Q53" s="1078"/>
      <c r="R53" s="1072"/>
      <c r="S53" s="1072"/>
      <c r="T53" s="1072"/>
      <c r="U53" s="1072"/>
      <c r="V53" s="1072"/>
      <c r="W53" s="1072"/>
      <c r="X53" s="1072"/>
      <c r="Y53" s="1072"/>
      <c r="Z53" s="1072"/>
      <c r="AA53" s="1072"/>
      <c r="AB53" s="1072"/>
      <c r="AC53" s="1072"/>
      <c r="AD53" s="1072"/>
      <c r="AE53" s="1079"/>
      <c r="AF53" s="1080"/>
      <c r="AG53" s="1081"/>
      <c r="AH53" s="1081"/>
      <c r="AI53" s="1081"/>
      <c r="AJ53" s="1082"/>
      <c r="AK53" s="1083"/>
      <c r="AL53" s="1072"/>
      <c r="AM53" s="1072"/>
      <c r="AN53" s="1072"/>
      <c r="AO53" s="1072"/>
      <c r="AP53" s="1072"/>
      <c r="AQ53" s="1072"/>
      <c r="AR53" s="1072"/>
      <c r="AS53" s="1072"/>
      <c r="AT53" s="1072"/>
      <c r="AU53" s="1072"/>
      <c r="AV53" s="1072"/>
      <c r="AW53" s="1072"/>
      <c r="AX53" s="1072"/>
      <c r="AY53" s="1072"/>
      <c r="AZ53" s="1073"/>
      <c r="BA53" s="1073"/>
      <c r="BB53" s="1073"/>
      <c r="BC53" s="1073"/>
      <c r="BD53" s="1073"/>
      <c r="BE53" s="1084"/>
      <c r="BF53" s="1084"/>
      <c r="BG53" s="1084"/>
      <c r="BH53" s="1084"/>
      <c r="BI53" s="1085"/>
      <c r="BJ53" s="132"/>
      <c r="BK53" s="132"/>
      <c r="BL53" s="132"/>
      <c r="BM53" s="132"/>
      <c r="BN53" s="132"/>
      <c r="BO53" s="120"/>
      <c r="BP53" s="120"/>
      <c r="BQ53" s="127">
        <v>47</v>
      </c>
      <c r="BR53" s="131"/>
      <c r="BS53" s="1054"/>
      <c r="BT53" s="1055"/>
      <c r="BU53" s="1055"/>
      <c r="BV53" s="1055"/>
      <c r="BW53" s="1055"/>
      <c r="BX53" s="1055"/>
      <c r="BY53" s="1055"/>
      <c r="BZ53" s="1055"/>
      <c r="CA53" s="1055"/>
      <c r="CB53" s="1055"/>
      <c r="CC53" s="1055"/>
      <c r="CD53" s="1055"/>
      <c r="CE53" s="1055"/>
      <c r="CF53" s="1055"/>
      <c r="CG53" s="1056"/>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101"/>
    </row>
    <row r="54" spans="1:131" s="100" customFormat="1" ht="26.25" customHeight="1">
      <c r="A54" s="129">
        <v>27</v>
      </c>
      <c r="B54" s="1075"/>
      <c r="C54" s="1076"/>
      <c r="D54" s="1076"/>
      <c r="E54" s="1076"/>
      <c r="F54" s="1076"/>
      <c r="G54" s="1076"/>
      <c r="H54" s="1076"/>
      <c r="I54" s="1076"/>
      <c r="J54" s="1076"/>
      <c r="K54" s="1076"/>
      <c r="L54" s="1076"/>
      <c r="M54" s="1076"/>
      <c r="N54" s="1076"/>
      <c r="O54" s="1076"/>
      <c r="P54" s="1077"/>
      <c r="Q54" s="1078"/>
      <c r="R54" s="1072"/>
      <c r="S54" s="1072"/>
      <c r="T54" s="1072"/>
      <c r="U54" s="1072"/>
      <c r="V54" s="1072"/>
      <c r="W54" s="1072"/>
      <c r="X54" s="1072"/>
      <c r="Y54" s="1072"/>
      <c r="Z54" s="1072"/>
      <c r="AA54" s="1072"/>
      <c r="AB54" s="1072"/>
      <c r="AC54" s="1072"/>
      <c r="AD54" s="1072"/>
      <c r="AE54" s="1079"/>
      <c r="AF54" s="1080"/>
      <c r="AG54" s="1081"/>
      <c r="AH54" s="1081"/>
      <c r="AI54" s="1081"/>
      <c r="AJ54" s="1082"/>
      <c r="AK54" s="1083"/>
      <c r="AL54" s="1072"/>
      <c r="AM54" s="1072"/>
      <c r="AN54" s="1072"/>
      <c r="AO54" s="1072"/>
      <c r="AP54" s="1072"/>
      <c r="AQ54" s="1072"/>
      <c r="AR54" s="1072"/>
      <c r="AS54" s="1072"/>
      <c r="AT54" s="1072"/>
      <c r="AU54" s="1072"/>
      <c r="AV54" s="1072"/>
      <c r="AW54" s="1072"/>
      <c r="AX54" s="1072"/>
      <c r="AY54" s="1072"/>
      <c r="AZ54" s="1073"/>
      <c r="BA54" s="1073"/>
      <c r="BB54" s="1073"/>
      <c r="BC54" s="1073"/>
      <c r="BD54" s="1073"/>
      <c r="BE54" s="1084"/>
      <c r="BF54" s="1084"/>
      <c r="BG54" s="1084"/>
      <c r="BH54" s="1084"/>
      <c r="BI54" s="1085"/>
      <c r="BJ54" s="132"/>
      <c r="BK54" s="132"/>
      <c r="BL54" s="132"/>
      <c r="BM54" s="132"/>
      <c r="BN54" s="132"/>
      <c r="BO54" s="120"/>
      <c r="BP54" s="120"/>
      <c r="BQ54" s="127">
        <v>48</v>
      </c>
      <c r="BR54" s="131"/>
      <c r="BS54" s="1054"/>
      <c r="BT54" s="1055"/>
      <c r="BU54" s="1055"/>
      <c r="BV54" s="1055"/>
      <c r="BW54" s="1055"/>
      <c r="BX54" s="1055"/>
      <c r="BY54" s="1055"/>
      <c r="BZ54" s="1055"/>
      <c r="CA54" s="1055"/>
      <c r="CB54" s="1055"/>
      <c r="CC54" s="1055"/>
      <c r="CD54" s="1055"/>
      <c r="CE54" s="1055"/>
      <c r="CF54" s="1055"/>
      <c r="CG54" s="1056"/>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101"/>
    </row>
    <row r="55" spans="1:131" s="100" customFormat="1" ht="26.25" customHeight="1">
      <c r="A55" s="129">
        <v>28</v>
      </c>
      <c r="B55" s="1075"/>
      <c r="C55" s="1076"/>
      <c r="D55" s="1076"/>
      <c r="E55" s="1076"/>
      <c r="F55" s="1076"/>
      <c r="G55" s="1076"/>
      <c r="H55" s="1076"/>
      <c r="I55" s="1076"/>
      <c r="J55" s="1076"/>
      <c r="K55" s="1076"/>
      <c r="L55" s="1076"/>
      <c r="M55" s="1076"/>
      <c r="N55" s="1076"/>
      <c r="O55" s="1076"/>
      <c r="P55" s="1077"/>
      <c r="Q55" s="1078"/>
      <c r="R55" s="1072"/>
      <c r="S55" s="1072"/>
      <c r="T55" s="1072"/>
      <c r="U55" s="1072"/>
      <c r="V55" s="1072"/>
      <c r="W55" s="1072"/>
      <c r="X55" s="1072"/>
      <c r="Y55" s="1072"/>
      <c r="Z55" s="1072"/>
      <c r="AA55" s="1072"/>
      <c r="AB55" s="1072"/>
      <c r="AC55" s="1072"/>
      <c r="AD55" s="1072"/>
      <c r="AE55" s="1079"/>
      <c r="AF55" s="1080"/>
      <c r="AG55" s="1081"/>
      <c r="AH55" s="1081"/>
      <c r="AI55" s="1081"/>
      <c r="AJ55" s="1082"/>
      <c r="AK55" s="1083"/>
      <c r="AL55" s="1072"/>
      <c r="AM55" s="1072"/>
      <c r="AN55" s="1072"/>
      <c r="AO55" s="1072"/>
      <c r="AP55" s="1072"/>
      <c r="AQ55" s="1072"/>
      <c r="AR55" s="1072"/>
      <c r="AS55" s="1072"/>
      <c r="AT55" s="1072"/>
      <c r="AU55" s="1072"/>
      <c r="AV55" s="1072"/>
      <c r="AW55" s="1072"/>
      <c r="AX55" s="1072"/>
      <c r="AY55" s="1072"/>
      <c r="AZ55" s="1073"/>
      <c r="BA55" s="1073"/>
      <c r="BB55" s="1073"/>
      <c r="BC55" s="1073"/>
      <c r="BD55" s="1073"/>
      <c r="BE55" s="1084"/>
      <c r="BF55" s="1084"/>
      <c r="BG55" s="1084"/>
      <c r="BH55" s="1084"/>
      <c r="BI55" s="1085"/>
      <c r="BJ55" s="132"/>
      <c r="BK55" s="132"/>
      <c r="BL55" s="132"/>
      <c r="BM55" s="132"/>
      <c r="BN55" s="132"/>
      <c r="BO55" s="120"/>
      <c r="BP55" s="120"/>
      <c r="BQ55" s="127">
        <v>49</v>
      </c>
      <c r="BR55" s="131"/>
      <c r="BS55" s="1054"/>
      <c r="BT55" s="1055"/>
      <c r="BU55" s="1055"/>
      <c r="BV55" s="1055"/>
      <c r="BW55" s="1055"/>
      <c r="BX55" s="1055"/>
      <c r="BY55" s="1055"/>
      <c r="BZ55" s="1055"/>
      <c r="CA55" s="1055"/>
      <c r="CB55" s="1055"/>
      <c r="CC55" s="1055"/>
      <c r="CD55" s="1055"/>
      <c r="CE55" s="1055"/>
      <c r="CF55" s="1055"/>
      <c r="CG55" s="1056"/>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101"/>
    </row>
    <row r="56" spans="1:131" s="100" customFormat="1" ht="26.25" customHeight="1">
      <c r="A56" s="129">
        <v>29</v>
      </c>
      <c r="B56" s="1075"/>
      <c r="C56" s="1076"/>
      <c r="D56" s="1076"/>
      <c r="E56" s="1076"/>
      <c r="F56" s="1076"/>
      <c r="G56" s="1076"/>
      <c r="H56" s="1076"/>
      <c r="I56" s="1076"/>
      <c r="J56" s="1076"/>
      <c r="K56" s="1076"/>
      <c r="L56" s="1076"/>
      <c r="M56" s="1076"/>
      <c r="N56" s="1076"/>
      <c r="O56" s="1076"/>
      <c r="P56" s="1077"/>
      <c r="Q56" s="1078"/>
      <c r="R56" s="1072"/>
      <c r="S56" s="1072"/>
      <c r="T56" s="1072"/>
      <c r="U56" s="1072"/>
      <c r="V56" s="1072"/>
      <c r="W56" s="1072"/>
      <c r="X56" s="1072"/>
      <c r="Y56" s="1072"/>
      <c r="Z56" s="1072"/>
      <c r="AA56" s="1072"/>
      <c r="AB56" s="1072"/>
      <c r="AC56" s="1072"/>
      <c r="AD56" s="1072"/>
      <c r="AE56" s="1079"/>
      <c r="AF56" s="1080"/>
      <c r="AG56" s="1081"/>
      <c r="AH56" s="1081"/>
      <c r="AI56" s="1081"/>
      <c r="AJ56" s="1082"/>
      <c r="AK56" s="1083"/>
      <c r="AL56" s="1072"/>
      <c r="AM56" s="1072"/>
      <c r="AN56" s="1072"/>
      <c r="AO56" s="1072"/>
      <c r="AP56" s="1072"/>
      <c r="AQ56" s="1072"/>
      <c r="AR56" s="1072"/>
      <c r="AS56" s="1072"/>
      <c r="AT56" s="1072"/>
      <c r="AU56" s="1072"/>
      <c r="AV56" s="1072"/>
      <c r="AW56" s="1072"/>
      <c r="AX56" s="1072"/>
      <c r="AY56" s="1072"/>
      <c r="AZ56" s="1073"/>
      <c r="BA56" s="1073"/>
      <c r="BB56" s="1073"/>
      <c r="BC56" s="1073"/>
      <c r="BD56" s="1073"/>
      <c r="BE56" s="1084"/>
      <c r="BF56" s="1084"/>
      <c r="BG56" s="1084"/>
      <c r="BH56" s="1084"/>
      <c r="BI56" s="1085"/>
      <c r="BJ56" s="132"/>
      <c r="BK56" s="132"/>
      <c r="BL56" s="132"/>
      <c r="BM56" s="132"/>
      <c r="BN56" s="132"/>
      <c r="BO56" s="120"/>
      <c r="BP56" s="120"/>
      <c r="BQ56" s="127">
        <v>50</v>
      </c>
      <c r="BR56" s="131"/>
      <c r="BS56" s="1054"/>
      <c r="BT56" s="1055"/>
      <c r="BU56" s="1055"/>
      <c r="BV56" s="1055"/>
      <c r="BW56" s="1055"/>
      <c r="BX56" s="1055"/>
      <c r="BY56" s="1055"/>
      <c r="BZ56" s="1055"/>
      <c r="CA56" s="1055"/>
      <c r="CB56" s="1055"/>
      <c r="CC56" s="1055"/>
      <c r="CD56" s="1055"/>
      <c r="CE56" s="1055"/>
      <c r="CF56" s="1055"/>
      <c r="CG56" s="1056"/>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101"/>
    </row>
    <row r="57" spans="1:131" s="100" customFormat="1" ht="26.25" customHeight="1">
      <c r="A57" s="129">
        <v>30</v>
      </c>
      <c r="B57" s="1075"/>
      <c r="C57" s="1076"/>
      <c r="D57" s="1076"/>
      <c r="E57" s="1076"/>
      <c r="F57" s="1076"/>
      <c r="G57" s="1076"/>
      <c r="H57" s="1076"/>
      <c r="I57" s="1076"/>
      <c r="J57" s="1076"/>
      <c r="K57" s="1076"/>
      <c r="L57" s="1076"/>
      <c r="M57" s="1076"/>
      <c r="N57" s="1076"/>
      <c r="O57" s="1076"/>
      <c r="P57" s="1077"/>
      <c r="Q57" s="1078"/>
      <c r="R57" s="1072"/>
      <c r="S57" s="1072"/>
      <c r="T57" s="1072"/>
      <c r="U57" s="1072"/>
      <c r="V57" s="1072"/>
      <c r="W57" s="1072"/>
      <c r="X57" s="1072"/>
      <c r="Y57" s="1072"/>
      <c r="Z57" s="1072"/>
      <c r="AA57" s="1072"/>
      <c r="AB57" s="1072"/>
      <c r="AC57" s="1072"/>
      <c r="AD57" s="1072"/>
      <c r="AE57" s="1079"/>
      <c r="AF57" s="1080"/>
      <c r="AG57" s="1081"/>
      <c r="AH57" s="1081"/>
      <c r="AI57" s="1081"/>
      <c r="AJ57" s="1082"/>
      <c r="AK57" s="1083"/>
      <c r="AL57" s="1072"/>
      <c r="AM57" s="1072"/>
      <c r="AN57" s="1072"/>
      <c r="AO57" s="1072"/>
      <c r="AP57" s="1072"/>
      <c r="AQ57" s="1072"/>
      <c r="AR57" s="1072"/>
      <c r="AS57" s="1072"/>
      <c r="AT57" s="1072"/>
      <c r="AU57" s="1072"/>
      <c r="AV57" s="1072"/>
      <c r="AW57" s="1072"/>
      <c r="AX57" s="1072"/>
      <c r="AY57" s="1072"/>
      <c r="AZ57" s="1073"/>
      <c r="BA57" s="1073"/>
      <c r="BB57" s="1073"/>
      <c r="BC57" s="1073"/>
      <c r="BD57" s="1073"/>
      <c r="BE57" s="1084"/>
      <c r="BF57" s="1084"/>
      <c r="BG57" s="1084"/>
      <c r="BH57" s="1084"/>
      <c r="BI57" s="1085"/>
      <c r="BJ57" s="132"/>
      <c r="BK57" s="132"/>
      <c r="BL57" s="132"/>
      <c r="BM57" s="132"/>
      <c r="BN57" s="132"/>
      <c r="BO57" s="120"/>
      <c r="BP57" s="120"/>
      <c r="BQ57" s="127">
        <v>51</v>
      </c>
      <c r="BR57" s="131"/>
      <c r="BS57" s="1054"/>
      <c r="BT57" s="1055"/>
      <c r="BU57" s="1055"/>
      <c r="BV57" s="1055"/>
      <c r="BW57" s="1055"/>
      <c r="BX57" s="1055"/>
      <c r="BY57" s="1055"/>
      <c r="BZ57" s="1055"/>
      <c r="CA57" s="1055"/>
      <c r="CB57" s="1055"/>
      <c r="CC57" s="1055"/>
      <c r="CD57" s="1055"/>
      <c r="CE57" s="1055"/>
      <c r="CF57" s="1055"/>
      <c r="CG57" s="1056"/>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101"/>
    </row>
    <row r="58" spans="1:131" s="100" customFormat="1" ht="26.25" customHeight="1">
      <c r="A58" s="129">
        <v>31</v>
      </c>
      <c r="B58" s="1075"/>
      <c r="C58" s="1076"/>
      <c r="D58" s="1076"/>
      <c r="E58" s="1076"/>
      <c r="F58" s="1076"/>
      <c r="G58" s="1076"/>
      <c r="H58" s="1076"/>
      <c r="I58" s="1076"/>
      <c r="J58" s="1076"/>
      <c r="K58" s="1076"/>
      <c r="L58" s="1076"/>
      <c r="M58" s="1076"/>
      <c r="N58" s="1076"/>
      <c r="O58" s="1076"/>
      <c r="P58" s="1077"/>
      <c r="Q58" s="1078"/>
      <c r="R58" s="1072"/>
      <c r="S58" s="1072"/>
      <c r="T58" s="1072"/>
      <c r="U58" s="1072"/>
      <c r="V58" s="1072"/>
      <c r="W58" s="1072"/>
      <c r="X58" s="1072"/>
      <c r="Y58" s="1072"/>
      <c r="Z58" s="1072"/>
      <c r="AA58" s="1072"/>
      <c r="AB58" s="1072"/>
      <c r="AC58" s="1072"/>
      <c r="AD58" s="1072"/>
      <c r="AE58" s="1079"/>
      <c r="AF58" s="1080"/>
      <c r="AG58" s="1081"/>
      <c r="AH58" s="1081"/>
      <c r="AI58" s="1081"/>
      <c r="AJ58" s="1082"/>
      <c r="AK58" s="1083"/>
      <c r="AL58" s="1072"/>
      <c r="AM58" s="1072"/>
      <c r="AN58" s="1072"/>
      <c r="AO58" s="1072"/>
      <c r="AP58" s="1072"/>
      <c r="AQ58" s="1072"/>
      <c r="AR58" s="1072"/>
      <c r="AS58" s="1072"/>
      <c r="AT58" s="1072"/>
      <c r="AU58" s="1072"/>
      <c r="AV58" s="1072"/>
      <c r="AW58" s="1072"/>
      <c r="AX58" s="1072"/>
      <c r="AY58" s="1072"/>
      <c r="AZ58" s="1073"/>
      <c r="BA58" s="1073"/>
      <c r="BB58" s="1073"/>
      <c r="BC58" s="1073"/>
      <c r="BD58" s="1073"/>
      <c r="BE58" s="1084"/>
      <c r="BF58" s="1084"/>
      <c r="BG58" s="1084"/>
      <c r="BH58" s="1084"/>
      <c r="BI58" s="1085"/>
      <c r="BJ58" s="132"/>
      <c r="BK58" s="132"/>
      <c r="BL58" s="132"/>
      <c r="BM58" s="132"/>
      <c r="BN58" s="132"/>
      <c r="BO58" s="120"/>
      <c r="BP58" s="120"/>
      <c r="BQ58" s="127">
        <v>52</v>
      </c>
      <c r="BR58" s="131"/>
      <c r="BS58" s="1054"/>
      <c r="BT58" s="1055"/>
      <c r="BU58" s="1055"/>
      <c r="BV58" s="1055"/>
      <c r="BW58" s="1055"/>
      <c r="BX58" s="1055"/>
      <c r="BY58" s="1055"/>
      <c r="BZ58" s="1055"/>
      <c r="CA58" s="1055"/>
      <c r="CB58" s="1055"/>
      <c r="CC58" s="1055"/>
      <c r="CD58" s="1055"/>
      <c r="CE58" s="1055"/>
      <c r="CF58" s="1055"/>
      <c r="CG58" s="1056"/>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101"/>
    </row>
    <row r="59" spans="1:131" s="100" customFormat="1" ht="26.25" customHeight="1">
      <c r="A59" s="129">
        <v>32</v>
      </c>
      <c r="B59" s="1075"/>
      <c r="C59" s="1076"/>
      <c r="D59" s="1076"/>
      <c r="E59" s="1076"/>
      <c r="F59" s="1076"/>
      <c r="G59" s="1076"/>
      <c r="H59" s="1076"/>
      <c r="I59" s="1076"/>
      <c r="J59" s="1076"/>
      <c r="K59" s="1076"/>
      <c r="L59" s="1076"/>
      <c r="M59" s="1076"/>
      <c r="N59" s="1076"/>
      <c r="O59" s="1076"/>
      <c r="P59" s="1077"/>
      <c r="Q59" s="1078"/>
      <c r="R59" s="1072"/>
      <c r="S59" s="1072"/>
      <c r="T59" s="1072"/>
      <c r="U59" s="1072"/>
      <c r="V59" s="1072"/>
      <c r="W59" s="1072"/>
      <c r="X59" s="1072"/>
      <c r="Y59" s="1072"/>
      <c r="Z59" s="1072"/>
      <c r="AA59" s="1072"/>
      <c r="AB59" s="1072"/>
      <c r="AC59" s="1072"/>
      <c r="AD59" s="1072"/>
      <c r="AE59" s="1079"/>
      <c r="AF59" s="1080"/>
      <c r="AG59" s="1081"/>
      <c r="AH59" s="1081"/>
      <c r="AI59" s="1081"/>
      <c r="AJ59" s="1082"/>
      <c r="AK59" s="1083"/>
      <c r="AL59" s="1072"/>
      <c r="AM59" s="1072"/>
      <c r="AN59" s="1072"/>
      <c r="AO59" s="1072"/>
      <c r="AP59" s="1072"/>
      <c r="AQ59" s="1072"/>
      <c r="AR59" s="1072"/>
      <c r="AS59" s="1072"/>
      <c r="AT59" s="1072"/>
      <c r="AU59" s="1072"/>
      <c r="AV59" s="1072"/>
      <c r="AW59" s="1072"/>
      <c r="AX59" s="1072"/>
      <c r="AY59" s="1072"/>
      <c r="AZ59" s="1073"/>
      <c r="BA59" s="1073"/>
      <c r="BB59" s="1073"/>
      <c r="BC59" s="1073"/>
      <c r="BD59" s="1073"/>
      <c r="BE59" s="1084"/>
      <c r="BF59" s="1084"/>
      <c r="BG59" s="1084"/>
      <c r="BH59" s="1084"/>
      <c r="BI59" s="1085"/>
      <c r="BJ59" s="132"/>
      <c r="BK59" s="132"/>
      <c r="BL59" s="132"/>
      <c r="BM59" s="132"/>
      <c r="BN59" s="132"/>
      <c r="BO59" s="120"/>
      <c r="BP59" s="120"/>
      <c r="BQ59" s="127">
        <v>53</v>
      </c>
      <c r="BR59" s="131"/>
      <c r="BS59" s="1054"/>
      <c r="BT59" s="1055"/>
      <c r="BU59" s="1055"/>
      <c r="BV59" s="1055"/>
      <c r="BW59" s="1055"/>
      <c r="BX59" s="1055"/>
      <c r="BY59" s="1055"/>
      <c r="BZ59" s="1055"/>
      <c r="CA59" s="1055"/>
      <c r="CB59" s="1055"/>
      <c r="CC59" s="1055"/>
      <c r="CD59" s="1055"/>
      <c r="CE59" s="1055"/>
      <c r="CF59" s="1055"/>
      <c r="CG59" s="1056"/>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101"/>
    </row>
    <row r="60" spans="1:131" s="100" customFormat="1" ht="26.25" customHeight="1">
      <c r="A60" s="129">
        <v>33</v>
      </c>
      <c r="B60" s="1075"/>
      <c r="C60" s="1076"/>
      <c r="D60" s="1076"/>
      <c r="E60" s="1076"/>
      <c r="F60" s="1076"/>
      <c r="G60" s="1076"/>
      <c r="H60" s="1076"/>
      <c r="I60" s="1076"/>
      <c r="J60" s="1076"/>
      <c r="K60" s="1076"/>
      <c r="L60" s="1076"/>
      <c r="M60" s="1076"/>
      <c r="N60" s="1076"/>
      <c r="O60" s="1076"/>
      <c r="P60" s="1077"/>
      <c r="Q60" s="1078"/>
      <c r="R60" s="1072"/>
      <c r="S60" s="1072"/>
      <c r="T60" s="1072"/>
      <c r="U60" s="1072"/>
      <c r="V60" s="1072"/>
      <c r="W60" s="1072"/>
      <c r="X60" s="1072"/>
      <c r="Y60" s="1072"/>
      <c r="Z60" s="1072"/>
      <c r="AA60" s="1072"/>
      <c r="AB60" s="1072"/>
      <c r="AC60" s="1072"/>
      <c r="AD60" s="1072"/>
      <c r="AE60" s="1079"/>
      <c r="AF60" s="1080"/>
      <c r="AG60" s="1081"/>
      <c r="AH60" s="1081"/>
      <c r="AI60" s="1081"/>
      <c r="AJ60" s="1082"/>
      <c r="AK60" s="1083"/>
      <c r="AL60" s="1072"/>
      <c r="AM60" s="1072"/>
      <c r="AN60" s="1072"/>
      <c r="AO60" s="1072"/>
      <c r="AP60" s="1072"/>
      <c r="AQ60" s="1072"/>
      <c r="AR60" s="1072"/>
      <c r="AS60" s="1072"/>
      <c r="AT60" s="1072"/>
      <c r="AU60" s="1072"/>
      <c r="AV60" s="1072"/>
      <c r="AW60" s="1072"/>
      <c r="AX60" s="1072"/>
      <c r="AY60" s="1072"/>
      <c r="AZ60" s="1073"/>
      <c r="BA60" s="1073"/>
      <c r="BB60" s="1073"/>
      <c r="BC60" s="1073"/>
      <c r="BD60" s="1073"/>
      <c r="BE60" s="1084"/>
      <c r="BF60" s="1084"/>
      <c r="BG60" s="1084"/>
      <c r="BH60" s="1084"/>
      <c r="BI60" s="1085"/>
      <c r="BJ60" s="132"/>
      <c r="BK60" s="132"/>
      <c r="BL60" s="132"/>
      <c r="BM60" s="132"/>
      <c r="BN60" s="132"/>
      <c r="BO60" s="120"/>
      <c r="BP60" s="120"/>
      <c r="BQ60" s="127">
        <v>54</v>
      </c>
      <c r="BR60" s="131"/>
      <c r="BS60" s="1054"/>
      <c r="BT60" s="1055"/>
      <c r="BU60" s="1055"/>
      <c r="BV60" s="1055"/>
      <c r="BW60" s="1055"/>
      <c r="BX60" s="1055"/>
      <c r="BY60" s="1055"/>
      <c r="BZ60" s="1055"/>
      <c r="CA60" s="1055"/>
      <c r="CB60" s="1055"/>
      <c r="CC60" s="1055"/>
      <c r="CD60" s="1055"/>
      <c r="CE60" s="1055"/>
      <c r="CF60" s="1055"/>
      <c r="CG60" s="1056"/>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101"/>
    </row>
    <row r="61" spans="1:131" s="100" customFormat="1" ht="26.25" customHeight="1" thickBot="1">
      <c r="A61" s="129">
        <v>34</v>
      </c>
      <c r="B61" s="1075"/>
      <c r="C61" s="1076"/>
      <c r="D61" s="1076"/>
      <c r="E61" s="1076"/>
      <c r="F61" s="1076"/>
      <c r="G61" s="1076"/>
      <c r="H61" s="1076"/>
      <c r="I61" s="1076"/>
      <c r="J61" s="1076"/>
      <c r="K61" s="1076"/>
      <c r="L61" s="1076"/>
      <c r="M61" s="1076"/>
      <c r="N61" s="1076"/>
      <c r="O61" s="1076"/>
      <c r="P61" s="1077"/>
      <c r="Q61" s="1078"/>
      <c r="R61" s="1072"/>
      <c r="S61" s="1072"/>
      <c r="T61" s="1072"/>
      <c r="U61" s="1072"/>
      <c r="V61" s="1072"/>
      <c r="W61" s="1072"/>
      <c r="X61" s="1072"/>
      <c r="Y61" s="1072"/>
      <c r="Z61" s="1072"/>
      <c r="AA61" s="1072"/>
      <c r="AB61" s="1072"/>
      <c r="AC61" s="1072"/>
      <c r="AD61" s="1072"/>
      <c r="AE61" s="1079"/>
      <c r="AF61" s="1080"/>
      <c r="AG61" s="1081"/>
      <c r="AH61" s="1081"/>
      <c r="AI61" s="1081"/>
      <c r="AJ61" s="1082"/>
      <c r="AK61" s="1083"/>
      <c r="AL61" s="1072"/>
      <c r="AM61" s="1072"/>
      <c r="AN61" s="1072"/>
      <c r="AO61" s="1072"/>
      <c r="AP61" s="1072"/>
      <c r="AQ61" s="1072"/>
      <c r="AR61" s="1072"/>
      <c r="AS61" s="1072"/>
      <c r="AT61" s="1072"/>
      <c r="AU61" s="1072"/>
      <c r="AV61" s="1072"/>
      <c r="AW61" s="1072"/>
      <c r="AX61" s="1072"/>
      <c r="AY61" s="1072"/>
      <c r="AZ61" s="1073"/>
      <c r="BA61" s="1073"/>
      <c r="BB61" s="1073"/>
      <c r="BC61" s="1073"/>
      <c r="BD61" s="1073"/>
      <c r="BE61" s="1084"/>
      <c r="BF61" s="1084"/>
      <c r="BG61" s="1084"/>
      <c r="BH61" s="1084"/>
      <c r="BI61" s="1085"/>
      <c r="BJ61" s="132"/>
      <c r="BK61" s="132"/>
      <c r="BL61" s="132"/>
      <c r="BM61" s="132"/>
      <c r="BN61" s="132"/>
      <c r="BO61" s="120"/>
      <c r="BP61" s="120"/>
      <c r="BQ61" s="127">
        <v>55</v>
      </c>
      <c r="BR61" s="131"/>
      <c r="BS61" s="1054"/>
      <c r="BT61" s="1055"/>
      <c r="BU61" s="1055"/>
      <c r="BV61" s="1055"/>
      <c r="BW61" s="1055"/>
      <c r="BX61" s="1055"/>
      <c r="BY61" s="1055"/>
      <c r="BZ61" s="1055"/>
      <c r="CA61" s="1055"/>
      <c r="CB61" s="1055"/>
      <c r="CC61" s="1055"/>
      <c r="CD61" s="1055"/>
      <c r="CE61" s="1055"/>
      <c r="CF61" s="1055"/>
      <c r="CG61" s="1056"/>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101"/>
    </row>
    <row r="62" spans="1:131" s="100" customFormat="1" ht="26.25" customHeight="1">
      <c r="A62" s="129">
        <v>35</v>
      </c>
      <c r="B62" s="1075"/>
      <c r="C62" s="1076"/>
      <c r="D62" s="1076"/>
      <c r="E62" s="1076"/>
      <c r="F62" s="1076"/>
      <c r="G62" s="1076"/>
      <c r="H62" s="1076"/>
      <c r="I62" s="1076"/>
      <c r="J62" s="1076"/>
      <c r="K62" s="1076"/>
      <c r="L62" s="1076"/>
      <c r="M62" s="1076"/>
      <c r="N62" s="1076"/>
      <c r="O62" s="1076"/>
      <c r="P62" s="1077"/>
      <c r="Q62" s="1078"/>
      <c r="R62" s="1072"/>
      <c r="S62" s="1072"/>
      <c r="T62" s="1072"/>
      <c r="U62" s="1072"/>
      <c r="V62" s="1072"/>
      <c r="W62" s="1072"/>
      <c r="X62" s="1072"/>
      <c r="Y62" s="1072"/>
      <c r="Z62" s="1072"/>
      <c r="AA62" s="1072"/>
      <c r="AB62" s="1072"/>
      <c r="AC62" s="1072"/>
      <c r="AD62" s="1072"/>
      <c r="AE62" s="1079"/>
      <c r="AF62" s="1080"/>
      <c r="AG62" s="1081"/>
      <c r="AH62" s="1081"/>
      <c r="AI62" s="1081"/>
      <c r="AJ62" s="1082"/>
      <c r="AK62" s="1083"/>
      <c r="AL62" s="1072"/>
      <c r="AM62" s="1072"/>
      <c r="AN62" s="1072"/>
      <c r="AO62" s="1072"/>
      <c r="AP62" s="1072"/>
      <c r="AQ62" s="1072"/>
      <c r="AR62" s="1072"/>
      <c r="AS62" s="1072"/>
      <c r="AT62" s="1072"/>
      <c r="AU62" s="1072"/>
      <c r="AV62" s="1072"/>
      <c r="AW62" s="1072"/>
      <c r="AX62" s="1072"/>
      <c r="AY62" s="1072"/>
      <c r="AZ62" s="1073"/>
      <c r="BA62" s="1073"/>
      <c r="BB62" s="1073"/>
      <c r="BC62" s="1073"/>
      <c r="BD62" s="1073"/>
      <c r="BE62" s="1084"/>
      <c r="BF62" s="1084"/>
      <c r="BG62" s="1084"/>
      <c r="BH62" s="1084"/>
      <c r="BI62" s="1085"/>
      <c r="BJ62" s="1086" t="s">
        <v>398</v>
      </c>
      <c r="BK62" s="1087"/>
      <c r="BL62" s="1087"/>
      <c r="BM62" s="1087"/>
      <c r="BN62" s="1088"/>
      <c r="BO62" s="120"/>
      <c r="BP62" s="120"/>
      <c r="BQ62" s="127">
        <v>56</v>
      </c>
      <c r="BR62" s="131"/>
      <c r="BS62" s="1054"/>
      <c r="BT62" s="1055"/>
      <c r="BU62" s="1055"/>
      <c r="BV62" s="1055"/>
      <c r="BW62" s="1055"/>
      <c r="BX62" s="1055"/>
      <c r="BY62" s="1055"/>
      <c r="BZ62" s="1055"/>
      <c r="CA62" s="1055"/>
      <c r="CB62" s="1055"/>
      <c r="CC62" s="1055"/>
      <c r="CD62" s="1055"/>
      <c r="CE62" s="1055"/>
      <c r="CF62" s="1055"/>
      <c r="CG62" s="1056"/>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101"/>
    </row>
    <row r="63" spans="1:131" s="100" customFormat="1" ht="26.25" customHeight="1" thickBot="1">
      <c r="A63" s="125" t="s">
        <v>374</v>
      </c>
      <c r="B63" s="998" t="s">
        <v>397</v>
      </c>
      <c r="C63" s="999"/>
      <c r="D63" s="999"/>
      <c r="E63" s="999"/>
      <c r="F63" s="999"/>
      <c r="G63" s="999"/>
      <c r="H63" s="999"/>
      <c r="I63" s="999"/>
      <c r="J63" s="999"/>
      <c r="K63" s="999"/>
      <c r="L63" s="999"/>
      <c r="M63" s="999"/>
      <c r="N63" s="999"/>
      <c r="O63" s="999"/>
      <c r="P63" s="1000"/>
      <c r="Q63" s="1010"/>
      <c r="R63" s="1011"/>
      <c r="S63" s="1011"/>
      <c r="T63" s="1011"/>
      <c r="U63" s="1011"/>
      <c r="V63" s="1011"/>
      <c r="W63" s="1011"/>
      <c r="X63" s="1011"/>
      <c r="Y63" s="1011"/>
      <c r="Z63" s="1011"/>
      <c r="AA63" s="1011"/>
      <c r="AB63" s="1011"/>
      <c r="AC63" s="1011"/>
      <c r="AD63" s="1011"/>
      <c r="AE63" s="1089"/>
      <c r="AF63" s="1090">
        <v>35</v>
      </c>
      <c r="AG63" s="1012"/>
      <c r="AH63" s="1012"/>
      <c r="AI63" s="1012"/>
      <c r="AJ63" s="1091"/>
      <c r="AK63" s="1092"/>
      <c r="AL63" s="1011"/>
      <c r="AM63" s="1011"/>
      <c r="AN63" s="1011"/>
      <c r="AO63" s="1011"/>
      <c r="AP63" s="1012">
        <v>3626</v>
      </c>
      <c r="AQ63" s="1012"/>
      <c r="AR63" s="1012"/>
      <c r="AS63" s="1012"/>
      <c r="AT63" s="1012"/>
      <c r="AU63" s="1012">
        <v>2625</v>
      </c>
      <c r="AV63" s="1012"/>
      <c r="AW63" s="1012"/>
      <c r="AX63" s="1012"/>
      <c r="AY63" s="1012"/>
      <c r="AZ63" s="1074"/>
      <c r="BA63" s="1074"/>
      <c r="BB63" s="1074"/>
      <c r="BC63" s="1074"/>
      <c r="BD63" s="1074"/>
      <c r="BE63" s="1013"/>
      <c r="BF63" s="1013"/>
      <c r="BG63" s="1013"/>
      <c r="BH63" s="1013"/>
      <c r="BI63" s="1014"/>
      <c r="BJ63" s="1070" t="s">
        <v>47</v>
      </c>
      <c r="BK63" s="1005"/>
      <c r="BL63" s="1005"/>
      <c r="BM63" s="1005"/>
      <c r="BN63" s="1071"/>
      <c r="BO63" s="120"/>
      <c r="BP63" s="120"/>
      <c r="BQ63" s="127">
        <v>57</v>
      </c>
      <c r="BR63" s="131"/>
      <c r="BS63" s="1054"/>
      <c r="BT63" s="1055"/>
      <c r="BU63" s="1055"/>
      <c r="BV63" s="1055"/>
      <c r="BW63" s="1055"/>
      <c r="BX63" s="1055"/>
      <c r="BY63" s="1055"/>
      <c r="BZ63" s="1055"/>
      <c r="CA63" s="1055"/>
      <c r="CB63" s="1055"/>
      <c r="CC63" s="1055"/>
      <c r="CD63" s="1055"/>
      <c r="CE63" s="1055"/>
      <c r="CF63" s="1055"/>
      <c r="CG63" s="1056"/>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101"/>
    </row>
    <row r="64" spans="1:131" s="100" customFormat="1" ht="26.2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7">
        <v>58</v>
      </c>
      <c r="BR64" s="131"/>
      <c r="BS64" s="1054"/>
      <c r="BT64" s="1055"/>
      <c r="BU64" s="1055"/>
      <c r="BV64" s="1055"/>
      <c r="BW64" s="1055"/>
      <c r="BX64" s="1055"/>
      <c r="BY64" s="1055"/>
      <c r="BZ64" s="1055"/>
      <c r="CA64" s="1055"/>
      <c r="CB64" s="1055"/>
      <c r="CC64" s="1055"/>
      <c r="CD64" s="1055"/>
      <c r="CE64" s="1055"/>
      <c r="CF64" s="1055"/>
      <c r="CG64" s="1056"/>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101"/>
    </row>
    <row r="65" spans="1:131" s="100" customFormat="1" ht="26.25" customHeight="1" thickBot="1">
      <c r="A65" s="132" t="s">
        <v>396</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20"/>
      <c r="BF65" s="120"/>
      <c r="BG65" s="120"/>
      <c r="BH65" s="120"/>
      <c r="BI65" s="120"/>
      <c r="BJ65" s="120"/>
      <c r="BK65" s="120"/>
      <c r="BL65" s="120"/>
      <c r="BM65" s="120"/>
      <c r="BN65" s="120"/>
      <c r="BO65" s="120"/>
      <c r="BP65" s="120"/>
      <c r="BQ65" s="127">
        <v>59</v>
      </c>
      <c r="BR65" s="131"/>
      <c r="BS65" s="1054"/>
      <c r="BT65" s="1055"/>
      <c r="BU65" s="1055"/>
      <c r="BV65" s="1055"/>
      <c r="BW65" s="1055"/>
      <c r="BX65" s="1055"/>
      <c r="BY65" s="1055"/>
      <c r="BZ65" s="1055"/>
      <c r="CA65" s="1055"/>
      <c r="CB65" s="1055"/>
      <c r="CC65" s="1055"/>
      <c r="CD65" s="1055"/>
      <c r="CE65" s="1055"/>
      <c r="CF65" s="1055"/>
      <c r="CG65" s="1056"/>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101"/>
    </row>
    <row r="66" spans="1:131" s="100" customFormat="1" ht="26.25" customHeight="1">
      <c r="A66" s="1057" t="s">
        <v>395</v>
      </c>
      <c r="B66" s="1058"/>
      <c r="C66" s="1058"/>
      <c r="D66" s="1058"/>
      <c r="E66" s="1058"/>
      <c r="F66" s="1058"/>
      <c r="G66" s="1058"/>
      <c r="H66" s="1058"/>
      <c r="I66" s="1058"/>
      <c r="J66" s="1058"/>
      <c r="K66" s="1058"/>
      <c r="L66" s="1058"/>
      <c r="M66" s="1058"/>
      <c r="N66" s="1058"/>
      <c r="O66" s="1058"/>
      <c r="P66" s="1059"/>
      <c r="Q66" s="1033" t="s">
        <v>394</v>
      </c>
      <c r="R66" s="1034"/>
      <c r="S66" s="1034"/>
      <c r="T66" s="1034"/>
      <c r="U66" s="1035"/>
      <c r="V66" s="1033" t="s">
        <v>393</v>
      </c>
      <c r="W66" s="1034"/>
      <c r="X66" s="1034"/>
      <c r="Y66" s="1034"/>
      <c r="Z66" s="1035"/>
      <c r="AA66" s="1033" t="s">
        <v>392</v>
      </c>
      <c r="AB66" s="1034"/>
      <c r="AC66" s="1034"/>
      <c r="AD66" s="1034"/>
      <c r="AE66" s="1035"/>
      <c r="AF66" s="1063" t="s">
        <v>391</v>
      </c>
      <c r="AG66" s="1064"/>
      <c r="AH66" s="1064"/>
      <c r="AI66" s="1064"/>
      <c r="AJ66" s="1065"/>
      <c r="AK66" s="1033" t="s">
        <v>390</v>
      </c>
      <c r="AL66" s="1058"/>
      <c r="AM66" s="1058"/>
      <c r="AN66" s="1058"/>
      <c r="AO66" s="1059"/>
      <c r="AP66" s="1033" t="s">
        <v>389</v>
      </c>
      <c r="AQ66" s="1034"/>
      <c r="AR66" s="1034"/>
      <c r="AS66" s="1034"/>
      <c r="AT66" s="1035"/>
      <c r="AU66" s="1033" t="s">
        <v>388</v>
      </c>
      <c r="AV66" s="1034"/>
      <c r="AW66" s="1034"/>
      <c r="AX66" s="1034"/>
      <c r="AY66" s="1035"/>
      <c r="AZ66" s="1033" t="s">
        <v>387</v>
      </c>
      <c r="BA66" s="1034"/>
      <c r="BB66" s="1034"/>
      <c r="BC66" s="1034"/>
      <c r="BD66" s="1039"/>
      <c r="BE66" s="120"/>
      <c r="BF66" s="120"/>
      <c r="BG66" s="120"/>
      <c r="BH66" s="120"/>
      <c r="BI66" s="120"/>
      <c r="BJ66" s="120"/>
      <c r="BK66" s="120"/>
      <c r="BL66" s="120"/>
      <c r="BM66" s="120"/>
      <c r="BN66" s="120"/>
      <c r="BO66" s="120"/>
      <c r="BP66" s="120"/>
      <c r="BQ66" s="127">
        <v>60</v>
      </c>
      <c r="BR66" s="126"/>
      <c r="BS66" s="989"/>
      <c r="BT66" s="990"/>
      <c r="BU66" s="990"/>
      <c r="BV66" s="990"/>
      <c r="BW66" s="990"/>
      <c r="BX66" s="990"/>
      <c r="BY66" s="990"/>
      <c r="BZ66" s="990"/>
      <c r="CA66" s="990"/>
      <c r="CB66" s="990"/>
      <c r="CC66" s="990"/>
      <c r="CD66" s="990"/>
      <c r="CE66" s="990"/>
      <c r="CF66" s="990"/>
      <c r="CG66" s="991"/>
      <c r="CH66" s="992"/>
      <c r="CI66" s="993"/>
      <c r="CJ66" s="993"/>
      <c r="CK66" s="993"/>
      <c r="CL66" s="994"/>
      <c r="CM66" s="992"/>
      <c r="CN66" s="993"/>
      <c r="CO66" s="993"/>
      <c r="CP66" s="993"/>
      <c r="CQ66" s="994"/>
      <c r="CR66" s="992"/>
      <c r="CS66" s="993"/>
      <c r="CT66" s="993"/>
      <c r="CU66" s="993"/>
      <c r="CV66" s="994"/>
      <c r="CW66" s="992"/>
      <c r="CX66" s="993"/>
      <c r="CY66" s="993"/>
      <c r="CZ66" s="993"/>
      <c r="DA66" s="994"/>
      <c r="DB66" s="992"/>
      <c r="DC66" s="993"/>
      <c r="DD66" s="993"/>
      <c r="DE66" s="993"/>
      <c r="DF66" s="994"/>
      <c r="DG66" s="992"/>
      <c r="DH66" s="993"/>
      <c r="DI66" s="993"/>
      <c r="DJ66" s="993"/>
      <c r="DK66" s="994"/>
      <c r="DL66" s="992"/>
      <c r="DM66" s="993"/>
      <c r="DN66" s="993"/>
      <c r="DO66" s="993"/>
      <c r="DP66" s="994"/>
      <c r="DQ66" s="992"/>
      <c r="DR66" s="993"/>
      <c r="DS66" s="993"/>
      <c r="DT66" s="993"/>
      <c r="DU66" s="994"/>
      <c r="DV66" s="995"/>
      <c r="DW66" s="996"/>
      <c r="DX66" s="996"/>
      <c r="DY66" s="996"/>
      <c r="DZ66" s="997"/>
      <c r="EA66" s="101"/>
    </row>
    <row r="67" spans="1:131" s="100" customFormat="1" ht="26.25" customHeight="1" thickBot="1">
      <c r="A67" s="1060"/>
      <c r="B67" s="1061"/>
      <c r="C67" s="1061"/>
      <c r="D67" s="1061"/>
      <c r="E67" s="1061"/>
      <c r="F67" s="1061"/>
      <c r="G67" s="1061"/>
      <c r="H67" s="1061"/>
      <c r="I67" s="1061"/>
      <c r="J67" s="1061"/>
      <c r="K67" s="1061"/>
      <c r="L67" s="1061"/>
      <c r="M67" s="1061"/>
      <c r="N67" s="1061"/>
      <c r="O67" s="1061"/>
      <c r="P67" s="1062"/>
      <c r="Q67" s="1036"/>
      <c r="R67" s="1037"/>
      <c r="S67" s="1037"/>
      <c r="T67" s="1037"/>
      <c r="U67" s="1038"/>
      <c r="V67" s="1036"/>
      <c r="W67" s="1037"/>
      <c r="X67" s="1037"/>
      <c r="Y67" s="1037"/>
      <c r="Z67" s="1038"/>
      <c r="AA67" s="1036"/>
      <c r="AB67" s="1037"/>
      <c r="AC67" s="1037"/>
      <c r="AD67" s="1037"/>
      <c r="AE67" s="1038"/>
      <c r="AF67" s="1066"/>
      <c r="AG67" s="1067"/>
      <c r="AH67" s="1067"/>
      <c r="AI67" s="1067"/>
      <c r="AJ67" s="1068"/>
      <c r="AK67" s="1069"/>
      <c r="AL67" s="1061"/>
      <c r="AM67" s="1061"/>
      <c r="AN67" s="1061"/>
      <c r="AO67" s="1062"/>
      <c r="AP67" s="1036"/>
      <c r="AQ67" s="1037"/>
      <c r="AR67" s="1037"/>
      <c r="AS67" s="1037"/>
      <c r="AT67" s="1038"/>
      <c r="AU67" s="1036"/>
      <c r="AV67" s="1037"/>
      <c r="AW67" s="1037"/>
      <c r="AX67" s="1037"/>
      <c r="AY67" s="1038"/>
      <c r="AZ67" s="1036"/>
      <c r="BA67" s="1037"/>
      <c r="BB67" s="1037"/>
      <c r="BC67" s="1037"/>
      <c r="BD67" s="1040"/>
      <c r="BE67" s="120"/>
      <c r="BF67" s="120"/>
      <c r="BG67" s="120"/>
      <c r="BH67" s="120"/>
      <c r="BI67" s="120"/>
      <c r="BJ67" s="120"/>
      <c r="BK67" s="120"/>
      <c r="BL67" s="120"/>
      <c r="BM67" s="120"/>
      <c r="BN67" s="120"/>
      <c r="BO67" s="120"/>
      <c r="BP67" s="120"/>
      <c r="BQ67" s="127">
        <v>61</v>
      </c>
      <c r="BR67" s="126"/>
      <c r="BS67" s="989"/>
      <c r="BT67" s="990"/>
      <c r="BU67" s="990"/>
      <c r="BV67" s="990"/>
      <c r="BW67" s="990"/>
      <c r="BX67" s="990"/>
      <c r="BY67" s="990"/>
      <c r="BZ67" s="990"/>
      <c r="CA67" s="990"/>
      <c r="CB67" s="990"/>
      <c r="CC67" s="990"/>
      <c r="CD67" s="990"/>
      <c r="CE67" s="990"/>
      <c r="CF67" s="990"/>
      <c r="CG67" s="991"/>
      <c r="CH67" s="992"/>
      <c r="CI67" s="993"/>
      <c r="CJ67" s="993"/>
      <c r="CK67" s="993"/>
      <c r="CL67" s="994"/>
      <c r="CM67" s="992"/>
      <c r="CN67" s="993"/>
      <c r="CO67" s="993"/>
      <c r="CP67" s="993"/>
      <c r="CQ67" s="994"/>
      <c r="CR67" s="992"/>
      <c r="CS67" s="993"/>
      <c r="CT67" s="993"/>
      <c r="CU67" s="993"/>
      <c r="CV67" s="994"/>
      <c r="CW67" s="992"/>
      <c r="CX67" s="993"/>
      <c r="CY67" s="993"/>
      <c r="CZ67" s="993"/>
      <c r="DA67" s="994"/>
      <c r="DB67" s="992"/>
      <c r="DC67" s="993"/>
      <c r="DD67" s="993"/>
      <c r="DE67" s="993"/>
      <c r="DF67" s="994"/>
      <c r="DG67" s="992"/>
      <c r="DH67" s="993"/>
      <c r="DI67" s="993"/>
      <c r="DJ67" s="993"/>
      <c r="DK67" s="994"/>
      <c r="DL67" s="992"/>
      <c r="DM67" s="993"/>
      <c r="DN67" s="993"/>
      <c r="DO67" s="993"/>
      <c r="DP67" s="994"/>
      <c r="DQ67" s="992"/>
      <c r="DR67" s="993"/>
      <c r="DS67" s="993"/>
      <c r="DT67" s="993"/>
      <c r="DU67" s="994"/>
      <c r="DV67" s="995"/>
      <c r="DW67" s="996"/>
      <c r="DX67" s="996"/>
      <c r="DY67" s="996"/>
      <c r="DZ67" s="997"/>
      <c r="EA67" s="101"/>
    </row>
    <row r="68" spans="1:131" s="100" customFormat="1" ht="26.25" customHeight="1" thickTop="1">
      <c r="A68" s="130">
        <v>1</v>
      </c>
      <c r="B68" s="1041" t="s">
        <v>386</v>
      </c>
      <c r="C68" s="1042"/>
      <c r="D68" s="1042"/>
      <c r="E68" s="1042"/>
      <c r="F68" s="1042"/>
      <c r="G68" s="1042"/>
      <c r="H68" s="1042"/>
      <c r="I68" s="1042"/>
      <c r="J68" s="1042"/>
      <c r="K68" s="1042"/>
      <c r="L68" s="1042"/>
      <c r="M68" s="1042"/>
      <c r="N68" s="1042"/>
      <c r="O68" s="1042"/>
      <c r="P68" s="1043"/>
      <c r="Q68" s="1044">
        <v>56</v>
      </c>
      <c r="R68" s="1045"/>
      <c r="S68" s="1045"/>
      <c r="T68" s="1045"/>
      <c r="U68" s="1045"/>
      <c r="V68" s="1045">
        <v>41</v>
      </c>
      <c r="W68" s="1045"/>
      <c r="X68" s="1045"/>
      <c r="Y68" s="1045"/>
      <c r="Z68" s="1045"/>
      <c r="AA68" s="1045">
        <v>15</v>
      </c>
      <c r="AB68" s="1045"/>
      <c r="AC68" s="1045"/>
      <c r="AD68" s="1045"/>
      <c r="AE68" s="1045"/>
      <c r="AF68" s="1045">
        <v>15</v>
      </c>
      <c r="AG68" s="1045"/>
      <c r="AH68" s="1045"/>
      <c r="AI68" s="1045"/>
      <c r="AJ68" s="1045"/>
      <c r="AK68" s="1045" t="s">
        <v>376</v>
      </c>
      <c r="AL68" s="1045"/>
      <c r="AM68" s="1045"/>
      <c r="AN68" s="1045"/>
      <c r="AO68" s="1045"/>
      <c r="AP68" s="1045" t="s">
        <v>376</v>
      </c>
      <c r="AQ68" s="1045"/>
      <c r="AR68" s="1045"/>
      <c r="AS68" s="1045"/>
      <c r="AT68" s="1045"/>
      <c r="AU68" s="1045" t="s">
        <v>372</v>
      </c>
      <c r="AV68" s="1045"/>
      <c r="AW68" s="1045"/>
      <c r="AX68" s="1045"/>
      <c r="AY68" s="1045"/>
      <c r="AZ68" s="1046"/>
      <c r="BA68" s="1046"/>
      <c r="BB68" s="1046"/>
      <c r="BC68" s="1046"/>
      <c r="BD68" s="1047"/>
      <c r="BE68" s="120"/>
      <c r="BF68" s="120"/>
      <c r="BG68" s="120"/>
      <c r="BH68" s="120"/>
      <c r="BI68" s="120"/>
      <c r="BJ68" s="120"/>
      <c r="BK68" s="120"/>
      <c r="BL68" s="120"/>
      <c r="BM68" s="120"/>
      <c r="BN68" s="120"/>
      <c r="BO68" s="120"/>
      <c r="BP68" s="120"/>
      <c r="BQ68" s="127">
        <v>62</v>
      </c>
      <c r="BR68" s="126"/>
      <c r="BS68" s="989"/>
      <c r="BT68" s="990"/>
      <c r="BU68" s="990"/>
      <c r="BV68" s="990"/>
      <c r="BW68" s="990"/>
      <c r="BX68" s="990"/>
      <c r="BY68" s="990"/>
      <c r="BZ68" s="990"/>
      <c r="CA68" s="990"/>
      <c r="CB68" s="990"/>
      <c r="CC68" s="990"/>
      <c r="CD68" s="990"/>
      <c r="CE68" s="990"/>
      <c r="CF68" s="990"/>
      <c r="CG68" s="991"/>
      <c r="CH68" s="992"/>
      <c r="CI68" s="993"/>
      <c r="CJ68" s="993"/>
      <c r="CK68" s="993"/>
      <c r="CL68" s="994"/>
      <c r="CM68" s="992"/>
      <c r="CN68" s="993"/>
      <c r="CO68" s="993"/>
      <c r="CP68" s="993"/>
      <c r="CQ68" s="994"/>
      <c r="CR68" s="992"/>
      <c r="CS68" s="993"/>
      <c r="CT68" s="993"/>
      <c r="CU68" s="993"/>
      <c r="CV68" s="994"/>
      <c r="CW68" s="992"/>
      <c r="CX68" s="993"/>
      <c r="CY68" s="993"/>
      <c r="CZ68" s="993"/>
      <c r="DA68" s="994"/>
      <c r="DB68" s="992"/>
      <c r="DC68" s="993"/>
      <c r="DD68" s="993"/>
      <c r="DE68" s="993"/>
      <c r="DF68" s="994"/>
      <c r="DG68" s="992"/>
      <c r="DH68" s="993"/>
      <c r="DI68" s="993"/>
      <c r="DJ68" s="993"/>
      <c r="DK68" s="994"/>
      <c r="DL68" s="992"/>
      <c r="DM68" s="993"/>
      <c r="DN68" s="993"/>
      <c r="DO68" s="993"/>
      <c r="DP68" s="994"/>
      <c r="DQ68" s="992"/>
      <c r="DR68" s="993"/>
      <c r="DS68" s="993"/>
      <c r="DT68" s="993"/>
      <c r="DU68" s="994"/>
      <c r="DV68" s="995"/>
      <c r="DW68" s="996"/>
      <c r="DX68" s="996"/>
      <c r="DY68" s="996"/>
      <c r="DZ68" s="997"/>
      <c r="EA68" s="101"/>
    </row>
    <row r="69" spans="1:131" s="100" customFormat="1" ht="26.25" customHeight="1">
      <c r="A69" s="129">
        <v>2</v>
      </c>
      <c r="B69" s="1025" t="s">
        <v>385</v>
      </c>
      <c r="C69" s="1026"/>
      <c r="D69" s="1026"/>
      <c r="E69" s="1026"/>
      <c r="F69" s="1026"/>
      <c r="G69" s="1026"/>
      <c r="H69" s="1026"/>
      <c r="I69" s="1026"/>
      <c r="J69" s="1026"/>
      <c r="K69" s="1026"/>
      <c r="L69" s="1026"/>
      <c r="M69" s="1026"/>
      <c r="N69" s="1026"/>
      <c r="O69" s="1026"/>
      <c r="P69" s="1027"/>
      <c r="Q69" s="1028">
        <v>92</v>
      </c>
      <c r="R69" s="1015"/>
      <c r="S69" s="1015"/>
      <c r="T69" s="1015"/>
      <c r="U69" s="1015"/>
      <c r="V69" s="1015">
        <v>90</v>
      </c>
      <c r="W69" s="1015"/>
      <c r="X69" s="1015"/>
      <c r="Y69" s="1015"/>
      <c r="Z69" s="1015"/>
      <c r="AA69" s="1015">
        <v>1</v>
      </c>
      <c r="AB69" s="1015"/>
      <c r="AC69" s="1015"/>
      <c r="AD69" s="1015"/>
      <c r="AE69" s="1015"/>
      <c r="AF69" s="1015">
        <v>1</v>
      </c>
      <c r="AG69" s="1015"/>
      <c r="AH69" s="1015"/>
      <c r="AI69" s="1015"/>
      <c r="AJ69" s="1015"/>
      <c r="AK69" s="1015" t="s">
        <v>376</v>
      </c>
      <c r="AL69" s="1015"/>
      <c r="AM69" s="1015"/>
      <c r="AN69" s="1015"/>
      <c r="AO69" s="1015"/>
      <c r="AP69" s="1015" t="s">
        <v>376</v>
      </c>
      <c r="AQ69" s="1015"/>
      <c r="AR69" s="1015"/>
      <c r="AS69" s="1015"/>
      <c r="AT69" s="1015"/>
      <c r="AU69" s="1015" t="s">
        <v>372</v>
      </c>
      <c r="AV69" s="1015"/>
      <c r="AW69" s="1015"/>
      <c r="AX69" s="1015"/>
      <c r="AY69" s="1015"/>
      <c r="AZ69" s="1016"/>
      <c r="BA69" s="1016"/>
      <c r="BB69" s="1016"/>
      <c r="BC69" s="1016"/>
      <c r="BD69" s="1017"/>
      <c r="BE69" s="120"/>
      <c r="BF69" s="120"/>
      <c r="BG69" s="120"/>
      <c r="BH69" s="120"/>
      <c r="BI69" s="120"/>
      <c r="BJ69" s="120"/>
      <c r="BK69" s="120"/>
      <c r="BL69" s="120"/>
      <c r="BM69" s="120"/>
      <c r="BN69" s="120"/>
      <c r="BO69" s="120"/>
      <c r="BP69" s="120"/>
      <c r="BQ69" s="127">
        <v>63</v>
      </c>
      <c r="BR69" s="126"/>
      <c r="BS69" s="989"/>
      <c r="BT69" s="990"/>
      <c r="BU69" s="990"/>
      <c r="BV69" s="990"/>
      <c r="BW69" s="990"/>
      <c r="BX69" s="990"/>
      <c r="BY69" s="990"/>
      <c r="BZ69" s="990"/>
      <c r="CA69" s="990"/>
      <c r="CB69" s="990"/>
      <c r="CC69" s="990"/>
      <c r="CD69" s="990"/>
      <c r="CE69" s="990"/>
      <c r="CF69" s="990"/>
      <c r="CG69" s="991"/>
      <c r="CH69" s="992"/>
      <c r="CI69" s="993"/>
      <c r="CJ69" s="993"/>
      <c r="CK69" s="993"/>
      <c r="CL69" s="994"/>
      <c r="CM69" s="992"/>
      <c r="CN69" s="993"/>
      <c r="CO69" s="993"/>
      <c r="CP69" s="993"/>
      <c r="CQ69" s="994"/>
      <c r="CR69" s="992"/>
      <c r="CS69" s="993"/>
      <c r="CT69" s="993"/>
      <c r="CU69" s="993"/>
      <c r="CV69" s="994"/>
      <c r="CW69" s="992"/>
      <c r="CX69" s="993"/>
      <c r="CY69" s="993"/>
      <c r="CZ69" s="993"/>
      <c r="DA69" s="994"/>
      <c r="DB69" s="992"/>
      <c r="DC69" s="993"/>
      <c r="DD69" s="993"/>
      <c r="DE69" s="993"/>
      <c r="DF69" s="994"/>
      <c r="DG69" s="992"/>
      <c r="DH69" s="993"/>
      <c r="DI69" s="993"/>
      <c r="DJ69" s="993"/>
      <c r="DK69" s="994"/>
      <c r="DL69" s="992"/>
      <c r="DM69" s="993"/>
      <c r="DN69" s="993"/>
      <c r="DO69" s="993"/>
      <c r="DP69" s="994"/>
      <c r="DQ69" s="992"/>
      <c r="DR69" s="993"/>
      <c r="DS69" s="993"/>
      <c r="DT69" s="993"/>
      <c r="DU69" s="994"/>
      <c r="DV69" s="995"/>
      <c r="DW69" s="996"/>
      <c r="DX69" s="996"/>
      <c r="DY69" s="996"/>
      <c r="DZ69" s="997"/>
      <c r="EA69" s="101"/>
    </row>
    <row r="70" spans="1:131" s="100" customFormat="1" ht="26.25" customHeight="1">
      <c r="A70" s="129">
        <v>3</v>
      </c>
      <c r="B70" s="1025" t="s">
        <v>384</v>
      </c>
      <c r="C70" s="1026"/>
      <c r="D70" s="1026"/>
      <c r="E70" s="1026"/>
      <c r="F70" s="1026"/>
      <c r="G70" s="1026"/>
      <c r="H70" s="1026"/>
      <c r="I70" s="1026"/>
      <c r="J70" s="1026"/>
      <c r="K70" s="1026"/>
      <c r="L70" s="1026"/>
      <c r="M70" s="1026"/>
      <c r="N70" s="1026"/>
      <c r="O70" s="1026"/>
      <c r="P70" s="1027"/>
      <c r="Q70" s="1028">
        <v>191</v>
      </c>
      <c r="R70" s="1015"/>
      <c r="S70" s="1015"/>
      <c r="T70" s="1015"/>
      <c r="U70" s="1015"/>
      <c r="V70" s="1015">
        <v>179</v>
      </c>
      <c r="W70" s="1015"/>
      <c r="X70" s="1015"/>
      <c r="Y70" s="1015"/>
      <c r="Z70" s="1015"/>
      <c r="AA70" s="1015">
        <v>12</v>
      </c>
      <c r="AB70" s="1015"/>
      <c r="AC70" s="1015"/>
      <c r="AD70" s="1015"/>
      <c r="AE70" s="1015"/>
      <c r="AF70" s="1015">
        <v>12</v>
      </c>
      <c r="AG70" s="1015"/>
      <c r="AH70" s="1015"/>
      <c r="AI70" s="1015"/>
      <c r="AJ70" s="1015"/>
      <c r="AK70" s="1015" t="s">
        <v>376</v>
      </c>
      <c r="AL70" s="1015"/>
      <c r="AM70" s="1015"/>
      <c r="AN70" s="1015"/>
      <c r="AO70" s="1015"/>
      <c r="AP70" s="1015" t="s">
        <v>376</v>
      </c>
      <c r="AQ70" s="1015"/>
      <c r="AR70" s="1015"/>
      <c r="AS70" s="1015"/>
      <c r="AT70" s="1015"/>
      <c r="AU70" s="1015" t="s">
        <v>372</v>
      </c>
      <c r="AV70" s="1015"/>
      <c r="AW70" s="1015"/>
      <c r="AX70" s="1015"/>
      <c r="AY70" s="1015"/>
      <c r="AZ70" s="1016"/>
      <c r="BA70" s="1016"/>
      <c r="BB70" s="1016"/>
      <c r="BC70" s="1016"/>
      <c r="BD70" s="1017"/>
      <c r="BE70" s="120"/>
      <c r="BF70" s="120"/>
      <c r="BG70" s="120"/>
      <c r="BH70" s="120"/>
      <c r="BI70" s="120"/>
      <c r="BJ70" s="120"/>
      <c r="BK70" s="120"/>
      <c r="BL70" s="120"/>
      <c r="BM70" s="120"/>
      <c r="BN70" s="120"/>
      <c r="BO70" s="120"/>
      <c r="BP70" s="120"/>
      <c r="BQ70" s="127">
        <v>64</v>
      </c>
      <c r="BR70" s="126"/>
      <c r="BS70" s="989"/>
      <c r="BT70" s="990"/>
      <c r="BU70" s="990"/>
      <c r="BV70" s="990"/>
      <c r="BW70" s="990"/>
      <c r="BX70" s="990"/>
      <c r="BY70" s="990"/>
      <c r="BZ70" s="990"/>
      <c r="CA70" s="990"/>
      <c r="CB70" s="990"/>
      <c r="CC70" s="990"/>
      <c r="CD70" s="990"/>
      <c r="CE70" s="990"/>
      <c r="CF70" s="990"/>
      <c r="CG70" s="991"/>
      <c r="CH70" s="992"/>
      <c r="CI70" s="993"/>
      <c r="CJ70" s="993"/>
      <c r="CK70" s="993"/>
      <c r="CL70" s="994"/>
      <c r="CM70" s="992"/>
      <c r="CN70" s="993"/>
      <c r="CO70" s="993"/>
      <c r="CP70" s="993"/>
      <c r="CQ70" s="994"/>
      <c r="CR70" s="992"/>
      <c r="CS70" s="993"/>
      <c r="CT70" s="993"/>
      <c r="CU70" s="993"/>
      <c r="CV70" s="994"/>
      <c r="CW70" s="992"/>
      <c r="CX70" s="993"/>
      <c r="CY70" s="993"/>
      <c r="CZ70" s="993"/>
      <c r="DA70" s="994"/>
      <c r="DB70" s="992"/>
      <c r="DC70" s="993"/>
      <c r="DD70" s="993"/>
      <c r="DE70" s="993"/>
      <c r="DF70" s="994"/>
      <c r="DG70" s="992"/>
      <c r="DH70" s="993"/>
      <c r="DI70" s="993"/>
      <c r="DJ70" s="993"/>
      <c r="DK70" s="994"/>
      <c r="DL70" s="992"/>
      <c r="DM70" s="993"/>
      <c r="DN70" s="993"/>
      <c r="DO70" s="993"/>
      <c r="DP70" s="994"/>
      <c r="DQ70" s="992"/>
      <c r="DR70" s="993"/>
      <c r="DS70" s="993"/>
      <c r="DT70" s="993"/>
      <c r="DU70" s="994"/>
      <c r="DV70" s="995"/>
      <c r="DW70" s="996"/>
      <c r="DX70" s="996"/>
      <c r="DY70" s="996"/>
      <c r="DZ70" s="997"/>
      <c r="EA70" s="101"/>
    </row>
    <row r="71" spans="1:131" s="100" customFormat="1" ht="26.25" customHeight="1">
      <c r="A71" s="129">
        <v>4</v>
      </c>
      <c r="B71" s="1025" t="s">
        <v>383</v>
      </c>
      <c r="C71" s="1026"/>
      <c r="D71" s="1026"/>
      <c r="E71" s="1026"/>
      <c r="F71" s="1026"/>
      <c r="G71" s="1026"/>
      <c r="H71" s="1026"/>
      <c r="I71" s="1026"/>
      <c r="J71" s="1026"/>
      <c r="K71" s="1026"/>
      <c r="L71" s="1026"/>
      <c r="M71" s="1026"/>
      <c r="N71" s="1026"/>
      <c r="O71" s="1026"/>
      <c r="P71" s="1027"/>
      <c r="Q71" s="1028">
        <v>4289</v>
      </c>
      <c r="R71" s="1015"/>
      <c r="S71" s="1015"/>
      <c r="T71" s="1015"/>
      <c r="U71" s="1015"/>
      <c r="V71" s="1015">
        <v>4256</v>
      </c>
      <c r="W71" s="1015"/>
      <c r="X71" s="1015"/>
      <c r="Y71" s="1015"/>
      <c r="Z71" s="1015"/>
      <c r="AA71" s="1015">
        <v>33</v>
      </c>
      <c r="AB71" s="1015"/>
      <c r="AC71" s="1015"/>
      <c r="AD71" s="1015"/>
      <c r="AE71" s="1015"/>
      <c r="AF71" s="1015">
        <v>28</v>
      </c>
      <c r="AG71" s="1015"/>
      <c r="AH71" s="1015"/>
      <c r="AI71" s="1015"/>
      <c r="AJ71" s="1015"/>
      <c r="AK71" s="1015" t="s">
        <v>376</v>
      </c>
      <c r="AL71" s="1015"/>
      <c r="AM71" s="1015"/>
      <c r="AN71" s="1015"/>
      <c r="AO71" s="1015"/>
      <c r="AP71" s="1015">
        <v>1943</v>
      </c>
      <c r="AQ71" s="1015"/>
      <c r="AR71" s="1015"/>
      <c r="AS71" s="1015"/>
      <c r="AT71" s="1015"/>
      <c r="AU71" s="1015">
        <v>353</v>
      </c>
      <c r="AV71" s="1015"/>
      <c r="AW71" s="1015"/>
      <c r="AX71" s="1015"/>
      <c r="AY71" s="1015"/>
      <c r="AZ71" s="1016"/>
      <c r="BA71" s="1016"/>
      <c r="BB71" s="1016"/>
      <c r="BC71" s="1016"/>
      <c r="BD71" s="1017"/>
      <c r="BE71" s="120"/>
      <c r="BF71" s="120"/>
      <c r="BG71" s="120"/>
      <c r="BH71" s="120"/>
      <c r="BI71" s="120"/>
      <c r="BJ71" s="120"/>
      <c r="BK71" s="120"/>
      <c r="BL71" s="120"/>
      <c r="BM71" s="120"/>
      <c r="BN71" s="120"/>
      <c r="BO71" s="120"/>
      <c r="BP71" s="120"/>
      <c r="BQ71" s="127">
        <v>65</v>
      </c>
      <c r="BR71" s="126"/>
      <c r="BS71" s="989"/>
      <c r="BT71" s="990"/>
      <c r="BU71" s="990"/>
      <c r="BV71" s="990"/>
      <c r="BW71" s="990"/>
      <c r="BX71" s="990"/>
      <c r="BY71" s="990"/>
      <c r="BZ71" s="990"/>
      <c r="CA71" s="990"/>
      <c r="CB71" s="990"/>
      <c r="CC71" s="990"/>
      <c r="CD71" s="990"/>
      <c r="CE71" s="990"/>
      <c r="CF71" s="990"/>
      <c r="CG71" s="991"/>
      <c r="CH71" s="992"/>
      <c r="CI71" s="993"/>
      <c r="CJ71" s="993"/>
      <c r="CK71" s="993"/>
      <c r="CL71" s="994"/>
      <c r="CM71" s="992"/>
      <c r="CN71" s="993"/>
      <c r="CO71" s="993"/>
      <c r="CP71" s="993"/>
      <c r="CQ71" s="994"/>
      <c r="CR71" s="992"/>
      <c r="CS71" s="993"/>
      <c r="CT71" s="993"/>
      <c r="CU71" s="993"/>
      <c r="CV71" s="994"/>
      <c r="CW71" s="992"/>
      <c r="CX71" s="993"/>
      <c r="CY71" s="993"/>
      <c r="CZ71" s="993"/>
      <c r="DA71" s="994"/>
      <c r="DB71" s="992"/>
      <c r="DC71" s="993"/>
      <c r="DD71" s="993"/>
      <c r="DE71" s="993"/>
      <c r="DF71" s="994"/>
      <c r="DG71" s="992"/>
      <c r="DH71" s="993"/>
      <c r="DI71" s="993"/>
      <c r="DJ71" s="993"/>
      <c r="DK71" s="994"/>
      <c r="DL71" s="992"/>
      <c r="DM71" s="993"/>
      <c r="DN71" s="993"/>
      <c r="DO71" s="993"/>
      <c r="DP71" s="994"/>
      <c r="DQ71" s="992"/>
      <c r="DR71" s="993"/>
      <c r="DS71" s="993"/>
      <c r="DT71" s="993"/>
      <c r="DU71" s="994"/>
      <c r="DV71" s="995"/>
      <c r="DW71" s="996"/>
      <c r="DX71" s="996"/>
      <c r="DY71" s="996"/>
      <c r="DZ71" s="997"/>
      <c r="EA71" s="101"/>
    </row>
    <row r="72" spans="1:131" s="100" customFormat="1" ht="26.25" customHeight="1">
      <c r="A72" s="129">
        <v>5</v>
      </c>
      <c r="B72" s="1025" t="s">
        <v>382</v>
      </c>
      <c r="C72" s="1026"/>
      <c r="D72" s="1026"/>
      <c r="E72" s="1026"/>
      <c r="F72" s="1026"/>
      <c r="G72" s="1026"/>
      <c r="H72" s="1026"/>
      <c r="I72" s="1026"/>
      <c r="J72" s="1026"/>
      <c r="K72" s="1026"/>
      <c r="L72" s="1026"/>
      <c r="M72" s="1026"/>
      <c r="N72" s="1026"/>
      <c r="O72" s="1026"/>
      <c r="P72" s="1027"/>
      <c r="Q72" s="1028">
        <v>204</v>
      </c>
      <c r="R72" s="1015"/>
      <c r="S72" s="1015"/>
      <c r="T72" s="1015"/>
      <c r="U72" s="1015"/>
      <c r="V72" s="1015">
        <v>196</v>
      </c>
      <c r="W72" s="1015"/>
      <c r="X72" s="1015"/>
      <c r="Y72" s="1015"/>
      <c r="Z72" s="1015"/>
      <c r="AA72" s="1015">
        <v>9</v>
      </c>
      <c r="AB72" s="1015"/>
      <c r="AC72" s="1015"/>
      <c r="AD72" s="1015"/>
      <c r="AE72" s="1015"/>
      <c r="AF72" s="1015">
        <v>9</v>
      </c>
      <c r="AG72" s="1015"/>
      <c r="AH72" s="1015"/>
      <c r="AI72" s="1015"/>
      <c r="AJ72" s="1015"/>
      <c r="AK72" s="1015" t="s">
        <v>376</v>
      </c>
      <c r="AL72" s="1015"/>
      <c r="AM72" s="1015"/>
      <c r="AN72" s="1015"/>
      <c r="AO72" s="1015"/>
      <c r="AP72" s="1015" t="s">
        <v>376</v>
      </c>
      <c r="AQ72" s="1015"/>
      <c r="AR72" s="1015"/>
      <c r="AS72" s="1015"/>
      <c r="AT72" s="1015"/>
      <c r="AU72" s="1015" t="s">
        <v>372</v>
      </c>
      <c r="AV72" s="1015"/>
      <c r="AW72" s="1015"/>
      <c r="AX72" s="1015"/>
      <c r="AY72" s="1015"/>
      <c r="AZ72" s="1016"/>
      <c r="BA72" s="1016"/>
      <c r="BB72" s="1016"/>
      <c r="BC72" s="1016"/>
      <c r="BD72" s="1017"/>
      <c r="BE72" s="120"/>
      <c r="BF72" s="120"/>
      <c r="BG72" s="120"/>
      <c r="BH72" s="120"/>
      <c r="BI72" s="120"/>
      <c r="BJ72" s="120"/>
      <c r="BK72" s="120"/>
      <c r="BL72" s="120"/>
      <c r="BM72" s="120"/>
      <c r="BN72" s="120"/>
      <c r="BO72" s="120"/>
      <c r="BP72" s="120"/>
      <c r="BQ72" s="127">
        <v>66</v>
      </c>
      <c r="BR72" s="126"/>
      <c r="BS72" s="989"/>
      <c r="BT72" s="990"/>
      <c r="BU72" s="990"/>
      <c r="BV72" s="990"/>
      <c r="BW72" s="990"/>
      <c r="BX72" s="990"/>
      <c r="BY72" s="990"/>
      <c r="BZ72" s="990"/>
      <c r="CA72" s="990"/>
      <c r="CB72" s="990"/>
      <c r="CC72" s="990"/>
      <c r="CD72" s="990"/>
      <c r="CE72" s="990"/>
      <c r="CF72" s="990"/>
      <c r="CG72" s="991"/>
      <c r="CH72" s="992"/>
      <c r="CI72" s="993"/>
      <c r="CJ72" s="993"/>
      <c r="CK72" s="993"/>
      <c r="CL72" s="994"/>
      <c r="CM72" s="992"/>
      <c r="CN72" s="993"/>
      <c r="CO72" s="993"/>
      <c r="CP72" s="993"/>
      <c r="CQ72" s="994"/>
      <c r="CR72" s="992"/>
      <c r="CS72" s="993"/>
      <c r="CT72" s="993"/>
      <c r="CU72" s="993"/>
      <c r="CV72" s="994"/>
      <c r="CW72" s="992"/>
      <c r="CX72" s="993"/>
      <c r="CY72" s="993"/>
      <c r="CZ72" s="993"/>
      <c r="DA72" s="994"/>
      <c r="DB72" s="992"/>
      <c r="DC72" s="993"/>
      <c r="DD72" s="993"/>
      <c r="DE72" s="993"/>
      <c r="DF72" s="994"/>
      <c r="DG72" s="992"/>
      <c r="DH72" s="993"/>
      <c r="DI72" s="993"/>
      <c r="DJ72" s="993"/>
      <c r="DK72" s="994"/>
      <c r="DL72" s="992"/>
      <c r="DM72" s="993"/>
      <c r="DN72" s="993"/>
      <c r="DO72" s="993"/>
      <c r="DP72" s="994"/>
      <c r="DQ72" s="992"/>
      <c r="DR72" s="993"/>
      <c r="DS72" s="993"/>
      <c r="DT72" s="993"/>
      <c r="DU72" s="994"/>
      <c r="DV72" s="995"/>
      <c r="DW72" s="996"/>
      <c r="DX72" s="996"/>
      <c r="DY72" s="996"/>
      <c r="DZ72" s="997"/>
      <c r="EA72" s="101"/>
    </row>
    <row r="73" spans="1:131" s="100" customFormat="1" ht="26.25" customHeight="1">
      <c r="A73" s="129">
        <v>6</v>
      </c>
      <c r="B73" s="1025" t="s">
        <v>381</v>
      </c>
      <c r="C73" s="1026"/>
      <c r="D73" s="1026"/>
      <c r="E73" s="1026"/>
      <c r="F73" s="1026"/>
      <c r="G73" s="1026"/>
      <c r="H73" s="1026"/>
      <c r="I73" s="1026"/>
      <c r="J73" s="1026"/>
      <c r="K73" s="1026"/>
      <c r="L73" s="1026"/>
      <c r="M73" s="1026"/>
      <c r="N73" s="1026"/>
      <c r="O73" s="1026"/>
      <c r="P73" s="1027"/>
      <c r="Q73" s="1028">
        <v>65</v>
      </c>
      <c r="R73" s="1015"/>
      <c r="S73" s="1015"/>
      <c r="T73" s="1015"/>
      <c r="U73" s="1015"/>
      <c r="V73" s="1015">
        <v>65</v>
      </c>
      <c r="W73" s="1015"/>
      <c r="X73" s="1015"/>
      <c r="Y73" s="1015"/>
      <c r="Z73" s="1015"/>
      <c r="AA73" s="1015" t="s">
        <v>376</v>
      </c>
      <c r="AB73" s="1015"/>
      <c r="AC73" s="1015"/>
      <c r="AD73" s="1015"/>
      <c r="AE73" s="1015"/>
      <c r="AF73" s="1015" t="s">
        <v>376</v>
      </c>
      <c r="AG73" s="1015"/>
      <c r="AH73" s="1015"/>
      <c r="AI73" s="1015"/>
      <c r="AJ73" s="1015"/>
      <c r="AK73" s="1015" t="s">
        <v>376</v>
      </c>
      <c r="AL73" s="1015"/>
      <c r="AM73" s="1015"/>
      <c r="AN73" s="1015"/>
      <c r="AO73" s="1015"/>
      <c r="AP73" s="1015" t="s">
        <v>376</v>
      </c>
      <c r="AQ73" s="1015"/>
      <c r="AR73" s="1015"/>
      <c r="AS73" s="1015"/>
      <c r="AT73" s="1015"/>
      <c r="AU73" s="1015" t="s">
        <v>372</v>
      </c>
      <c r="AV73" s="1015"/>
      <c r="AW73" s="1015"/>
      <c r="AX73" s="1015"/>
      <c r="AY73" s="1015"/>
      <c r="AZ73" s="1016"/>
      <c r="BA73" s="1016"/>
      <c r="BB73" s="1016"/>
      <c r="BC73" s="1016"/>
      <c r="BD73" s="1017"/>
      <c r="BE73" s="120"/>
      <c r="BF73" s="120"/>
      <c r="BG73" s="120"/>
      <c r="BH73" s="120"/>
      <c r="BI73" s="120"/>
      <c r="BJ73" s="120"/>
      <c r="BK73" s="120"/>
      <c r="BL73" s="120"/>
      <c r="BM73" s="120"/>
      <c r="BN73" s="120"/>
      <c r="BO73" s="120"/>
      <c r="BP73" s="120"/>
      <c r="BQ73" s="127">
        <v>67</v>
      </c>
      <c r="BR73" s="126"/>
      <c r="BS73" s="989"/>
      <c r="BT73" s="990"/>
      <c r="BU73" s="990"/>
      <c r="BV73" s="990"/>
      <c r="BW73" s="990"/>
      <c r="BX73" s="990"/>
      <c r="BY73" s="990"/>
      <c r="BZ73" s="990"/>
      <c r="CA73" s="990"/>
      <c r="CB73" s="990"/>
      <c r="CC73" s="990"/>
      <c r="CD73" s="990"/>
      <c r="CE73" s="990"/>
      <c r="CF73" s="990"/>
      <c r="CG73" s="991"/>
      <c r="CH73" s="992"/>
      <c r="CI73" s="993"/>
      <c r="CJ73" s="993"/>
      <c r="CK73" s="993"/>
      <c r="CL73" s="994"/>
      <c r="CM73" s="992"/>
      <c r="CN73" s="993"/>
      <c r="CO73" s="993"/>
      <c r="CP73" s="993"/>
      <c r="CQ73" s="994"/>
      <c r="CR73" s="992"/>
      <c r="CS73" s="993"/>
      <c r="CT73" s="993"/>
      <c r="CU73" s="993"/>
      <c r="CV73" s="994"/>
      <c r="CW73" s="992"/>
      <c r="CX73" s="993"/>
      <c r="CY73" s="993"/>
      <c r="CZ73" s="993"/>
      <c r="DA73" s="994"/>
      <c r="DB73" s="992"/>
      <c r="DC73" s="993"/>
      <c r="DD73" s="993"/>
      <c r="DE73" s="993"/>
      <c r="DF73" s="994"/>
      <c r="DG73" s="992"/>
      <c r="DH73" s="993"/>
      <c r="DI73" s="993"/>
      <c r="DJ73" s="993"/>
      <c r="DK73" s="994"/>
      <c r="DL73" s="992"/>
      <c r="DM73" s="993"/>
      <c r="DN73" s="993"/>
      <c r="DO73" s="993"/>
      <c r="DP73" s="994"/>
      <c r="DQ73" s="992"/>
      <c r="DR73" s="993"/>
      <c r="DS73" s="993"/>
      <c r="DT73" s="993"/>
      <c r="DU73" s="994"/>
      <c r="DV73" s="995"/>
      <c r="DW73" s="996"/>
      <c r="DX73" s="996"/>
      <c r="DY73" s="996"/>
      <c r="DZ73" s="997"/>
      <c r="EA73" s="101"/>
    </row>
    <row r="74" spans="1:131" s="100" customFormat="1" ht="26.25" customHeight="1">
      <c r="A74" s="129">
        <v>7</v>
      </c>
      <c r="B74" s="1025" t="s">
        <v>380</v>
      </c>
      <c r="C74" s="1026"/>
      <c r="D74" s="1026"/>
      <c r="E74" s="1026"/>
      <c r="F74" s="1026"/>
      <c r="G74" s="1026"/>
      <c r="H74" s="1026"/>
      <c r="I74" s="1026"/>
      <c r="J74" s="1026"/>
      <c r="K74" s="1026"/>
      <c r="L74" s="1026"/>
      <c r="M74" s="1026"/>
      <c r="N74" s="1026"/>
      <c r="O74" s="1026"/>
      <c r="P74" s="1027"/>
      <c r="Q74" s="1028">
        <v>1433</v>
      </c>
      <c r="R74" s="1015"/>
      <c r="S74" s="1015"/>
      <c r="T74" s="1015"/>
      <c r="U74" s="1015"/>
      <c r="V74" s="1015">
        <v>1391</v>
      </c>
      <c r="W74" s="1015"/>
      <c r="X74" s="1015"/>
      <c r="Y74" s="1015"/>
      <c r="Z74" s="1015"/>
      <c r="AA74" s="1015">
        <v>42</v>
      </c>
      <c r="AB74" s="1015"/>
      <c r="AC74" s="1015"/>
      <c r="AD74" s="1015"/>
      <c r="AE74" s="1015"/>
      <c r="AF74" s="1015">
        <v>42</v>
      </c>
      <c r="AG74" s="1015"/>
      <c r="AH74" s="1015"/>
      <c r="AI74" s="1015"/>
      <c r="AJ74" s="1015"/>
      <c r="AK74" s="1015" t="s">
        <v>376</v>
      </c>
      <c r="AL74" s="1015"/>
      <c r="AM74" s="1015"/>
      <c r="AN74" s="1015"/>
      <c r="AO74" s="1015"/>
      <c r="AP74" s="1015" t="s">
        <v>376</v>
      </c>
      <c r="AQ74" s="1015"/>
      <c r="AR74" s="1015"/>
      <c r="AS74" s="1015"/>
      <c r="AT74" s="1015"/>
      <c r="AU74" s="1015" t="s">
        <v>372</v>
      </c>
      <c r="AV74" s="1015"/>
      <c r="AW74" s="1015"/>
      <c r="AX74" s="1015"/>
      <c r="AY74" s="1015"/>
      <c r="AZ74" s="1016"/>
      <c r="BA74" s="1016"/>
      <c r="BB74" s="1016"/>
      <c r="BC74" s="1016"/>
      <c r="BD74" s="1017"/>
      <c r="BE74" s="120"/>
      <c r="BF74" s="120"/>
      <c r="BG74" s="120"/>
      <c r="BH74" s="120"/>
      <c r="BI74" s="120"/>
      <c r="BJ74" s="120"/>
      <c r="BK74" s="120"/>
      <c r="BL74" s="120"/>
      <c r="BM74" s="120"/>
      <c r="BN74" s="120"/>
      <c r="BO74" s="120"/>
      <c r="BP74" s="120"/>
      <c r="BQ74" s="127">
        <v>68</v>
      </c>
      <c r="BR74" s="126"/>
      <c r="BS74" s="989"/>
      <c r="BT74" s="990"/>
      <c r="BU74" s="990"/>
      <c r="BV74" s="990"/>
      <c r="BW74" s="990"/>
      <c r="BX74" s="990"/>
      <c r="BY74" s="990"/>
      <c r="BZ74" s="990"/>
      <c r="CA74" s="990"/>
      <c r="CB74" s="990"/>
      <c r="CC74" s="990"/>
      <c r="CD74" s="990"/>
      <c r="CE74" s="990"/>
      <c r="CF74" s="990"/>
      <c r="CG74" s="991"/>
      <c r="CH74" s="992"/>
      <c r="CI74" s="993"/>
      <c r="CJ74" s="993"/>
      <c r="CK74" s="993"/>
      <c r="CL74" s="994"/>
      <c r="CM74" s="992"/>
      <c r="CN74" s="993"/>
      <c r="CO74" s="993"/>
      <c r="CP74" s="993"/>
      <c r="CQ74" s="994"/>
      <c r="CR74" s="992"/>
      <c r="CS74" s="993"/>
      <c r="CT74" s="993"/>
      <c r="CU74" s="993"/>
      <c r="CV74" s="994"/>
      <c r="CW74" s="992"/>
      <c r="CX74" s="993"/>
      <c r="CY74" s="993"/>
      <c r="CZ74" s="993"/>
      <c r="DA74" s="994"/>
      <c r="DB74" s="992"/>
      <c r="DC74" s="993"/>
      <c r="DD74" s="993"/>
      <c r="DE74" s="993"/>
      <c r="DF74" s="994"/>
      <c r="DG74" s="992"/>
      <c r="DH74" s="993"/>
      <c r="DI74" s="993"/>
      <c r="DJ74" s="993"/>
      <c r="DK74" s="994"/>
      <c r="DL74" s="992"/>
      <c r="DM74" s="993"/>
      <c r="DN74" s="993"/>
      <c r="DO74" s="993"/>
      <c r="DP74" s="994"/>
      <c r="DQ74" s="992"/>
      <c r="DR74" s="993"/>
      <c r="DS74" s="993"/>
      <c r="DT74" s="993"/>
      <c r="DU74" s="994"/>
      <c r="DV74" s="995"/>
      <c r="DW74" s="996"/>
      <c r="DX74" s="996"/>
      <c r="DY74" s="996"/>
      <c r="DZ74" s="997"/>
      <c r="EA74" s="101"/>
    </row>
    <row r="75" spans="1:131" s="100" customFormat="1" ht="26.25" customHeight="1">
      <c r="A75" s="129">
        <v>8</v>
      </c>
      <c r="B75" s="1025" t="s">
        <v>379</v>
      </c>
      <c r="C75" s="1026"/>
      <c r="D75" s="1026"/>
      <c r="E75" s="1026"/>
      <c r="F75" s="1026"/>
      <c r="G75" s="1026"/>
      <c r="H75" s="1026"/>
      <c r="I75" s="1026"/>
      <c r="J75" s="1026"/>
      <c r="K75" s="1026"/>
      <c r="L75" s="1026"/>
      <c r="M75" s="1026"/>
      <c r="N75" s="1026"/>
      <c r="O75" s="1026"/>
      <c r="P75" s="1027"/>
      <c r="Q75" s="1029">
        <v>70128</v>
      </c>
      <c r="R75" s="1030"/>
      <c r="S75" s="1030"/>
      <c r="T75" s="1030"/>
      <c r="U75" s="1031"/>
      <c r="V75" s="1032">
        <v>68744</v>
      </c>
      <c r="W75" s="1030"/>
      <c r="X75" s="1030"/>
      <c r="Y75" s="1030"/>
      <c r="Z75" s="1031"/>
      <c r="AA75" s="1032">
        <v>1385</v>
      </c>
      <c r="AB75" s="1030"/>
      <c r="AC75" s="1030"/>
      <c r="AD75" s="1030"/>
      <c r="AE75" s="1031"/>
      <c r="AF75" s="1032">
        <v>1385</v>
      </c>
      <c r="AG75" s="1030"/>
      <c r="AH75" s="1030"/>
      <c r="AI75" s="1030"/>
      <c r="AJ75" s="1031"/>
      <c r="AK75" s="1032">
        <v>644</v>
      </c>
      <c r="AL75" s="1030"/>
      <c r="AM75" s="1030"/>
      <c r="AN75" s="1030"/>
      <c r="AO75" s="1031"/>
      <c r="AP75" s="1032" t="s">
        <v>376</v>
      </c>
      <c r="AQ75" s="1030"/>
      <c r="AR75" s="1030"/>
      <c r="AS75" s="1030"/>
      <c r="AT75" s="1031"/>
      <c r="AU75" s="1032" t="s">
        <v>372</v>
      </c>
      <c r="AV75" s="1030"/>
      <c r="AW75" s="1030"/>
      <c r="AX75" s="1030"/>
      <c r="AY75" s="1031"/>
      <c r="AZ75" s="1016"/>
      <c r="BA75" s="1016"/>
      <c r="BB75" s="1016"/>
      <c r="BC75" s="1016"/>
      <c r="BD75" s="1017"/>
      <c r="BE75" s="120"/>
      <c r="BF75" s="120"/>
      <c r="BG75" s="120"/>
      <c r="BH75" s="120"/>
      <c r="BI75" s="120"/>
      <c r="BJ75" s="120"/>
      <c r="BK75" s="120"/>
      <c r="BL75" s="120"/>
      <c r="BM75" s="120"/>
      <c r="BN75" s="120"/>
      <c r="BO75" s="120"/>
      <c r="BP75" s="120"/>
      <c r="BQ75" s="127">
        <v>69</v>
      </c>
      <c r="BR75" s="126"/>
      <c r="BS75" s="989"/>
      <c r="BT75" s="990"/>
      <c r="BU75" s="990"/>
      <c r="BV75" s="990"/>
      <c r="BW75" s="990"/>
      <c r="BX75" s="990"/>
      <c r="BY75" s="990"/>
      <c r="BZ75" s="990"/>
      <c r="CA75" s="990"/>
      <c r="CB75" s="990"/>
      <c r="CC75" s="990"/>
      <c r="CD75" s="990"/>
      <c r="CE75" s="990"/>
      <c r="CF75" s="990"/>
      <c r="CG75" s="991"/>
      <c r="CH75" s="992"/>
      <c r="CI75" s="993"/>
      <c r="CJ75" s="993"/>
      <c r="CK75" s="993"/>
      <c r="CL75" s="994"/>
      <c r="CM75" s="992"/>
      <c r="CN75" s="993"/>
      <c r="CO75" s="993"/>
      <c r="CP75" s="993"/>
      <c r="CQ75" s="994"/>
      <c r="CR75" s="992"/>
      <c r="CS75" s="993"/>
      <c r="CT75" s="993"/>
      <c r="CU75" s="993"/>
      <c r="CV75" s="994"/>
      <c r="CW75" s="992"/>
      <c r="CX75" s="993"/>
      <c r="CY75" s="993"/>
      <c r="CZ75" s="993"/>
      <c r="DA75" s="994"/>
      <c r="DB75" s="992"/>
      <c r="DC75" s="993"/>
      <c r="DD75" s="993"/>
      <c r="DE75" s="993"/>
      <c r="DF75" s="994"/>
      <c r="DG75" s="992"/>
      <c r="DH75" s="993"/>
      <c r="DI75" s="993"/>
      <c r="DJ75" s="993"/>
      <c r="DK75" s="994"/>
      <c r="DL75" s="992"/>
      <c r="DM75" s="993"/>
      <c r="DN75" s="993"/>
      <c r="DO75" s="993"/>
      <c r="DP75" s="994"/>
      <c r="DQ75" s="992"/>
      <c r="DR75" s="993"/>
      <c r="DS75" s="993"/>
      <c r="DT75" s="993"/>
      <c r="DU75" s="994"/>
      <c r="DV75" s="995"/>
      <c r="DW75" s="996"/>
      <c r="DX75" s="996"/>
      <c r="DY75" s="996"/>
      <c r="DZ75" s="997"/>
      <c r="EA75" s="101"/>
    </row>
    <row r="76" spans="1:131" s="100" customFormat="1" ht="26.25" customHeight="1">
      <c r="A76" s="129">
        <v>9</v>
      </c>
      <c r="B76" s="1025" t="s">
        <v>378</v>
      </c>
      <c r="C76" s="1026"/>
      <c r="D76" s="1026"/>
      <c r="E76" s="1026"/>
      <c r="F76" s="1026"/>
      <c r="G76" s="1026"/>
      <c r="H76" s="1026"/>
      <c r="I76" s="1026"/>
      <c r="J76" s="1026"/>
      <c r="K76" s="1026"/>
      <c r="L76" s="1026"/>
      <c r="M76" s="1026"/>
      <c r="N76" s="1026"/>
      <c r="O76" s="1026"/>
      <c r="P76" s="1027"/>
      <c r="Q76" s="1029">
        <v>173</v>
      </c>
      <c r="R76" s="1030"/>
      <c r="S76" s="1030"/>
      <c r="T76" s="1030"/>
      <c r="U76" s="1031"/>
      <c r="V76" s="1032">
        <v>151</v>
      </c>
      <c r="W76" s="1030"/>
      <c r="X76" s="1030"/>
      <c r="Y76" s="1030"/>
      <c r="Z76" s="1031"/>
      <c r="AA76" s="1032">
        <v>22</v>
      </c>
      <c r="AB76" s="1030"/>
      <c r="AC76" s="1030"/>
      <c r="AD76" s="1030"/>
      <c r="AE76" s="1031"/>
      <c r="AF76" s="1032">
        <v>22</v>
      </c>
      <c r="AG76" s="1030"/>
      <c r="AH76" s="1030"/>
      <c r="AI76" s="1030"/>
      <c r="AJ76" s="1031"/>
      <c r="AK76" s="1032">
        <v>42</v>
      </c>
      <c r="AL76" s="1030"/>
      <c r="AM76" s="1030"/>
      <c r="AN76" s="1030"/>
      <c r="AO76" s="1031"/>
      <c r="AP76" s="1032" t="s">
        <v>376</v>
      </c>
      <c r="AQ76" s="1030"/>
      <c r="AR76" s="1030"/>
      <c r="AS76" s="1030"/>
      <c r="AT76" s="1031"/>
      <c r="AU76" s="1032" t="s">
        <v>372</v>
      </c>
      <c r="AV76" s="1030"/>
      <c r="AW76" s="1030"/>
      <c r="AX76" s="1030"/>
      <c r="AY76" s="1031"/>
      <c r="AZ76" s="1016"/>
      <c r="BA76" s="1016"/>
      <c r="BB76" s="1016"/>
      <c r="BC76" s="1016"/>
      <c r="BD76" s="1017"/>
      <c r="BE76" s="120"/>
      <c r="BF76" s="120"/>
      <c r="BG76" s="120"/>
      <c r="BH76" s="120"/>
      <c r="BI76" s="120"/>
      <c r="BJ76" s="120"/>
      <c r="BK76" s="120"/>
      <c r="BL76" s="120"/>
      <c r="BM76" s="120"/>
      <c r="BN76" s="120"/>
      <c r="BO76" s="120"/>
      <c r="BP76" s="120"/>
      <c r="BQ76" s="127">
        <v>70</v>
      </c>
      <c r="BR76" s="126"/>
      <c r="BS76" s="989"/>
      <c r="BT76" s="990"/>
      <c r="BU76" s="990"/>
      <c r="BV76" s="990"/>
      <c r="BW76" s="990"/>
      <c r="BX76" s="990"/>
      <c r="BY76" s="990"/>
      <c r="BZ76" s="990"/>
      <c r="CA76" s="990"/>
      <c r="CB76" s="990"/>
      <c r="CC76" s="990"/>
      <c r="CD76" s="990"/>
      <c r="CE76" s="990"/>
      <c r="CF76" s="990"/>
      <c r="CG76" s="991"/>
      <c r="CH76" s="992"/>
      <c r="CI76" s="993"/>
      <c r="CJ76" s="993"/>
      <c r="CK76" s="993"/>
      <c r="CL76" s="994"/>
      <c r="CM76" s="992"/>
      <c r="CN76" s="993"/>
      <c r="CO76" s="993"/>
      <c r="CP76" s="993"/>
      <c r="CQ76" s="994"/>
      <c r="CR76" s="992"/>
      <c r="CS76" s="993"/>
      <c r="CT76" s="993"/>
      <c r="CU76" s="993"/>
      <c r="CV76" s="994"/>
      <c r="CW76" s="992"/>
      <c r="CX76" s="993"/>
      <c r="CY76" s="993"/>
      <c r="CZ76" s="993"/>
      <c r="DA76" s="994"/>
      <c r="DB76" s="992"/>
      <c r="DC76" s="993"/>
      <c r="DD76" s="993"/>
      <c r="DE76" s="993"/>
      <c r="DF76" s="994"/>
      <c r="DG76" s="992"/>
      <c r="DH76" s="993"/>
      <c r="DI76" s="993"/>
      <c r="DJ76" s="993"/>
      <c r="DK76" s="994"/>
      <c r="DL76" s="992"/>
      <c r="DM76" s="993"/>
      <c r="DN76" s="993"/>
      <c r="DO76" s="993"/>
      <c r="DP76" s="994"/>
      <c r="DQ76" s="992"/>
      <c r="DR76" s="993"/>
      <c r="DS76" s="993"/>
      <c r="DT76" s="993"/>
      <c r="DU76" s="994"/>
      <c r="DV76" s="995"/>
      <c r="DW76" s="996"/>
      <c r="DX76" s="996"/>
      <c r="DY76" s="996"/>
      <c r="DZ76" s="997"/>
      <c r="EA76" s="101"/>
    </row>
    <row r="77" spans="1:131" s="100" customFormat="1" ht="26.25" customHeight="1">
      <c r="A77" s="129">
        <v>10</v>
      </c>
      <c r="B77" s="1025" t="s">
        <v>377</v>
      </c>
      <c r="C77" s="1026"/>
      <c r="D77" s="1026"/>
      <c r="E77" s="1026"/>
      <c r="F77" s="1026"/>
      <c r="G77" s="1026"/>
      <c r="H77" s="1026"/>
      <c r="I77" s="1026"/>
      <c r="J77" s="1026"/>
      <c r="K77" s="1026"/>
      <c r="L77" s="1026"/>
      <c r="M77" s="1026"/>
      <c r="N77" s="1026"/>
      <c r="O77" s="1026"/>
      <c r="P77" s="1027"/>
      <c r="Q77" s="1029">
        <v>783718</v>
      </c>
      <c r="R77" s="1030"/>
      <c r="S77" s="1030"/>
      <c r="T77" s="1030"/>
      <c r="U77" s="1031"/>
      <c r="V77" s="1032">
        <v>768737</v>
      </c>
      <c r="W77" s="1030"/>
      <c r="X77" s="1030"/>
      <c r="Y77" s="1030"/>
      <c r="Z77" s="1031"/>
      <c r="AA77" s="1032">
        <v>14981</v>
      </c>
      <c r="AB77" s="1030"/>
      <c r="AC77" s="1030"/>
      <c r="AD77" s="1030"/>
      <c r="AE77" s="1031"/>
      <c r="AF77" s="1032">
        <v>14981</v>
      </c>
      <c r="AG77" s="1030"/>
      <c r="AH77" s="1030"/>
      <c r="AI77" s="1030"/>
      <c r="AJ77" s="1031"/>
      <c r="AK77" s="1032">
        <v>4096</v>
      </c>
      <c r="AL77" s="1030"/>
      <c r="AM77" s="1030"/>
      <c r="AN77" s="1030"/>
      <c r="AO77" s="1031"/>
      <c r="AP77" s="1032" t="s">
        <v>376</v>
      </c>
      <c r="AQ77" s="1030"/>
      <c r="AR77" s="1030"/>
      <c r="AS77" s="1030"/>
      <c r="AT77" s="1031"/>
      <c r="AU77" s="1032" t="s">
        <v>372</v>
      </c>
      <c r="AV77" s="1030"/>
      <c r="AW77" s="1030"/>
      <c r="AX77" s="1030"/>
      <c r="AY77" s="1031"/>
      <c r="AZ77" s="1016"/>
      <c r="BA77" s="1016"/>
      <c r="BB77" s="1016"/>
      <c r="BC77" s="1016"/>
      <c r="BD77" s="1017"/>
      <c r="BE77" s="120"/>
      <c r="BF77" s="120"/>
      <c r="BG77" s="120"/>
      <c r="BH77" s="120"/>
      <c r="BI77" s="120"/>
      <c r="BJ77" s="120"/>
      <c r="BK77" s="120"/>
      <c r="BL77" s="120"/>
      <c r="BM77" s="120"/>
      <c r="BN77" s="120"/>
      <c r="BO77" s="120"/>
      <c r="BP77" s="120"/>
      <c r="BQ77" s="127">
        <v>71</v>
      </c>
      <c r="BR77" s="126"/>
      <c r="BS77" s="989"/>
      <c r="BT77" s="990"/>
      <c r="BU77" s="990"/>
      <c r="BV77" s="990"/>
      <c r="BW77" s="990"/>
      <c r="BX77" s="990"/>
      <c r="BY77" s="990"/>
      <c r="BZ77" s="990"/>
      <c r="CA77" s="990"/>
      <c r="CB77" s="990"/>
      <c r="CC77" s="990"/>
      <c r="CD77" s="990"/>
      <c r="CE77" s="990"/>
      <c r="CF77" s="990"/>
      <c r="CG77" s="991"/>
      <c r="CH77" s="992"/>
      <c r="CI77" s="993"/>
      <c r="CJ77" s="993"/>
      <c r="CK77" s="993"/>
      <c r="CL77" s="994"/>
      <c r="CM77" s="992"/>
      <c r="CN77" s="993"/>
      <c r="CO77" s="993"/>
      <c r="CP77" s="993"/>
      <c r="CQ77" s="994"/>
      <c r="CR77" s="992"/>
      <c r="CS77" s="993"/>
      <c r="CT77" s="993"/>
      <c r="CU77" s="993"/>
      <c r="CV77" s="994"/>
      <c r="CW77" s="992"/>
      <c r="CX77" s="993"/>
      <c r="CY77" s="993"/>
      <c r="CZ77" s="993"/>
      <c r="DA77" s="994"/>
      <c r="DB77" s="992"/>
      <c r="DC77" s="993"/>
      <c r="DD77" s="993"/>
      <c r="DE77" s="993"/>
      <c r="DF77" s="994"/>
      <c r="DG77" s="992"/>
      <c r="DH77" s="993"/>
      <c r="DI77" s="993"/>
      <c r="DJ77" s="993"/>
      <c r="DK77" s="994"/>
      <c r="DL77" s="992"/>
      <c r="DM77" s="993"/>
      <c r="DN77" s="993"/>
      <c r="DO77" s="993"/>
      <c r="DP77" s="994"/>
      <c r="DQ77" s="992"/>
      <c r="DR77" s="993"/>
      <c r="DS77" s="993"/>
      <c r="DT77" s="993"/>
      <c r="DU77" s="994"/>
      <c r="DV77" s="995"/>
      <c r="DW77" s="996"/>
      <c r="DX77" s="996"/>
      <c r="DY77" s="996"/>
      <c r="DZ77" s="997"/>
      <c r="EA77" s="101"/>
    </row>
    <row r="78" spans="1:131" s="100" customFormat="1" ht="26.25" customHeight="1">
      <c r="A78" s="129">
        <v>11</v>
      </c>
      <c r="B78" s="1025"/>
      <c r="C78" s="1026"/>
      <c r="D78" s="1026"/>
      <c r="E78" s="1026"/>
      <c r="F78" s="1026"/>
      <c r="G78" s="1026"/>
      <c r="H78" s="1026"/>
      <c r="I78" s="1026"/>
      <c r="J78" s="1026"/>
      <c r="K78" s="1026"/>
      <c r="L78" s="1026"/>
      <c r="M78" s="1026"/>
      <c r="N78" s="1026"/>
      <c r="O78" s="1026"/>
      <c r="P78" s="1027"/>
      <c r="Q78" s="1028"/>
      <c r="R78" s="1015"/>
      <c r="S78" s="1015"/>
      <c r="T78" s="1015"/>
      <c r="U78" s="1015"/>
      <c r="V78" s="1015"/>
      <c r="W78" s="1015"/>
      <c r="X78" s="1015"/>
      <c r="Y78" s="1015"/>
      <c r="Z78" s="1015"/>
      <c r="AA78" s="1015"/>
      <c r="AB78" s="1015"/>
      <c r="AC78" s="1015"/>
      <c r="AD78" s="1015"/>
      <c r="AE78" s="1015"/>
      <c r="AF78" s="1015"/>
      <c r="AG78" s="1015"/>
      <c r="AH78" s="1015"/>
      <c r="AI78" s="1015"/>
      <c r="AJ78" s="1015"/>
      <c r="AK78" s="1015"/>
      <c r="AL78" s="1015"/>
      <c r="AM78" s="1015"/>
      <c r="AN78" s="1015"/>
      <c r="AO78" s="1015"/>
      <c r="AP78" s="1015"/>
      <c r="AQ78" s="1015"/>
      <c r="AR78" s="1015"/>
      <c r="AS78" s="1015"/>
      <c r="AT78" s="1015"/>
      <c r="AU78" s="1015"/>
      <c r="AV78" s="1015"/>
      <c r="AW78" s="1015"/>
      <c r="AX78" s="1015"/>
      <c r="AY78" s="1015"/>
      <c r="AZ78" s="1016"/>
      <c r="BA78" s="1016"/>
      <c r="BB78" s="1016"/>
      <c r="BC78" s="1016"/>
      <c r="BD78" s="1017"/>
      <c r="BE78" s="120"/>
      <c r="BF78" s="120"/>
      <c r="BG78" s="120"/>
      <c r="BH78" s="120"/>
      <c r="BI78" s="120"/>
      <c r="BJ78" s="118"/>
      <c r="BK78" s="118"/>
      <c r="BL78" s="118"/>
      <c r="BM78" s="118"/>
      <c r="BN78" s="118"/>
      <c r="BO78" s="120"/>
      <c r="BP78" s="120"/>
      <c r="BQ78" s="127">
        <v>72</v>
      </c>
      <c r="BR78" s="126"/>
      <c r="BS78" s="989"/>
      <c r="BT78" s="990"/>
      <c r="BU78" s="990"/>
      <c r="BV78" s="990"/>
      <c r="BW78" s="990"/>
      <c r="BX78" s="990"/>
      <c r="BY78" s="990"/>
      <c r="BZ78" s="990"/>
      <c r="CA78" s="990"/>
      <c r="CB78" s="990"/>
      <c r="CC78" s="990"/>
      <c r="CD78" s="990"/>
      <c r="CE78" s="990"/>
      <c r="CF78" s="990"/>
      <c r="CG78" s="991"/>
      <c r="CH78" s="992"/>
      <c r="CI78" s="993"/>
      <c r="CJ78" s="993"/>
      <c r="CK78" s="993"/>
      <c r="CL78" s="994"/>
      <c r="CM78" s="992"/>
      <c r="CN78" s="993"/>
      <c r="CO78" s="993"/>
      <c r="CP78" s="993"/>
      <c r="CQ78" s="994"/>
      <c r="CR78" s="992"/>
      <c r="CS78" s="993"/>
      <c r="CT78" s="993"/>
      <c r="CU78" s="993"/>
      <c r="CV78" s="994"/>
      <c r="CW78" s="992"/>
      <c r="CX78" s="993"/>
      <c r="CY78" s="993"/>
      <c r="CZ78" s="993"/>
      <c r="DA78" s="994"/>
      <c r="DB78" s="992"/>
      <c r="DC78" s="993"/>
      <c r="DD78" s="993"/>
      <c r="DE78" s="993"/>
      <c r="DF78" s="994"/>
      <c r="DG78" s="992"/>
      <c r="DH78" s="993"/>
      <c r="DI78" s="993"/>
      <c r="DJ78" s="993"/>
      <c r="DK78" s="994"/>
      <c r="DL78" s="992"/>
      <c r="DM78" s="993"/>
      <c r="DN78" s="993"/>
      <c r="DO78" s="993"/>
      <c r="DP78" s="994"/>
      <c r="DQ78" s="992"/>
      <c r="DR78" s="993"/>
      <c r="DS78" s="993"/>
      <c r="DT78" s="993"/>
      <c r="DU78" s="994"/>
      <c r="DV78" s="995"/>
      <c r="DW78" s="996"/>
      <c r="DX78" s="996"/>
      <c r="DY78" s="996"/>
      <c r="DZ78" s="997"/>
      <c r="EA78" s="101"/>
    </row>
    <row r="79" spans="1:131" s="100" customFormat="1" ht="26.25" customHeight="1">
      <c r="A79" s="129">
        <v>12</v>
      </c>
      <c r="B79" s="1025"/>
      <c r="C79" s="1026"/>
      <c r="D79" s="1026"/>
      <c r="E79" s="1026"/>
      <c r="F79" s="1026"/>
      <c r="G79" s="1026"/>
      <c r="H79" s="1026"/>
      <c r="I79" s="1026"/>
      <c r="J79" s="1026"/>
      <c r="K79" s="1026"/>
      <c r="L79" s="1026"/>
      <c r="M79" s="1026"/>
      <c r="N79" s="1026"/>
      <c r="O79" s="1026"/>
      <c r="P79" s="1027"/>
      <c r="Q79" s="1028"/>
      <c r="R79" s="1015"/>
      <c r="S79" s="1015"/>
      <c r="T79" s="1015"/>
      <c r="U79" s="1015"/>
      <c r="V79" s="1015"/>
      <c r="W79" s="1015"/>
      <c r="X79" s="1015"/>
      <c r="Y79" s="1015"/>
      <c r="Z79" s="1015"/>
      <c r="AA79" s="1015"/>
      <c r="AB79" s="1015"/>
      <c r="AC79" s="1015"/>
      <c r="AD79" s="1015"/>
      <c r="AE79" s="1015"/>
      <c r="AF79" s="1015"/>
      <c r="AG79" s="1015"/>
      <c r="AH79" s="1015"/>
      <c r="AI79" s="1015"/>
      <c r="AJ79" s="1015"/>
      <c r="AK79" s="1015"/>
      <c r="AL79" s="1015"/>
      <c r="AM79" s="1015"/>
      <c r="AN79" s="1015"/>
      <c r="AO79" s="1015"/>
      <c r="AP79" s="1015"/>
      <c r="AQ79" s="1015"/>
      <c r="AR79" s="1015"/>
      <c r="AS79" s="1015"/>
      <c r="AT79" s="1015"/>
      <c r="AU79" s="1015"/>
      <c r="AV79" s="1015"/>
      <c r="AW79" s="1015"/>
      <c r="AX79" s="1015"/>
      <c r="AY79" s="1015"/>
      <c r="AZ79" s="1016"/>
      <c r="BA79" s="1016"/>
      <c r="BB79" s="1016"/>
      <c r="BC79" s="1016"/>
      <c r="BD79" s="1017"/>
      <c r="BE79" s="120"/>
      <c r="BF79" s="120"/>
      <c r="BG79" s="120"/>
      <c r="BH79" s="120"/>
      <c r="BI79" s="120"/>
      <c r="BJ79" s="118"/>
      <c r="BK79" s="118"/>
      <c r="BL79" s="118"/>
      <c r="BM79" s="118"/>
      <c r="BN79" s="118"/>
      <c r="BO79" s="120"/>
      <c r="BP79" s="120"/>
      <c r="BQ79" s="127">
        <v>73</v>
      </c>
      <c r="BR79" s="126"/>
      <c r="BS79" s="989"/>
      <c r="BT79" s="990"/>
      <c r="BU79" s="990"/>
      <c r="BV79" s="990"/>
      <c r="BW79" s="990"/>
      <c r="BX79" s="990"/>
      <c r="BY79" s="990"/>
      <c r="BZ79" s="990"/>
      <c r="CA79" s="990"/>
      <c r="CB79" s="990"/>
      <c r="CC79" s="990"/>
      <c r="CD79" s="990"/>
      <c r="CE79" s="990"/>
      <c r="CF79" s="990"/>
      <c r="CG79" s="991"/>
      <c r="CH79" s="992"/>
      <c r="CI79" s="993"/>
      <c r="CJ79" s="993"/>
      <c r="CK79" s="993"/>
      <c r="CL79" s="994"/>
      <c r="CM79" s="992"/>
      <c r="CN79" s="993"/>
      <c r="CO79" s="993"/>
      <c r="CP79" s="993"/>
      <c r="CQ79" s="994"/>
      <c r="CR79" s="992"/>
      <c r="CS79" s="993"/>
      <c r="CT79" s="993"/>
      <c r="CU79" s="993"/>
      <c r="CV79" s="994"/>
      <c r="CW79" s="992"/>
      <c r="CX79" s="993"/>
      <c r="CY79" s="993"/>
      <c r="CZ79" s="993"/>
      <c r="DA79" s="994"/>
      <c r="DB79" s="992"/>
      <c r="DC79" s="993"/>
      <c r="DD79" s="993"/>
      <c r="DE79" s="993"/>
      <c r="DF79" s="994"/>
      <c r="DG79" s="992"/>
      <c r="DH79" s="993"/>
      <c r="DI79" s="993"/>
      <c r="DJ79" s="993"/>
      <c r="DK79" s="994"/>
      <c r="DL79" s="992"/>
      <c r="DM79" s="993"/>
      <c r="DN79" s="993"/>
      <c r="DO79" s="993"/>
      <c r="DP79" s="994"/>
      <c r="DQ79" s="992"/>
      <c r="DR79" s="993"/>
      <c r="DS79" s="993"/>
      <c r="DT79" s="993"/>
      <c r="DU79" s="994"/>
      <c r="DV79" s="995"/>
      <c r="DW79" s="996"/>
      <c r="DX79" s="996"/>
      <c r="DY79" s="996"/>
      <c r="DZ79" s="997"/>
      <c r="EA79" s="101"/>
    </row>
    <row r="80" spans="1:131" s="100" customFormat="1" ht="26.25" customHeight="1">
      <c r="A80" s="129">
        <v>13</v>
      </c>
      <c r="B80" s="1025"/>
      <c r="C80" s="1026"/>
      <c r="D80" s="1026"/>
      <c r="E80" s="1026"/>
      <c r="F80" s="1026"/>
      <c r="G80" s="1026"/>
      <c r="H80" s="1026"/>
      <c r="I80" s="1026"/>
      <c r="J80" s="1026"/>
      <c r="K80" s="1026"/>
      <c r="L80" s="1026"/>
      <c r="M80" s="1026"/>
      <c r="N80" s="1026"/>
      <c r="O80" s="1026"/>
      <c r="P80" s="1027"/>
      <c r="Q80" s="1028"/>
      <c r="R80" s="1015"/>
      <c r="S80" s="1015"/>
      <c r="T80" s="1015"/>
      <c r="U80" s="1015"/>
      <c r="V80" s="1015"/>
      <c r="W80" s="1015"/>
      <c r="X80" s="1015"/>
      <c r="Y80" s="1015"/>
      <c r="Z80" s="1015"/>
      <c r="AA80" s="1015"/>
      <c r="AB80" s="1015"/>
      <c r="AC80" s="1015"/>
      <c r="AD80" s="1015"/>
      <c r="AE80" s="1015"/>
      <c r="AF80" s="1015"/>
      <c r="AG80" s="1015"/>
      <c r="AH80" s="1015"/>
      <c r="AI80" s="1015"/>
      <c r="AJ80" s="1015"/>
      <c r="AK80" s="1015"/>
      <c r="AL80" s="1015"/>
      <c r="AM80" s="1015"/>
      <c r="AN80" s="1015"/>
      <c r="AO80" s="1015"/>
      <c r="AP80" s="1015"/>
      <c r="AQ80" s="1015"/>
      <c r="AR80" s="1015"/>
      <c r="AS80" s="1015"/>
      <c r="AT80" s="1015"/>
      <c r="AU80" s="1015"/>
      <c r="AV80" s="1015"/>
      <c r="AW80" s="1015"/>
      <c r="AX80" s="1015"/>
      <c r="AY80" s="1015"/>
      <c r="AZ80" s="1016"/>
      <c r="BA80" s="1016"/>
      <c r="BB80" s="1016"/>
      <c r="BC80" s="1016"/>
      <c r="BD80" s="1017"/>
      <c r="BE80" s="120"/>
      <c r="BF80" s="120"/>
      <c r="BG80" s="120"/>
      <c r="BH80" s="120"/>
      <c r="BI80" s="120"/>
      <c r="BJ80" s="120"/>
      <c r="BK80" s="120"/>
      <c r="BL80" s="120"/>
      <c r="BM80" s="120"/>
      <c r="BN80" s="120"/>
      <c r="BO80" s="120"/>
      <c r="BP80" s="120"/>
      <c r="BQ80" s="127">
        <v>74</v>
      </c>
      <c r="BR80" s="126"/>
      <c r="BS80" s="989"/>
      <c r="BT80" s="990"/>
      <c r="BU80" s="990"/>
      <c r="BV80" s="990"/>
      <c r="BW80" s="990"/>
      <c r="BX80" s="990"/>
      <c r="BY80" s="990"/>
      <c r="BZ80" s="990"/>
      <c r="CA80" s="990"/>
      <c r="CB80" s="990"/>
      <c r="CC80" s="990"/>
      <c r="CD80" s="990"/>
      <c r="CE80" s="990"/>
      <c r="CF80" s="990"/>
      <c r="CG80" s="991"/>
      <c r="CH80" s="992"/>
      <c r="CI80" s="993"/>
      <c r="CJ80" s="993"/>
      <c r="CK80" s="993"/>
      <c r="CL80" s="994"/>
      <c r="CM80" s="992"/>
      <c r="CN80" s="993"/>
      <c r="CO80" s="993"/>
      <c r="CP80" s="993"/>
      <c r="CQ80" s="994"/>
      <c r="CR80" s="992"/>
      <c r="CS80" s="993"/>
      <c r="CT80" s="993"/>
      <c r="CU80" s="993"/>
      <c r="CV80" s="994"/>
      <c r="CW80" s="992"/>
      <c r="CX80" s="993"/>
      <c r="CY80" s="993"/>
      <c r="CZ80" s="993"/>
      <c r="DA80" s="994"/>
      <c r="DB80" s="992"/>
      <c r="DC80" s="993"/>
      <c r="DD80" s="993"/>
      <c r="DE80" s="993"/>
      <c r="DF80" s="994"/>
      <c r="DG80" s="992"/>
      <c r="DH80" s="993"/>
      <c r="DI80" s="993"/>
      <c r="DJ80" s="993"/>
      <c r="DK80" s="994"/>
      <c r="DL80" s="992"/>
      <c r="DM80" s="993"/>
      <c r="DN80" s="993"/>
      <c r="DO80" s="993"/>
      <c r="DP80" s="994"/>
      <c r="DQ80" s="992"/>
      <c r="DR80" s="993"/>
      <c r="DS80" s="993"/>
      <c r="DT80" s="993"/>
      <c r="DU80" s="994"/>
      <c r="DV80" s="995"/>
      <c r="DW80" s="996"/>
      <c r="DX80" s="996"/>
      <c r="DY80" s="996"/>
      <c r="DZ80" s="997"/>
      <c r="EA80" s="101"/>
    </row>
    <row r="81" spans="1:131" s="100" customFormat="1" ht="26.25" customHeight="1">
      <c r="A81" s="129">
        <v>14</v>
      </c>
      <c r="B81" s="1025"/>
      <c r="C81" s="1026"/>
      <c r="D81" s="1026"/>
      <c r="E81" s="1026"/>
      <c r="F81" s="1026"/>
      <c r="G81" s="1026"/>
      <c r="H81" s="1026"/>
      <c r="I81" s="1026"/>
      <c r="J81" s="1026"/>
      <c r="K81" s="1026"/>
      <c r="L81" s="1026"/>
      <c r="M81" s="1026"/>
      <c r="N81" s="1026"/>
      <c r="O81" s="1026"/>
      <c r="P81" s="1027"/>
      <c r="Q81" s="1028"/>
      <c r="R81" s="1015"/>
      <c r="S81" s="1015"/>
      <c r="T81" s="1015"/>
      <c r="U81" s="1015"/>
      <c r="V81" s="1015"/>
      <c r="W81" s="1015"/>
      <c r="X81" s="1015"/>
      <c r="Y81" s="1015"/>
      <c r="Z81" s="1015"/>
      <c r="AA81" s="1015"/>
      <c r="AB81" s="1015"/>
      <c r="AC81" s="1015"/>
      <c r="AD81" s="1015"/>
      <c r="AE81" s="1015"/>
      <c r="AF81" s="1015"/>
      <c r="AG81" s="1015"/>
      <c r="AH81" s="1015"/>
      <c r="AI81" s="1015"/>
      <c r="AJ81" s="1015"/>
      <c r="AK81" s="1015"/>
      <c r="AL81" s="1015"/>
      <c r="AM81" s="1015"/>
      <c r="AN81" s="1015"/>
      <c r="AO81" s="1015"/>
      <c r="AP81" s="1015"/>
      <c r="AQ81" s="1015"/>
      <c r="AR81" s="1015"/>
      <c r="AS81" s="1015"/>
      <c r="AT81" s="1015"/>
      <c r="AU81" s="1015"/>
      <c r="AV81" s="1015"/>
      <c r="AW81" s="1015"/>
      <c r="AX81" s="1015"/>
      <c r="AY81" s="1015"/>
      <c r="AZ81" s="1016"/>
      <c r="BA81" s="1016"/>
      <c r="BB81" s="1016"/>
      <c r="BC81" s="1016"/>
      <c r="BD81" s="1017"/>
      <c r="BE81" s="120"/>
      <c r="BF81" s="120"/>
      <c r="BG81" s="120"/>
      <c r="BH81" s="120"/>
      <c r="BI81" s="120"/>
      <c r="BJ81" s="120"/>
      <c r="BK81" s="120"/>
      <c r="BL81" s="120"/>
      <c r="BM81" s="120"/>
      <c r="BN81" s="120"/>
      <c r="BO81" s="120"/>
      <c r="BP81" s="120"/>
      <c r="BQ81" s="127">
        <v>75</v>
      </c>
      <c r="BR81" s="126"/>
      <c r="BS81" s="989"/>
      <c r="BT81" s="990"/>
      <c r="BU81" s="990"/>
      <c r="BV81" s="990"/>
      <c r="BW81" s="990"/>
      <c r="BX81" s="990"/>
      <c r="BY81" s="990"/>
      <c r="BZ81" s="990"/>
      <c r="CA81" s="990"/>
      <c r="CB81" s="990"/>
      <c r="CC81" s="990"/>
      <c r="CD81" s="990"/>
      <c r="CE81" s="990"/>
      <c r="CF81" s="990"/>
      <c r="CG81" s="991"/>
      <c r="CH81" s="992"/>
      <c r="CI81" s="993"/>
      <c r="CJ81" s="993"/>
      <c r="CK81" s="993"/>
      <c r="CL81" s="994"/>
      <c r="CM81" s="992"/>
      <c r="CN81" s="993"/>
      <c r="CO81" s="993"/>
      <c r="CP81" s="993"/>
      <c r="CQ81" s="994"/>
      <c r="CR81" s="992"/>
      <c r="CS81" s="993"/>
      <c r="CT81" s="993"/>
      <c r="CU81" s="993"/>
      <c r="CV81" s="994"/>
      <c r="CW81" s="992"/>
      <c r="CX81" s="993"/>
      <c r="CY81" s="993"/>
      <c r="CZ81" s="993"/>
      <c r="DA81" s="994"/>
      <c r="DB81" s="992"/>
      <c r="DC81" s="993"/>
      <c r="DD81" s="993"/>
      <c r="DE81" s="993"/>
      <c r="DF81" s="994"/>
      <c r="DG81" s="992"/>
      <c r="DH81" s="993"/>
      <c r="DI81" s="993"/>
      <c r="DJ81" s="993"/>
      <c r="DK81" s="994"/>
      <c r="DL81" s="992"/>
      <c r="DM81" s="993"/>
      <c r="DN81" s="993"/>
      <c r="DO81" s="993"/>
      <c r="DP81" s="994"/>
      <c r="DQ81" s="992"/>
      <c r="DR81" s="993"/>
      <c r="DS81" s="993"/>
      <c r="DT81" s="993"/>
      <c r="DU81" s="994"/>
      <c r="DV81" s="995"/>
      <c r="DW81" s="996"/>
      <c r="DX81" s="996"/>
      <c r="DY81" s="996"/>
      <c r="DZ81" s="997"/>
      <c r="EA81" s="101"/>
    </row>
    <row r="82" spans="1:131" s="100" customFormat="1" ht="26.25" customHeight="1">
      <c r="A82" s="129">
        <v>15</v>
      </c>
      <c r="B82" s="1025"/>
      <c r="C82" s="1026"/>
      <c r="D82" s="1026"/>
      <c r="E82" s="1026"/>
      <c r="F82" s="1026"/>
      <c r="G82" s="1026"/>
      <c r="H82" s="1026"/>
      <c r="I82" s="1026"/>
      <c r="J82" s="1026"/>
      <c r="K82" s="1026"/>
      <c r="L82" s="1026"/>
      <c r="M82" s="1026"/>
      <c r="N82" s="1026"/>
      <c r="O82" s="1026"/>
      <c r="P82" s="1027"/>
      <c r="Q82" s="1028"/>
      <c r="R82" s="1015"/>
      <c r="S82" s="1015"/>
      <c r="T82" s="1015"/>
      <c r="U82" s="1015"/>
      <c r="V82" s="1015"/>
      <c r="W82" s="1015"/>
      <c r="X82" s="1015"/>
      <c r="Y82" s="1015"/>
      <c r="Z82" s="1015"/>
      <c r="AA82" s="1015"/>
      <c r="AB82" s="1015"/>
      <c r="AC82" s="1015"/>
      <c r="AD82" s="1015"/>
      <c r="AE82" s="1015"/>
      <c r="AF82" s="1015"/>
      <c r="AG82" s="1015"/>
      <c r="AH82" s="1015"/>
      <c r="AI82" s="1015"/>
      <c r="AJ82" s="1015"/>
      <c r="AK82" s="1015"/>
      <c r="AL82" s="1015"/>
      <c r="AM82" s="1015"/>
      <c r="AN82" s="1015"/>
      <c r="AO82" s="1015"/>
      <c r="AP82" s="1015"/>
      <c r="AQ82" s="1015"/>
      <c r="AR82" s="1015"/>
      <c r="AS82" s="1015"/>
      <c r="AT82" s="1015"/>
      <c r="AU82" s="1015"/>
      <c r="AV82" s="1015"/>
      <c r="AW82" s="1015"/>
      <c r="AX82" s="1015"/>
      <c r="AY82" s="1015"/>
      <c r="AZ82" s="1016"/>
      <c r="BA82" s="1016"/>
      <c r="BB82" s="1016"/>
      <c r="BC82" s="1016"/>
      <c r="BD82" s="1017"/>
      <c r="BE82" s="120"/>
      <c r="BF82" s="120"/>
      <c r="BG82" s="120"/>
      <c r="BH82" s="120"/>
      <c r="BI82" s="120"/>
      <c r="BJ82" s="120"/>
      <c r="BK82" s="120"/>
      <c r="BL82" s="120"/>
      <c r="BM82" s="120"/>
      <c r="BN82" s="120"/>
      <c r="BO82" s="120"/>
      <c r="BP82" s="120"/>
      <c r="BQ82" s="127">
        <v>76</v>
      </c>
      <c r="BR82" s="126"/>
      <c r="BS82" s="989"/>
      <c r="BT82" s="990"/>
      <c r="BU82" s="990"/>
      <c r="BV82" s="990"/>
      <c r="BW82" s="990"/>
      <c r="BX82" s="990"/>
      <c r="BY82" s="990"/>
      <c r="BZ82" s="990"/>
      <c r="CA82" s="990"/>
      <c r="CB82" s="990"/>
      <c r="CC82" s="990"/>
      <c r="CD82" s="990"/>
      <c r="CE82" s="990"/>
      <c r="CF82" s="990"/>
      <c r="CG82" s="991"/>
      <c r="CH82" s="992"/>
      <c r="CI82" s="993"/>
      <c r="CJ82" s="993"/>
      <c r="CK82" s="993"/>
      <c r="CL82" s="994"/>
      <c r="CM82" s="992"/>
      <c r="CN82" s="993"/>
      <c r="CO82" s="993"/>
      <c r="CP82" s="993"/>
      <c r="CQ82" s="994"/>
      <c r="CR82" s="992"/>
      <c r="CS82" s="993"/>
      <c r="CT82" s="993"/>
      <c r="CU82" s="993"/>
      <c r="CV82" s="994"/>
      <c r="CW82" s="992"/>
      <c r="CX82" s="993"/>
      <c r="CY82" s="993"/>
      <c r="CZ82" s="993"/>
      <c r="DA82" s="994"/>
      <c r="DB82" s="992"/>
      <c r="DC82" s="993"/>
      <c r="DD82" s="993"/>
      <c r="DE82" s="993"/>
      <c r="DF82" s="994"/>
      <c r="DG82" s="992"/>
      <c r="DH82" s="993"/>
      <c r="DI82" s="993"/>
      <c r="DJ82" s="993"/>
      <c r="DK82" s="994"/>
      <c r="DL82" s="992"/>
      <c r="DM82" s="993"/>
      <c r="DN82" s="993"/>
      <c r="DO82" s="993"/>
      <c r="DP82" s="994"/>
      <c r="DQ82" s="992"/>
      <c r="DR82" s="993"/>
      <c r="DS82" s="993"/>
      <c r="DT82" s="993"/>
      <c r="DU82" s="994"/>
      <c r="DV82" s="995"/>
      <c r="DW82" s="996"/>
      <c r="DX82" s="996"/>
      <c r="DY82" s="996"/>
      <c r="DZ82" s="997"/>
      <c r="EA82" s="101"/>
    </row>
    <row r="83" spans="1:131" s="100" customFormat="1" ht="26.25" customHeight="1">
      <c r="A83" s="129">
        <v>16</v>
      </c>
      <c r="B83" s="1025"/>
      <c r="C83" s="1026"/>
      <c r="D83" s="1026"/>
      <c r="E83" s="1026"/>
      <c r="F83" s="1026"/>
      <c r="G83" s="1026"/>
      <c r="H83" s="1026"/>
      <c r="I83" s="1026"/>
      <c r="J83" s="1026"/>
      <c r="K83" s="1026"/>
      <c r="L83" s="1026"/>
      <c r="M83" s="1026"/>
      <c r="N83" s="1026"/>
      <c r="O83" s="1026"/>
      <c r="P83" s="1027"/>
      <c r="Q83" s="1028"/>
      <c r="R83" s="1015"/>
      <c r="S83" s="1015"/>
      <c r="T83" s="1015"/>
      <c r="U83" s="1015"/>
      <c r="V83" s="1015"/>
      <c r="W83" s="1015"/>
      <c r="X83" s="1015"/>
      <c r="Y83" s="1015"/>
      <c r="Z83" s="1015"/>
      <c r="AA83" s="1015"/>
      <c r="AB83" s="1015"/>
      <c r="AC83" s="1015"/>
      <c r="AD83" s="1015"/>
      <c r="AE83" s="1015"/>
      <c r="AF83" s="1015"/>
      <c r="AG83" s="1015"/>
      <c r="AH83" s="1015"/>
      <c r="AI83" s="1015"/>
      <c r="AJ83" s="1015"/>
      <c r="AK83" s="1015"/>
      <c r="AL83" s="1015"/>
      <c r="AM83" s="1015"/>
      <c r="AN83" s="1015"/>
      <c r="AO83" s="1015"/>
      <c r="AP83" s="1015"/>
      <c r="AQ83" s="1015"/>
      <c r="AR83" s="1015"/>
      <c r="AS83" s="1015"/>
      <c r="AT83" s="1015"/>
      <c r="AU83" s="1015"/>
      <c r="AV83" s="1015"/>
      <c r="AW83" s="1015"/>
      <c r="AX83" s="1015"/>
      <c r="AY83" s="1015"/>
      <c r="AZ83" s="1016"/>
      <c r="BA83" s="1016"/>
      <c r="BB83" s="1016"/>
      <c r="BC83" s="1016"/>
      <c r="BD83" s="1017"/>
      <c r="BE83" s="120"/>
      <c r="BF83" s="120"/>
      <c r="BG83" s="120"/>
      <c r="BH83" s="120"/>
      <c r="BI83" s="120"/>
      <c r="BJ83" s="120"/>
      <c r="BK83" s="120"/>
      <c r="BL83" s="120"/>
      <c r="BM83" s="120"/>
      <c r="BN83" s="120"/>
      <c r="BO83" s="120"/>
      <c r="BP83" s="120"/>
      <c r="BQ83" s="127">
        <v>77</v>
      </c>
      <c r="BR83" s="126"/>
      <c r="BS83" s="989"/>
      <c r="BT83" s="990"/>
      <c r="BU83" s="990"/>
      <c r="BV83" s="990"/>
      <c r="BW83" s="990"/>
      <c r="BX83" s="990"/>
      <c r="BY83" s="990"/>
      <c r="BZ83" s="990"/>
      <c r="CA83" s="990"/>
      <c r="CB83" s="990"/>
      <c r="CC83" s="990"/>
      <c r="CD83" s="990"/>
      <c r="CE83" s="990"/>
      <c r="CF83" s="990"/>
      <c r="CG83" s="991"/>
      <c r="CH83" s="992"/>
      <c r="CI83" s="993"/>
      <c r="CJ83" s="993"/>
      <c r="CK83" s="993"/>
      <c r="CL83" s="994"/>
      <c r="CM83" s="992"/>
      <c r="CN83" s="993"/>
      <c r="CO83" s="993"/>
      <c r="CP83" s="993"/>
      <c r="CQ83" s="994"/>
      <c r="CR83" s="992"/>
      <c r="CS83" s="993"/>
      <c r="CT83" s="993"/>
      <c r="CU83" s="993"/>
      <c r="CV83" s="994"/>
      <c r="CW83" s="992"/>
      <c r="CX83" s="993"/>
      <c r="CY83" s="993"/>
      <c r="CZ83" s="993"/>
      <c r="DA83" s="994"/>
      <c r="DB83" s="992"/>
      <c r="DC83" s="993"/>
      <c r="DD83" s="993"/>
      <c r="DE83" s="993"/>
      <c r="DF83" s="994"/>
      <c r="DG83" s="992"/>
      <c r="DH83" s="993"/>
      <c r="DI83" s="993"/>
      <c r="DJ83" s="993"/>
      <c r="DK83" s="994"/>
      <c r="DL83" s="992"/>
      <c r="DM83" s="993"/>
      <c r="DN83" s="993"/>
      <c r="DO83" s="993"/>
      <c r="DP83" s="994"/>
      <c r="DQ83" s="992"/>
      <c r="DR83" s="993"/>
      <c r="DS83" s="993"/>
      <c r="DT83" s="993"/>
      <c r="DU83" s="994"/>
      <c r="DV83" s="995"/>
      <c r="DW83" s="996"/>
      <c r="DX83" s="996"/>
      <c r="DY83" s="996"/>
      <c r="DZ83" s="997"/>
      <c r="EA83" s="101"/>
    </row>
    <row r="84" spans="1:131" s="100" customFormat="1" ht="26.25" customHeight="1">
      <c r="A84" s="129">
        <v>17</v>
      </c>
      <c r="B84" s="1025"/>
      <c r="C84" s="1026"/>
      <c r="D84" s="1026"/>
      <c r="E84" s="1026"/>
      <c r="F84" s="1026"/>
      <c r="G84" s="1026"/>
      <c r="H84" s="1026"/>
      <c r="I84" s="1026"/>
      <c r="J84" s="1026"/>
      <c r="K84" s="1026"/>
      <c r="L84" s="1026"/>
      <c r="M84" s="1026"/>
      <c r="N84" s="1026"/>
      <c r="O84" s="1026"/>
      <c r="P84" s="1027"/>
      <c r="Q84" s="1028"/>
      <c r="R84" s="1015"/>
      <c r="S84" s="1015"/>
      <c r="T84" s="1015"/>
      <c r="U84" s="1015"/>
      <c r="V84" s="1015"/>
      <c r="W84" s="1015"/>
      <c r="X84" s="1015"/>
      <c r="Y84" s="1015"/>
      <c r="Z84" s="1015"/>
      <c r="AA84" s="1015"/>
      <c r="AB84" s="1015"/>
      <c r="AC84" s="1015"/>
      <c r="AD84" s="1015"/>
      <c r="AE84" s="1015"/>
      <c r="AF84" s="1015"/>
      <c r="AG84" s="1015"/>
      <c r="AH84" s="1015"/>
      <c r="AI84" s="1015"/>
      <c r="AJ84" s="1015"/>
      <c r="AK84" s="1015"/>
      <c r="AL84" s="1015"/>
      <c r="AM84" s="1015"/>
      <c r="AN84" s="1015"/>
      <c r="AO84" s="1015"/>
      <c r="AP84" s="1015"/>
      <c r="AQ84" s="1015"/>
      <c r="AR84" s="1015"/>
      <c r="AS84" s="1015"/>
      <c r="AT84" s="1015"/>
      <c r="AU84" s="1015"/>
      <c r="AV84" s="1015"/>
      <c r="AW84" s="1015"/>
      <c r="AX84" s="1015"/>
      <c r="AY84" s="1015"/>
      <c r="AZ84" s="1016"/>
      <c r="BA84" s="1016"/>
      <c r="BB84" s="1016"/>
      <c r="BC84" s="1016"/>
      <c r="BD84" s="1017"/>
      <c r="BE84" s="120"/>
      <c r="BF84" s="120"/>
      <c r="BG84" s="120"/>
      <c r="BH84" s="120"/>
      <c r="BI84" s="120"/>
      <c r="BJ84" s="120"/>
      <c r="BK84" s="120"/>
      <c r="BL84" s="120"/>
      <c r="BM84" s="120"/>
      <c r="BN84" s="120"/>
      <c r="BO84" s="120"/>
      <c r="BP84" s="120"/>
      <c r="BQ84" s="127">
        <v>78</v>
      </c>
      <c r="BR84" s="126"/>
      <c r="BS84" s="989"/>
      <c r="BT84" s="990"/>
      <c r="BU84" s="990"/>
      <c r="BV84" s="990"/>
      <c r="BW84" s="990"/>
      <c r="BX84" s="990"/>
      <c r="BY84" s="990"/>
      <c r="BZ84" s="990"/>
      <c r="CA84" s="990"/>
      <c r="CB84" s="990"/>
      <c r="CC84" s="990"/>
      <c r="CD84" s="990"/>
      <c r="CE84" s="990"/>
      <c r="CF84" s="990"/>
      <c r="CG84" s="991"/>
      <c r="CH84" s="992"/>
      <c r="CI84" s="993"/>
      <c r="CJ84" s="993"/>
      <c r="CK84" s="993"/>
      <c r="CL84" s="994"/>
      <c r="CM84" s="992"/>
      <c r="CN84" s="993"/>
      <c r="CO84" s="993"/>
      <c r="CP84" s="993"/>
      <c r="CQ84" s="994"/>
      <c r="CR84" s="992"/>
      <c r="CS84" s="993"/>
      <c r="CT84" s="993"/>
      <c r="CU84" s="993"/>
      <c r="CV84" s="994"/>
      <c r="CW84" s="992"/>
      <c r="CX84" s="993"/>
      <c r="CY84" s="993"/>
      <c r="CZ84" s="993"/>
      <c r="DA84" s="994"/>
      <c r="DB84" s="992"/>
      <c r="DC84" s="993"/>
      <c r="DD84" s="993"/>
      <c r="DE84" s="993"/>
      <c r="DF84" s="994"/>
      <c r="DG84" s="992"/>
      <c r="DH84" s="993"/>
      <c r="DI84" s="993"/>
      <c r="DJ84" s="993"/>
      <c r="DK84" s="994"/>
      <c r="DL84" s="992"/>
      <c r="DM84" s="993"/>
      <c r="DN84" s="993"/>
      <c r="DO84" s="993"/>
      <c r="DP84" s="994"/>
      <c r="DQ84" s="992"/>
      <c r="DR84" s="993"/>
      <c r="DS84" s="993"/>
      <c r="DT84" s="993"/>
      <c r="DU84" s="994"/>
      <c r="DV84" s="995"/>
      <c r="DW84" s="996"/>
      <c r="DX84" s="996"/>
      <c r="DY84" s="996"/>
      <c r="DZ84" s="997"/>
      <c r="EA84" s="101"/>
    </row>
    <row r="85" spans="1:131" s="100" customFormat="1" ht="26.25" customHeight="1">
      <c r="A85" s="129">
        <v>18</v>
      </c>
      <c r="B85" s="1025"/>
      <c r="C85" s="1026"/>
      <c r="D85" s="1026"/>
      <c r="E85" s="1026"/>
      <c r="F85" s="1026"/>
      <c r="G85" s="1026"/>
      <c r="H85" s="1026"/>
      <c r="I85" s="1026"/>
      <c r="J85" s="1026"/>
      <c r="K85" s="1026"/>
      <c r="L85" s="1026"/>
      <c r="M85" s="1026"/>
      <c r="N85" s="1026"/>
      <c r="O85" s="1026"/>
      <c r="P85" s="1027"/>
      <c r="Q85" s="1028"/>
      <c r="R85" s="1015"/>
      <c r="S85" s="1015"/>
      <c r="T85" s="1015"/>
      <c r="U85" s="1015"/>
      <c r="V85" s="1015"/>
      <c r="W85" s="1015"/>
      <c r="X85" s="1015"/>
      <c r="Y85" s="1015"/>
      <c r="Z85" s="1015"/>
      <c r="AA85" s="1015"/>
      <c r="AB85" s="1015"/>
      <c r="AC85" s="1015"/>
      <c r="AD85" s="1015"/>
      <c r="AE85" s="1015"/>
      <c r="AF85" s="1015"/>
      <c r="AG85" s="1015"/>
      <c r="AH85" s="1015"/>
      <c r="AI85" s="1015"/>
      <c r="AJ85" s="1015"/>
      <c r="AK85" s="1015"/>
      <c r="AL85" s="1015"/>
      <c r="AM85" s="1015"/>
      <c r="AN85" s="1015"/>
      <c r="AO85" s="1015"/>
      <c r="AP85" s="1015"/>
      <c r="AQ85" s="1015"/>
      <c r="AR85" s="1015"/>
      <c r="AS85" s="1015"/>
      <c r="AT85" s="1015"/>
      <c r="AU85" s="1015"/>
      <c r="AV85" s="1015"/>
      <c r="AW85" s="1015"/>
      <c r="AX85" s="1015"/>
      <c r="AY85" s="1015"/>
      <c r="AZ85" s="1016"/>
      <c r="BA85" s="1016"/>
      <c r="BB85" s="1016"/>
      <c r="BC85" s="1016"/>
      <c r="BD85" s="1017"/>
      <c r="BE85" s="120"/>
      <c r="BF85" s="120"/>
      <c r="BG85" s="120"/>
      <c r="BH85" s="120"/>
      <c r="BI85" s="120"/>
      <c r="BJ85" s="120"/>
      <c r="BK85" s="120"/>
      <c r="BL85" s="120"/>
      <c r="BM85" s="120"/>
      <c r="BN85" s="120"/>
      <c r="BO85" s="120"/>
      <c r="BP85" s="120"/>
      <c r="BQ85" s="127">
        <v>79</v>
      </c>
      <c r="BR85" s="126"/>
      <c r="BS85" s="989"/>
      <c r="BT85" s="990"/>
      <c r="BU85" s="990"/>
      <c r="BV85" s="990"/>
      <c r="BW85" s="990"/>
      <c r="BX85" s="990"/>
      <c r="BY85" s="990"/>
      <c r="BZ85" s="990"/>
      <c r="CA85" s="990"/>
      <c r="CB85" s="990"/>
      <c r="CC85" s="990"/>
      <c r="CD85" s="990"/>
      <c r="CE85" s="990"/>
      <c r="CF85" s="990"/>
      <c r="CG85" s="991"/>
      <c r="CH85" s="992"/>
      <c r="CI85" s="993"/>
      <c r="CJ85" s="993"/>
      <c r="CK85" s="993"/>
      <c r="CL85" s="994"/>
      <c r="CM85" s="992"/>
      <c r="CN85" s="993"/>
      <c r="CO85" s="993"/>
      <c r="CP85" s="993"/>
      <c r="CQ85" s="994"/>
      <c r="CR85" s="992"/>
      <c r="CS85" s="993"/>
      <c r="CT85" s="993"/>
      <c r="CU85" s="993"/>
      <c r="CV85" s="994"/>
      <c r="CW85" s="992"/>
      <c r="CX85" s="993"/>
      <c r="CY85" s="993"/>
      <c r="CZ85" s="993"/>
      <c r="DA85" s="994"/>
      <c r="DB85" s="992"/>
      <c r="DC85" s="993"/>
      <c r="DD85" s="993"/>
      <c r="DE85" s="993"/>
      <c r="DF85" s="994"/>
      <c r="DG85" s="992"/>
      <c r="DH85" s="993"/>
      <c r="DI85" s="993"/>
      <c r="DJ85" s="993"/>
      <c r="DK85" s="994"/>
      <c r="DL85" s="992"/>
      <c r="DM85" s="993"/>
      <c r="DN85" s="993"/>
      <c r="DO85" s="993"/>
      <c r="DP85" s="994"/>
      <c r="DQ85" s="992"/>
      <c r="DR85" s="993"/>
      <c r="DS85" s="993"/>
      <c r="DT85" s="993"/>
      <c r="DU85" s="994"/>
      <c r="DV85" s="995"/>
      <c r="DW85" s="996"/>
      <c r="DX85" s="996"/>
      <c r="DY85" s="996"/>
      <c r="DZ85" s="997"/>
      <c r="EA85" s="101"/>
    </row>
    <row r="86" spans="1:131" s="100" customFormat="1" ht="26.25" customHeight="1">
      <c r="A86" s="129">
        <v>19</v>
      </c>
      <c r="B86" s="1025"/>
      <c r="C86" s="1026"/>
      <c r="D86" s="1026"/>
      <c r="E86" s="1026"/>
      <c r="F86" s="1026"/>
      <c r="G86" s="1026"/>
      <c r="H86" s="1026"/>
      <c r="I86" s="1026"/>
      <c r="J86" s="1026"/>
      <c r="K86" s="1026"/>
      <c r="L86" s="1026"/>
      <c r="M86" s="1026"/>
      <c r="N86" s="1026"/>
      <c r="O86" s="1026"/>
      <c r="P86" s="1027"/>
      <c r="Q86" s="1028"/>
      <c r="R86" s="1015"/>
      <c r="S86" s="1015"/>
      <c r="T86" s="1015"/>
      <c r="U86" s="1015"/>
      <c r="V86" s="1015"/>
      <c r="W86" s="1015"/>
      <c r="X86" s="1015"/>
      <c r="Y86" s="1015"/>
      <c r="Z86" s="1015"/>
      <c r="AA86" s="1015"/>
      <c r="AB86" s="1015"/>
      <c r="AC86" s="1015"/>
      <c r="AD86" s="1015"/>
      <c r="AE86" s="1015"/>
      <c r="AF86" s="1015"/>
      <c r="AG86" s="1015"/>
      <c r="AH86" s="1015"/>
      <c r="AI86" s="1015"/>
      <c r="AJ86" s="1015"/>
      <c r="AK86" s="1015"/>
      <c r="AL86" s="1015"/>
      <c r="AM86" s="1015"/>
      <c r="AN86" s="1015"/>
      <c r="AO86" s="1015"/>
      <c r="AP86" s="1015"/>
      <c r="AQ86" s="1015"/>
      <c r="AR86" s="1015"/>
      <c r="AS86" s="1015"/>
      <c r="AT86" s="1015"/>
      <c r="AU86" s="1015"/>
      <c r="AV86" s="1015"/>
      <c r="AW86" s="1015"/>
      <c r="AX86" s="1015"/>
      <c r="AY86" s="1015"/>
      <c r="AZ86" s="1016"/>
      <c r="BA86" s="1016"/>
      <c r="BB86" s="1016"/>
      <c r="BC86" s="1016"/>
      <c r="BD86" s="1017"/>
      <c r="BE86" s="120"/>
      <c r="BF86" s="120"/>
      <c r="BG86" s="120"/>
      <c r="BH86" s="120"/>
      <c r="BI86" s="120"/>
      <c r="BJ86" s="120"/>
      <c r="BK86" s="120"/>
      <c r="BL86" s="120"/>
      <c r="BM86" s="120"/>
      <c r="BN86" s="120"/>
      <c r="BO86" s="120"/>
      <c r="BP86" s="120"/>
      <c r="BQ86" s="127">
        <v>80</v>
      </c>
      <c r="BR86" s="126"/>
      <c r="BS86" s="989"/>
      <c r="BT86" s="990"/>
      <c r="BU86" s="990"/>
      <c r="BV86" s="990"/>
      <c r="BW86" s="990"/>
      <c r="BX86" s="990"/>
      <c r="BY86" s="990"/>
      <c r="BZ86" s="990"/>
      <c r="CA86" s="990"/>
      <c r="CB86" s="990"/>
      <c r="CC86" s="990"/>
      <c r="CD86" s="990"/>
      <c r="CE86" s="990"/>
      <c r="CF86" s="990"/>
      <c r="CG86" s="991"/>
      <c r="CH86" s="992"/>
      <c r="CI86" s="993"/>
      <c r="CJ86" s="993"/>
      <c r="CK86" s="993"/>
      <c r="CL86" s="994"/>
      <c r="CM86" s="992"/>
      <c r="CN86" s="993"/>
      <c r="CO86" s="993"/>
      <c r="CP86" s="993"/>
      <c r="CQ86" s="994"/>
      <c r="CR86" s="992"/>
      <c r="CS86" s="993"/>
      <c r="CT86" s="993"/>
      <c r="CU86" s="993"/>
      <c r="CV86" s="994"/>
      <c r="CW86" s="992"/>
      <c r="CX86" s="993"/>
      <c r="CY86" s="993"/>
      <c r="CZ86" s="993"/>
      <c r="DA86" s="994"/>
      <c r="DB86" s="992"/>
      <c r="DC86" s="993"/>
      <c r="DD86" s="993"/>
      <c r="DE86" s="993"/>
      <c r="DF86" s="994"/>
      <c r="DG86" s="992"/>
      <c r="DH86" s="993"/>
      <c r="DI86" s="993"/>
      <c r="DJ86" s="993"/>
      <c r="DK86" s="994"/>
      <c r="DL86" s="992"/>
      <c r="DM86" s="993"/>
      <c r="DN86" s="993"/>
      <c r="DO86" s="993"/>
      <c r="DP86" s="994"/>
      <c r="DQ86" s="992"/>
      <c r="DR86" s="993"/>
      <c r="DS86" s="993"/>
      <c r="DT86" s="993"/>
      <c r="DU86" s="994"/>
      <c r="DV86" s="995"/>
      <c r="DW86" s="996"/>
      <c r="DX86" s="996"/>
      <c r="DY86" s="996"/>
      <c r="DZ86" s="997"/>
      <c r="EA86" s="101"/>
    </row>
    <row r="87" spans="1:131" s="100" customFormat="1" ht="26.25" customHeight="1">
      <c r="A87" s="128">
        <v>20</v>
      </c>
      <c r="B87" s="1018"/>
      <c r="C87" s="1019"/>
      <c r="D87" s="1019"/>
      <c r="E87" s="1019"/>
      <c r="F87" s="1019"/>
      <c r="G87" s="1019"/>
      <c r="H87" s="1019"/>
      <c r="I87" s="1019"/>
      <c r="J87" s="1019"/>
      <c r="K87" s="1019"/>
      <c r="L87" s="1019"/>
      <c r="M87" s="1019"/>
      <c r="N87" s="1019"/>
      <c r="O87" s="1019"/>
      <c r="P87" s="1020"/>
      <c r="Q87" s="1021"/>
      <c r="R87" s="1022"/>
      <c r="S87" s="1022"/>
      <c r="T87" s="1022"/>
      <c r="U87" s="1022"/>
      <c r="V87" s="1022"/>
      <c r="W87" s="1022"/>
      <c r="X87" s="1022"/>
      <c r="Y87" s="1022"/>
      <c r="Z87" s="1022"/>
      <c r="AA87" s="1022"/>
      <c r="AB87" s="1022"/>
      <c r="AC87" s="1022"/>
      <c r="AD87" s="1022"/>
      <c r="AE87" s="1022"/>
      <c r="AF87" s="1022"/>
      <c r="AG87" s="1022"/>
      <c r="AH87" s="1022"/>
      <c r="AI87" s="1022"/>
      <c r="AJ87" s="1022"/>
      <c r="AK87" s="1022"/>
      <c r="AL87" s="1022"/>
      <c r="AM87" s="1022"/>
      <c r="AN87" s="1022"/>
      <c r="AO87" s="1022"/>
      <c r="AP87" s="1022"/>
      <c r="AQ87" s="1022"/>
      <c r="AR87" s="1022"/>
      <c r="AS87" s="1022"/>
      <c r="AT87" s="1022"/>
      <c r="AU87" s="1022"/>
      <c r="AV87" s="1022"/>
      <c r="AW87" s="1022"/>
      <c r="AX87" s="1022"/>
      <c r="AY87" s="1022"/>
      <c r="AZ87" s="1023"/>
      <c r="BA87" s="1023"/>
      <c r="BB87" s="1023"/>
      <c r="BC87" s="1023"/>
      <c r="BD87" s="1024"/>
      <c r="BE87" s="120"/>
      <c r="BF87" s="120"/>
      <c r="BG87" s="120"/>
      <c r="BH87" s="120"/>
      <c r="BI87" s="120"/>
      <c r="BJ87" s="120"/>
      <c r="BK87" s="120"/>
      <c r="BL87" s="120"/>
      <c r="BM87" s="120"/>
      <c r="BN87" s="120"/>
      <c r="BO87" s="120"/>
      <c r="BP87" s="120"/>
      <c r="BQ87" s="127">
        <v>81</v>
      </c>
      <c r="BR87" s="126"/>
      <c r="BS87" s="989"/>
      <c r="BT87" s="990"/>
      <c r="BU87" s="990"/>
      <c r="BV87" s="990"/>
      <c r="BW87" s="990"/>
      <c r="BX87" s="990"/>
      <c r="BY87" s="990"/>
      <c r="BZ87" s="990"/>
      <c r="CA87" s="990"/>
      <c r="CB87" s="990"/>
      <c r="CC87" s="990"/>
      <c r="CD87" s="990"/>
      <c r="CE87" s="990"/>
      <c r="CF87" s="990"/>
      <c r="CG87" s="991"/>
      <c r="CH87" s="992"/>
      <c r="CI87" s="993"/>
      <c r="CJ87" s="993"/>
      <c r="CK87" s="993"/>
      <c r="CL87" s="994"/>
      <c r="CM87" s="992"/>
      <c r="CN87" s="993"/>
      <c r="CO87" s="993"/>
      <c r="CP87" s="993"/>
      <c r="CQ87" s="994"/>
      <c r="CR87" s="992"/>
      <c r="CS87" s="993"/>
      <c r="CT87" s="993"/>
      <c r="CU87" s="993"/>
      <c r="CV87" s="994"/>
      <c r="CW87" s="992"/>
      <c r="CX87" s="993"/>
      <c r="CY87" s="993"/>
      <c r="CZ87" s="993"/>
      <c r="DA87" s="994"/>
      <c r="DB87" s="992"/>
      <c r="DC87" s="993"/>
      <c r="DD87" s="993"/>
      <c r="DE87" s="993"/>
      <c r="DF87" s="994"/>
      <c r="DG87" s="992"/>
      <c r="DH87" s="993"/>
      <c r="DI87" s="993"/>
      <c r="DJ87" s="993"/>
      <c r="DK87" s="994"/>
      <c r="DL87" s="992"/>
      <c r="DM87" s="993"/>
      <c r="DN87" s="993"/>
      <c r="DO87" s="993"/>
      <c r="DP87" s="994"/>
      <c r="DQ87" s="992"/>
      <c r="DR87" s="993"/>
      <c r="DS87" s="993"/>
      <c r="DT87" s="993"/>
      <c r="DU87" s="994"/>
      <c r="DV87" s="995"/>
      <c r="DW87" s="996"/>
      <c r="DX87" s="996"/>
      <c r="DY87" s="996"/>
      <c r="DZ87" s="997"/>
      <c r="EA87" s="101"/>
    </row>
    <row r="88" spans="1:131" s="100" customFormat="1" ht="26.25" customHeight="1" thickBot="1">
      <c r="A88" s="125" t="s">
        <v>374</v>
      </c>
      <c r="B88" s="998" t="s">
        <v>375</v>
      </c>
      <c r="C88" s="999"/>
      <c r="D88" s="999"/>
      <c r="E88" s="999"/>
      <c r="F88" s="999"/>
      <c r="G88" s="999"/>
      <c r="H88" s="999"/>
      <c r="I88" s="999"/>
      <c r="J88" s="999"/>
      <c r="K88" s="999"/>
      <c r="L88" s="999"/>
      <c r="M88" s="999"/>
      <c r="N88" s="999"/>
      <c r="O88" s="999"/>
      <c r="P88" s="1000"/>
      <c r="Q88" s="1010"/>
      <c r="R88" s="1011"/>
      <c r="S88" s="1011"/>
      <c r="T88" s="1011"/>
      <c r="U88" s="1011"/>
      <c r="V88" s="1011"/>
      <c r="W88" s="1011"/>
      <c r="X88" s="1011"/>
      <c r="Y88" s="1011"/>
      <c r="Z88" s="1011"/>
      <c r="AA88" s="1011"/>
      <c r="AB88" s="1011"/>
      <c r="AC88" s="1011"/>
      <c r="AD88" s="1011"/>
      <c r="AE88" s="1011"/>
      <c r="AF88" s="1012">
        <v>16495</v>
      </c>
      <c r="AG88" s="1012"/>
      <c r="AH88" s="1012"/>
      <c r="AI88" s="1012"/>
      <c r="AJ88" s="1012"/>
      <c r="AK88" s="1011"/>
      <c r="AL88" s="1011"/>
      <c r="AM88" s="1011"/>
      <c r="AN88" s="1011"/>
      <c r="AO88" s="1011"/>
      <c r="AP88" s="1012">
        <v>1943</v>
      </c>
      <c r="AQ88" s="1012"/>
      <c r="AR88" s="1012"/>
      <c r="AS88" s="1012"/>
      <c r="AT88" s="1012"/>
      <c r="AU88" s="1012">
        <v>353</v>
      </c>
      <c r="AV88" s="1012"/>
      <c r="AW88" s="1012"/>
      <c r="AX88" s="1012"/>
      <c r="AY88" s="1012"/>
      <c r="AZ88" s="1013"/>
      <c r="BA88" s="1013"/>
      <c r="BB88" s="1013"/>
      <c r="BC88" s="1013"/>
      <c r="BD88" s="1014"/>
      <c r="BE88" s="120"/>
      <c r="BF88" s="120"/>
      <c r="BG88" s="120"/>
      <c r="BH88" s="120"/>
      <c r="BI88" s="120"/>
      <c r="BJ88" s="120"/>
      <c r="BK88" s="120"/>
      <c r="BL88" s="120"/>
      <c r="BM88" s="120"/>
      <c r="BN88" s="120"/>
      <c r="BO88" s="120"/>
      <c r="BP88" s="120"/>
      <c r="BQ88" s="127">
        <v>82</v>
      </c>
      <c r="BR88" s="126"/>
      <c r="BS88" s="989"/>
      <c r="BT88" s="990"/>
      <c r="BU88" s="990"/>
      <c r="BV88" s="990"/>
      <c r="BW88" s="990"/>
      <c r="BX88" s="990"/>
      <c r="BY88" s="990"/>
      <c r="BZ88" s="990"/>
      <c r="CA88" s="990"/>
      <c r="CB88" s="990"/>
      <c r="CC88" s="990"/>
      <c r="CD88" s="990"/>
      <c r="CE88" s="990"/>
      <c r="CF88" s="990"/>
      <c r="CG88" s="991"/>
      <c r="CH88" s="992"/>
      <c r="CI88" s="993"/>
      <c r="CJ88" s="993"/>
      <c r="CK88" s="993"/>
      <c r="CL88" s="994"/>
      <c r="CM88" s="992"/>
      <c r="CN88" s="993"/>
      <c r="CO88" s="993"/>
      <c r="CP88" s="993"/>
      <c r="CQ88" s="994"/>
      <c r="CR88" s="992"/>
      <c r="CS88" s="993"/>
      <c r="CT88" s="993"/>
      <c r="CU88" s="993"/>
      <c r="CV88" s="994"/>
      <c r="CW88" s="992"/>
      <c r="CX88" s="993"/>
      <c r="CY88" s="993"/>
      <c r="CZ88" s="993"/>
      <c r="DA88" s="994"/>
      <c r="DB88" s="992"/>
      <c r="DC88" s="993"/>
      <c r="DD88" s="993"/>
      <c r="DE88" s="993"/>
      <c r="DF88" s="994"/>
      <c r="DG88" s="992"/>
      <c r="DH88" s="993"/>
      <c r="DI88" s="993"/>
      <c r="DJ88" s="993"/>
      <c r="DK88" s="994"/>
      <c r="DL88" s="992"/>
      <c r="DM88" s="993"/>
      <c r="DN88" s="993"/>
      <c r="DO88" s="993"/>
      <c r="DP88" s="994"/>
      <c r="DQ88" s="992"/>
      <c r="DR88" s="993"/>
      <c r="DS88" s="993"/>
      <c r="DT88" s="993"/>
      <c r="DU88" s="994"/>
      <c r="DV88" s="995"/>
      <c r="DW88" s="996"/>
      <c r="DX88" s="996"/>
      <c r="DY88" s="996"/>
      <c r="DZ88" s="997"/>
      <c r="EA88" s="101"/>
    </row>
    <row r="89" spans="1:131" s="100" customFormat="1" ht="26.25" hidden="1" customHeight="1">
      <c r="A89" s="124"/>
      <c r="B89" s="123"/>
      <c r="C89" s="123"/>
      <c r="D89" s="123"/>
      <c r="E89" s="123"/>
      <c r="F89" s="123"/>
      <c r="G89" s="123"/>
      <c r="H89" s="123"/>
      <c r="I89" s="123"/>
      <c r="J89" s="123"/>
      <c r="K89" s="123"/>
      <c r="L89" s="123"/>
      <c r="M89" s="123"/>
      <c r="N89" s="123"/>
      <c r="O89" s="123"/>
      <c r="P89" s="123"/>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1"/>
      <c r="BA89" s="121"/>
      <c r="BB89" s="121"/>
      <c r="BC89" s="121"/>
      <c r="BD89" s="121"/>
      <c r="BE89" s="120"/>
      <c r="BF89" s="120"/>
      <c r="BG89" s="120"/>
      <c r="BH89" s="120"/>
      <c r="BI89" s="120"/>
      <c r="BJ89" s="120"/>
      <c r="BK89" s="120"/>
      <c r="BL89" s="120"/>
      <c r="BM89" s="120"/>
      <c r="BN89" s="120"/>
      <c r="BO89" s="120"/>
      <c r="BP89" s="120"/>
      <c r="BQ89" s="127">
        <v>83</v>
      </c>
      <c r="BR89" s="126"/>
      <c r="BS89" s="989"/>
      <c r="BT89" s="990"/>
      <c r="BU89" s="990"/>
      <c r="BV89" s="990"/>
      <c r="BW89" s="990"/>
      <c r="BX89" s="990"/>
      <c r="BY89" s="990"/>
      <c r="BZ89" s="990"/>
      <c r="CA89" s="990"/>
      <c r="CB89" s="990"/>
      <c r="CC89" s="990"/>
      <c r="CD89" s="990"/>
      <c r="CE89" s="990"/>
      <c r="CF89" s="990"/>
      <c r="CG89" s="991"/>
      <c r="CH89" s="992"/>
      <c r="CI89" s="993"/>
      <c r="CJ89" s="993"/>
      <c r="CK89" s="993"/>
      <c r="CL89" s="994"/>
      <c r="CM89" s="992"/>
      <c r="CN89" s="993"/>
      <c r="CO89" s="993"/>
      <c r="CP89" s="993"/>
      <c r="CQ89" s="994"/>
      <c r="CR89" s="992"/>
      <c r="CS89" s="993"/>
      <c r="CT89" s="993"/>
      <c r="CU89" s="993"/>
      <c r="CV89" s="994"/>
      <c r="CW89" s="992"/>
      <c r="CX89" s="993"/>
      <c r="CY89" s="993"/>
      <c r="CZ89" s="993"/>
      <c r="DA89" s="994"/>
      <c r="DB89" s="992"/>
      <c r="DC89" s="993"/>
      <c r="DD89" s="993"/>
      <c r="DE89" s="993"/>
      <c r="DF89" s="994"/>
      <c r="DG89" s="992"/>
      <c r="DH89" s="993"/>
      <c r="DI89" s="993"/>
      <c r="DJ89" s="993"/>
      <c r="DK89" s="994"/>
      <c r="DL89" s="992"/>
      <c r="DM89" s="993"/>
      <c r="DN89" s="993"/>
      <c r="DO89" s="993"/>
      <c r="DP89" s="994"/>
      <c r="DQ89" s="992"/>
      <c r="DR89" s="993"/>
      <c r="DS89" s="993"/>
      <c r="DT89" s="993"/>
      <c r="DU89" s="994"/>
      <c r="DV89" s="995"/>
      <c r="DW89" s="996"/>
      <c r="DX89" s="996"/>
      <c r="DY89" s="996"/>
      <c r="DZ89" s="997"/>
      <c r="EA89" s="101"/>
    </row>
    <row r="90" spans="1:131" s="100" customFormat="1" ht="26.25" hidden="1" customHeight="1">
      <c r="A90" s="124"/>
      <c r="B90" s="123"/>
      <c r="C90" s="123"/>
      <c r="D90" s="123"/>
      <c r="E90" s="123"/>
      <c r="F90" s="123"/>
      <c r="G90" s="123"/>
      <c r="H90" s="123"/>
      <c r="I90" s="123"/>
      <c r="J90" s="123"/>
      <c r="K90" s="123"/>
      <c r="L90" s="123"/>
      <c r="M90" s="123"/>
      <c r="N90" s="123"/>
      <c r="O90" s="123"/>
      <c r="P90" s="123"/>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1"/>
      <c r="BA90" s="121"/>
      <c r="BB90" s="121"/>
      <c r="BC90" s="121"/>
      <c r="BD90" s="121"/>
      <c r="BE90" s="120"/>
      <c r="BF90" s="120"/>
      <c r="BG90" s="120"/>
      <c r="BH90" s="120"/>
      <c r="BI90" s="120"/>
      <c r="BJ90" s="120"/>
      <c r="BK90" s="120"/>
      <c r="BL90" s="120"/>
      <c r="BM90" s="120"/>
      <c r="BN90" s="120"/>
      <c r="BO90" s="120"/>
      <c r="BP90" s="120"/>
      <c r="BQ90" s="127">
        <v>84</v>
      </c>
      <c r="BR90" s="126"/>
      <c r="BS90" s="989"/>
      <c r="BT90" s="990"/>
      <c r="BU90" s="990"/>
      <c r="BV90" s="990"/>
      <c r="BW90" s="990"/>
      <c r="BX90" s="990"/>
      <c r="BY90" s="990"/>
      <c r="BZ90" s="990"/>
      <c r="CA90" s="990"/>
      <c r="CB90" s="990"/>
      <c r="CC90" s="990"/>
      <c r="CD90" s="990"/>
      <c r="CE90" s="990"/>
      <c r="CF90" s="990"/>
      <c r="CG90" s="991"/>
      <c r="CH90" s="992"/>
      <c r="CI90" s="993"/>
      <c r="CJ90" s="993"/>
      <c r="CK90" s="993"/>
      <c r="CL90" s="994"/>
      <c r="CM90" s="992"/>
      <c r="CN90" s="993"/>
      <c r="CO90" s="993"/>
      <c r="CP90" s="993"/>
      <c r="CQ90" s="994"/>
      <c r="CR90" s="992"/>
      <c r="CS90" s="993"/>
      <c r="CT90" s="993"/>
      <c r="CU90" s="993"/>
      <c r="CV90" s="994"/>
      <c r="CW90" s="992"/>
      <c r="CX90" s="993"/>
      <c r="CY90" s="993"/>
      <c r="CZ90" s="993"/>
      <c r="DA90" s="994"/>
      <c r="DB90" s="992"/>
      <c r="DC90" s="993"/>
      <c r="DD90" s="993"/>
      <c r="DE90" s="993"/>
      <c r="DF90" s="994"/>
      <c r="DG90" s="992"/>
      <c r="DH90" s="993"/>
      <c r="DI90" s="993"/>
      <c r="DJ90" s="993"/>
      <c r="DK90" s="994"/>
      <c r="DL90" s="992"/>
      <c r="DM90" s="993"/>
      <c r="DN90" s="993"/>
      <c r="DO90" s="993"/>
      <c r="DP90" s="994"/>
      <c r="DQ90" s="992"/>
      <c r="DR90" s="993"/>
      <c r="DS90" s="993"/>
      <c r="DT90" s="993"/>
      <c r="DU90" s="994"/>
      <c r="DV90" s="995"/>
      <c r="DW90" s="996"/>
      <c r="DX90" s="996"/>
      <c r="DY90" s="996"/>
      <c r="DZ90" s="997"/>
      <c r="EA90" s="101"/>
    </row>
    <row r="91" spans="1:131" s="100" customFormat="1" ht="26.25" hidden="1" customHeight="1">
      <c r="A91" s="124"/>
      <c r="B91" s="123"/>
      <c r="C91" s="123"/>
      <c r="D91" s="123"/>
      <c r="E91" s="123"/>
      <c r="F91" s="123"/>
      <c r="G91" s="123"/>
      <c r="H91" s="123"/>
      <c r="I91" s="123"/>
      <c r="J91" s="123"/>
      <c r="K91" s="123"/>
      <c r="L91" s="123"/>
      <c r="M91" s="123"/>
      <c r="N91" s="123"/>
      <c r="O91" s="123"/>
      <c r="P91" s="123"/>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1"/>
      <c r="BA91" s="121"/>
      <c r="BB91" s="121"/>
      <c r="BC91" s="121"/>
      <c r="BD91" s="121"/>
      <c r="BE91" s="120"/>
      <c r="BF91" s="120"/>
      <c r="BG91" s="120"/>
      <c r="BH91" s="120"/>
      <c r="BI91" s="120"/>
      <c r="BJ91" s="120"/>
      <c r="BK91" s="120"/>
      <c r="BL91" s="120"/>
      <c r="BM91" s="120"/>
      <c r="BN91" s="120"/>
      <c r="BO91" s="120"/>
      <c r="BP91" s="120"/>
      <c r="BQ91" s="127">
        <v>85</v>
      </c>
      <c r="BR91" s="126"/>
      <c r="BS91" s="989"/>
      <c r="BT91" s="990"/>
      <c r="BU91" s="990"/>
      <c r="BV91" s="990"/>
      <c r="BW91" s="990"/>
      <c r="BX91" s="990"/>
      <c r="BY91" s="990"/>
      <c r="BZ91" s="990"/>
      <c r="CA91" s="990"/>
      <c r="CB91" s="990"/>
      <c r="CC91" s="990"/>
      <c r="CD91" s="990"/>
      <c r="CE91" s="990"/>
      <c r="CF91" s="990"/>
      <c r="CG91" s="991"/>
      <c r="CH91" s="992"/>
      <c r="CI91" s="993"/>
      <c r="CJ91" s="993"/>
      <c r="CK91" s="993"/>
      <c r="CL91" s="994"/>
      <c r="CM91" s="992"/>
      <c r="CN91" s="993"/>
      <c r="CO91" s="993"/>
      <c r="CP91" s="993"/>
      <c r="CQ91" s="994"/>
      <c r="CR91" s="992"/>
      <c r="CS91" s="993"/>
      <c r="CT91" s="993"/>
      <c r="CU91" s="993"/>
      <c r="CV91" s="994"/>
      <c r="CW91" s="992"/>
      <c r="CX91" s="993"/>
      <c r="CY91" s="993"/>
      <c r="CZ91" s="993"/>
      <c r="DA91" s="994"/>
      <c r="DB91" s="992"/>
      <c r="DC91" s="993"/>
      <c r="DD91" s="993"/>
      <c r="DE91" s="993"/>
      <c r="DF91" s="994"/>
      <c r="DG91" s="992"/>
      <c r="DH91" s="993"/>
      <c r="DI91" s="993"/>
      <c r="DJ91" s="993"/>
      <c r="DK91" s="994"/>
      <c r="DL91" s="992"/>
      <c r="DM91" s="993"/>
      <c r="DN91" s="993"/>
      <c r="DO91" s="993"/>
      <c r="DP91" s="994"/>
      <c r="DQ91" s="992"/>
      <c r="DR91" s="993"/>
      <c r="DS91" s="993"/>
      <c r="DT91" s="993"/>
      <c r="DU91" s="994"/>
      <c r="DV91" s="995"/>
      <c r="DW91" s="996"/>
      <c r="DX91" s="996"/>
      <c r="DY91" s="996"/>
      <c r="DZ91" s="997"/>
      <c r="EA91" s="101"/>
    </row>
    <row r="92" spans="1:131" s="100" customFormat="1" ht="26.25" hidden="1" customHeight="1">
      <c r="A92" s="124"/>
      <c r="B92" s="123"/>
      <c r="C92" s="123"/>
      <c r="D92" s="123"/>
      <c r="E92" s="123"/>
      <c r="F92" s="123"/>
      <c r="G92" s="123"/>
      <c r="H92" s="123"/>
      <c r="I92" s="123"/>
      <c r="J92" s="123"/>
      <c r="K92" s="123"/>
      <c r="L92" s="123"/>
      <c r="M92" s="123"/>
      <c r="N92" s="123"/>
      <c r="O92" s="123"/>
      <c r="P92" s="123"/>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1"/>
      <c r="BA92" s="121"/>
      <c r="BB92" s="121"/>
      <c r="BC92" s="121"/>
      <c r="BD92" s="121"/>
      <c r="BE92" s="120"/>
      <c r="BF92" s="120"/>
      <c r="BG92" s="120"/>
      <c r="BH92" s="120"/>
      <c r="BI92" s="120"/>
      <c r="BJ92" s="120"/>
      <c r="BK92" s="120"/>
      <c r="BL92" s="120"/>
      <c r="BM92" s="120"/>
      <c r="BN92" s="120"/>
      <c r="BO92" s="120"/>
      <c r="BP92" s="120"/>
      <c r="BQ92" s="127">
        <v>86</v>
      </c>
      <c r="BR92" s="126"/>
      <c r="BS92" s="989"/>
      <c r="BT92" s="990"/>
      <c r="BU92" s="990"/>
      <c r="BV92" s="990"/>
      <c r="BW92" s="990"/>
      <c r="BX92" s="990"/>
      <c r="BY92" s="990"/>
      <c r="BZ92" s="990"/>
      <c r="CA92" s="990"/>
      <c r="CB92" s="990"/>
      <c r="CC92" s="990"/>
      <c r="CD92" s="990"/>
      <c r="CE92" s="990"/>
      <c r="CF92" s="990"/>
      <c r="CG92" s="991"/>
      <c r="CH92" s="992"/>
      <c r="CI92" s="993"/>
      <c r="CJ92" s="993"/>
      <c r="CK92" s="993"/>
      <c r="CL92" s="994"/>
      <c r="CM92" s="992"/>
      <c r="CN92" s="993"/>
      <c r="CO92" s="993"/>
      <c r="CP92" s="993"/>
      <c r="CQ92" s="994"/>
      <c r="CR92" s="992"/>
      <c r="CS92" s="993"/>
      <c r="CT92" s="993"/>
      <c r="CU92" s="993"/>
      <c r="CV92" s="994"/>
      <c r="CW92" s="992"/>
      <c r="CX92" s="993"/>
      <c r="CY92" s="993"/>
      <c r="CZ92" s="993"/>
      <c r="DA92" s="994"/>
      <c r="DB92" s="992"/>
      <c r="DC92" s="993"/>
      <c r="DD92" s="993"/>
      <c r="DE92" s="993"/>
      <c r="DF92" s="994"/>
      <c r="DG92" s="992"/>
      <c r="DH92" s="993"/>
      <c r="DI92" s="993"/>
      <c r="DJ92" s="993"/>
      <c r="DK92" s="994"/>
      <c r="DL92" s="992"/>
      <c r="DM92" s="993"/>
      <c r="DN92" s="993"/>
      <c r="DO92" s="993"/>
      <c r="DP92" s="994"/>
      <c r="DQ92" s="992"/>
      <c r="DR92" s="993"/>
      <c r="DS92" s="993"/>
      <c r="DT92" s="993"/>
      <c r="DU92" s="994"/>
      <c r="DV92" s="995"/>
      <c r="DW92" s="996"/>
      <c r="DX92" s="996"/>
      <c r="DY92" s="996"/>
      <c r="DZ92" s="997"/>
      <c r="EA92" s="101"/>
    </row>
    <row r="93" spans="1:131" s="100" customFormat="1" ht="26.25" hidden="1" customHeight="1">
      <c r="A93" s="124"/>
      <c r="B93" s="123"/>
      <c r="C93" s="123"/>
      <c r="D93" s="123"/>
      <c r="E93" s="123"/>
      <c r="F93" s="123"/>
      <c r="G93" s="123"/>
      <c r="H93" s="123"/>
      <c r="I93" s="123"/>
      <c r="J93" s="123"/>
      <c r="K93" s="123"/>
      <c r="L93" s="123"/>
      <c r="M93" s="123"/>
      <c r="N93" s="123"/>
      <c r="O93" s="123"/>
      <c r="P93" s="123"/>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1"/>
      <c r="BA93" s="121"/>
      <c r="BB93" s="121"/>
      <c r="BC93" s="121"/>
      <c r="BD93" s="121"/>
      <c r="BE93" s="120"/>
      <c r="BF93" s="120"/>
      <c r="BG93" s="120"/>
      <c r="BH93" s="120"/>
      <c r="BI93" s="120"/>
      <c r="BJ93" s="120"/>
      <c r="BK93" s="120"/>
      <c r="BL93" s="120"/>
      <c r="BM93" s="120"/>
      <c r="BN93" s="120"/>
      <c r="BO93" s="120"/>
      <c r="BP93" s="120"/>
      <c r="BQ93" s="127">
        <v>87</v>
      </c>
      <c r="BR93" s="126"/>
      <c r="BS93" s="989"/>
      <c r="BT93" s="990"/>
      <c r="BU93" s="990"/>
      <c r="BV93" s="990"/>
      <c r="BW93" s="990"/>
      <c r="BX93" s="990"/>
      <c r="BY93" s="990"/>
      <c r="BZ93" s="990"/>
      <c r="CA93" s="990"/>
      <c r="CB93" s="990"/>
      <c r="CC93" s="990"/>
      <c r="CD93" s="990"/>
      <c r="CE93" s="990"/>
      <c r="CF93" s="990"/>
      <c r="CG93" s="991"/>
      <c r="CH93" s="992"/>
      <c r="CI93" s="993"/>
      <c r="CJ93" s="993"/>
      <c r="CK93" s="993"/>
      <c r="CL93" s="994"/>
      <c r="CM93" s="992"/>
      <c r="CN93" s="993"/>
      <c r="CO93" s="993"/>
      <c r="CP93" s="993"/>
      <c r="CQ93" s="994"/>
      <c r="CR93" s="992"/>
      <c r="CS93" s="993"/>
      <c r="CT93" s="993"/>
      <c r="CU93" s="993"/>
      <c r="CV93" s="994"/>
      <c r="CW93" s="992"/>
      <c r="CX93" s="993"/>
      <c r="CY93" s="993"/>
      <c r="CZ93" s="993"/>
      <c r="DA93" s="994"/>
      <c r="DB93" s="992"/>
      <c r="DC93" s="993"/>
      <c r="DD93" s="993"/>
      <c r="DE93" s="993"/>
      <c r="DF93" s="994"/>
      <c r="DG93" s="992"/>
      <c r="DH93" s="993"/>
      <c r="DI93" s="993"/>
      <c r="DJ93" s="993"/>
      <c r="DK93" s="994"/>
      <c r="DL93" s="992"/>
      <c r="DM93" s="993"/>
      <c r="DN93" s="993"/>
      <c r="DO93" s="993"/>
      <c r="DP93" s="994"/>
      <c r="DQ93" s="992"/>
      <c r="DR93" s="993"/>
      <c r="DS93" s="993"/>
      <c r="DT93" s="993"/>
      <c r="DU93" s="994"/>
      <c r="DV93" s="995"/>
      <c r="DW93" s="996"/>
      <c r="DX93" s="996"/>
      <c r="DY93" s="996"/>
      <c r="DZ93" s="997"/>
      <c r="EA93" s="101"/>
    </row>
    <row r="94" spans="1:131" s="100" customFormat="1" ht="26.25" hidden="1" customHeight="1">
      <c r="A94" s="124"/>
      <c r="B94" s="123"/>
      <c r="C94" s="123"/>
      <c r="D94" s="123"/>
      <c r="E94" s="123"/>
      <c r="F94" s="123"/>
      <c r="G94" s="123"/>
      <c r="H94" s="123"/>
      <c r="I94" s="123"/>
      <c r="J94" s="123"/>
      <c r="K94" s="123"/>
      <c r="L94" s="123"/>
      <c r="M94" s="123"/>
      <c r="N94" s="123"/>
      <c r="O94" s="123"/>
      <c r="P94" s="123"/>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1"/>
      <c r="BA94" s="121"/>
      <c r="BB94" s="121"/>
      <c r="BC94" s="121"/>
      <c r="BD94" s="121"/>
      <c r="BE94" s="120"/>
      <c r="BF94" s="120"/>
      <c r="BG94" s="120"/>
      <c r="BH94" s="120"/>
      <c r="BI94" s="120"/>
      <c r="BJ94" s="120"/>
      <c r="BK94" s="120"/>
      <c r="BL94" s="120"/>
      <c r="BM94" s="120"/>
      <c r="BN94" s="120"/>
      <c r="BO94" s="120"/>
      <c r="BP94" s="120"/>
      <c r="BQ94" s="127">
        <v>88</v>
      </c>
      <c r="BR94" s="126"/>
      <c r="BS94" s="989"/>
      <c r="BT94" s="990"/>
      <c r="BU94" s="990"/>
      <c r="BV94" s="990"/>
      <c r="BW94" s="990"/>
      <c r="BX94" s="990"/>
      <c r="BY94" s="990"/>
      <c r="BZ94" s="990"/>
      <c r="CA94" s="990"/>
      <c r="CB94" s="990"/>
      <c r="CC94" s="990"/>
      <c r="CD94" s="990"/>
      <c r="CE94" s="990"/>
      <c r="CF94" s="990"/>
      <c r="CG94" s="991"/>
      <c r="CH94" s="992"/>
      <c r="CI94" s="993"/>
      <c r="CJ94" s="993"/>
      <c r="CK94" s="993"/>
      <c r="CL94" s="994"/>
      <c r="CM94" s="992"/>
      <c r="CN94" s="993"/>
      <c r="CO94" s="993"/>
      <c r="CP94" s="993"/>
      <c r="CQ94" s="994"/>
      <c r="CR94" s="992"/>
      <c r="CS94" s="993"/>
      <c r="CT94" s="993"/>
      <c r="CU94" s="993"/>
      <c r="CV94" s="994"/>
      <c r="CW94" s="992"/>
      <c r="CX94" s="993"/>
      <c r="CY94" s="993"/>
      <c r="CZ94" s="993"/>
      <c r="DA94" s="994"/>
      <c r="DB94" s="992"/>
      <c r="DC94" s="993"/>
      <c r="DD94" s="993"/>
      <c r="DE94" s="993"/>
      <c r="DF94" s="994"/>
      <c r="DG94" s="992"/>
      <c r="DH94" s="993"/>
      <c r="DI94" s="993"/>
      <c r="DJ94" s="993"/>
      <c r="DK94" s="994"/>
      <c r="DL94" s="992"/>
      <c r="DM94" s="993"/>
      <c r="DN94" s="993"/>
      <c r="DO94" s="993"/>
      <c r="DP94" s="994"/>
      <c r="DQ94" s="992"/>
      <c r="DR94" s="993"/>
      <c r="DS94" s="993"/>
      <c r="DT94" s="993"/>
      <c r="DU94" s="994"/>
      <c r="DV94" s="995"/>
      <c r="DW94" s="996"/>
      <c r="DX94" s="996"/>
      <c r="DY94" s="996"/>
      <c r="DZ94" s="997"/>
      <c r="EA94" s="101"/>
    </row>
    <row r="95" spans="1:131" s="100" customFormat="1" ht="26.25" hidden="1" customHeight="1">
      <c r="A95" s="124"/>
      <c r="B95" s="123"/>
      <c r="C95" s="123"/>
      <c r="D95" s="123"/>
      <c r="E95" s="123"/>
      <c r="F95" s="123"/>
      <c r="G95" s="123"/>
      <c r="H95" s="123"/>
      <c r="I95" s="123"/>
      <c r="J95" s="123"/>
      <c r="K95" s="123"/>
      <c r="L95" s="123"/>
      <c r="M95" s="123"/>
      <c r="N95" s="123"/>
      <c r="O95" s="123"/>
      <c r="P95" s="123"/>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1"/>
      <c r="BA95" s="121"/>
      <c r="BB95" s="121"/>
      <c r="BC95" s="121"/>
      <c r="BD95" s="121"/>
      <c r="BE95" s="120"/>
      <c r="BF95" s="120"/>
      <c r="BG95" s="120"/>
      <c r="BH95" s="120"/>
      <c r="BI95" s="120"/>
      <c r="BJ95" s="120"/>
      <c r="BK95" s="120"/>
      <c r="BL95" s="120"/>
      <c r="BM95" s="120"/>
      <c r="BN95" s="120"/>
      <c r="BO95" s="120"/>
      <c r="BP95" s="120"/>
      <c r="BQ95" s="127">
        <v>89</v>
      </c>
      <c r="BR95" s="126"/>
      <c r="BS95" s="989"/>
      <c r="BT95" s="990"/>
      <c r="BU95" s="990"/>
      <c r="BV95" s="990"/>
      <c r="BW95" s="990"/>
      <c r="BX95" s="990"/>
      <c r="BY95" s="990"/>
      <c r="BZ95" s="990"/>
      <c r="CA95" s="990"/>
      <c r="CB95" s="990"/>
      <c r="CC95" s="990"/>
      <c r="CD95" s="990"/>
      <c r="CE95" s="990"/>
      <c r="CF95" s="990"/>
      <c r="CG95" s="991"/>
      <c r="CH95" s="992"/>
      <c r="CI95" s="993"/>
      <c r="CJ95" s="993"/>
      <c r="CK95" s="993"/>
      <c r="CL95" s="994"/>
      <c r="CM95" s="992"/>
      <c r="CN95" s="993"/>
      <c r="CO95" s="993"/>
      <c r="CP95" s="993"/>
      <c r="CQ95" s="994"/>
      <c r="CR95" s="992"/>
      <c r="CS95" s="993"/>
      <c r="CT95" s="993"/>
      <c r="CU95" s="993"/>
      <c r="CV95" s="994"/>
      <c r="CW95" s="992"/>
      <c r="CX95" s="993"/>
      <c r="CY95" s="993"/>
      <c r="CZ95" s="993"/>
      <c r="DA95" s="994"/>
      <c r="DB95" s="992"/>
      <c r="DC95" s="993"/>
      <c r="DD95" s="993"/>
      <c r="DE95" s="993"/>
      <c r="DF95" s="994"/>
      <c r="DG95" s="992"/>
      <c r="DH95" s="993"/>
      <c r="DI95" s="993"/>
      <c r="DJ95" s="993"/>
      <c r="DK95" s="994"/>
      <c r="DL95" s="992"/>
      <c r="DM95" s="993"/>
      <c r="DN95" s="993"/>
      <c r="DO95" s="993"/>
      <c r="DP95" s="994"/>
      <c r="DQ95" s="992"/>
      <c r="DR95" s="993"/>
      <c r="DS95" s="993"/>
      <c r="DT95" s="993"/>
      <c r="DU95" s="994"/>
      <c r="DV95" s="995"/>
      <c r="DW95" s="996"/>
      <c r="DX95" s="996"/>
      <c r="DY95" s="996"/>
      <c r="DZ95" s="997"/>
      <c r="EA95" s="101"/>
    </row>
    <row r="96" spans="1:131" s="100" customFormat="1" ht="26.25" hidden="1" customHeight="1">
      <c r="A96" s="124"/>
      <c r="B96" s="123"/>
      <c r="C96" s="123"/>
      <c r="D96" s="123"/>
      <c r="E96" s="123"/>
      <c r="F96" s="123"/>
      <c r="G96" s="123"/>
      <c r="H96" s="123"/>
      <c r="I96" s="123"/>
      <c r="J96" s="123"/>
      <c r="K96" s="123"/>
      <c r="L96" s="123"/>
      <c r="M96" s="123"/>
      <c r="N96" s="123"/>
      <c r="O96" s="123"/>
      <c r="P96" s="123"/>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1"/>
      <c r="BA96" s="121"/>
      <c r="BB96" s="121"/>
      <c r="BC96" s="121"/>
      <c r="BD96" s="121"/>
      <c r="BE96" s="120"/>
      <c r="BF96" s="120"/>
      <c r="BG96" s="120"/>
      <c r="BH96" s="120"/>
      <c r="BI96" s="120"/>
      <c r="BJ96" s="120"/>
      <c r="BK96" s="120"/>
      <c r="BL96" s="120"/>
      <c r="BM96" s="120"/>
      <c r="BN96" s="120"/>
      <c r="BO96" s="120"/>
      <c r="BP96" s="120"/>
      <c r="BQ96" s="127">
        <v>90</v>
      </c>
      <c r="BR96" s="126"/>
      <c r="BS96" s="989"/>
      <c r="BT96" s="990"/>
      <c r="BU96" s="990"/>
      <c r="BV96" s="990"/>
      <c r="BW96" s="990"/>
      <c r="BX96" s="990"/>
      <c r="BY96" s="990"/>
      <c r="BZ96" s="990"/>
      <c r="CA96" s="990"/>
      <c r="CB96" s="990"/>
      <c r="CC96" s="990"/>
      <c r="CD96" s="990"/>
      <c r="CE96" s="990"/>
      <c r="CF96" s="990"/>
      <c r="CG96" s="991"/>
      <c r="CH96" s="992"/>
      <c r="CI96" s="993"/>
      <c r="CJ96" s="993"/>
      <c r="CK96" s="993"/>
      <c r="CL96" s="994"/>
      <c r="CM96" s="992"/>
      <c r="CN96" s="993"/>
      <c r="CO96" s="993"/>
      <c r="CP96" s="993"/>
      <c r="CQ96" s="994"/>
      <c r="CR96" s="992"/>
      <c r="CS96" s="993"/>
      <c r="CT96" s="993"/>
      <c r="CU96" s="993"/>
      <c r="CV96" s="994"/>
      <c r="CW96" s="992"/>
      <c r="CX96" s="993"/>
      <c r="CY96" s="993"/>
      <c r="CZ96" s="993"/>
      <c r="DA96" s="994"/>
      <c r="DB96" s="992"/>
      <c r="DC96" s="993"/>
      <c r="DD96" s="993"/>
      <c r="DE96" s="993"/>
      <c r="DF96" s="994"/>
      <c r="DG96" s="992"/>
      <c r="DH96" s="993"/>
      <c r="DI96" s="993"/>
      <c r="DJ96" s="993"/>
      <c r="DK96" s="994"/>
      <c r="DL96" s="992"/>
      <c r="DM96" s="993"/>
      <c r="DN96" s="993"/>
      <c r="DO96" s="993"/>
      <c r="DP96" s="994"/>
      <c r="DQ96" s="992"/>
      <c r="DR96" s="993"/>
      <c r="DS96" s="993"/>
      <c r="DT96" s="993"/>
      <c r="DU96" s="994"/>
      <c r="DV96" s="995"/>
      <c r="DW96" s="996"/>
      <c r="DX96" s="996"/>
      <c r="DY96" s="996"/>
      <c r="DZ96" s="997"/>
      <c r="EA96" s="101"/>
    </row>
    <row r="97" spans="1:131" s="100" customFormat="1" ht="26.25" hidden="1" customHeight="1">
      <c r="A97" s="124"/>
      <c r="B97" s="123"/>
      <c r="C97" s="123"/>
      <c r="D97" s="123"/>
      <c r="E97" s="123"/>
      <c r="F97" s="123"/>
      <c r="G97" s="123"/>
      <c r="H97" s="123"/>
      <c r="I97" s="123"/>
      <c r="J97" s="123"/>
      <c r="K97" s="123"/>
      <c r="L97" s="123"/>
      <c r="M97" s="123"/>
      <c r="N97" s="123"/>
      <c r="O97" s="123"/>
      <c r="P97" s="123"/>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1"/>
      <c r="BA97" s="121"/>
      <c r="BB97" s="121"/>
      <c r="BC97" s="121"/>
      <c r="BD97" s="121"/>
      <c r="BE97" s="120"/>
      <c r="BF97" s="120"/>
      <c r="BG97" s="120"/>
      <c r="BH97" s="120"/>
      <c r="BI97" s="120"/>
      <c r="BJ97" s="120"/>
      <c r="BK97" s="120"/>
      <c r="BL97" s="120"/>
      <c r="BM97" s="120"/>
      <c r="BN97" s="120"/>
      <c r="BO97" s="120"/>
      <c r="BP97" s="120"/>
      <c r="BQ97" s="127">
        <v>91</v>
      </c>
      <c r="BR97" s="126"/>
      <c r="BS97" s="989"/>
      <c r="BT97" s="990"/>
      <c r="BU97" s="990"/>
      <c r="BV97" s="990"/>
      <c r="BW97" s="990"/>
      <c r="BX97" s="990"/>
      <c r="BY97" s="990"/>
      <c r="BZ97" s="990"/>
      <c r="CA97" s="990"/>
      <c r="CB97" s="990"/>
      <c r="CC97" s="990"/>
      <c r="CD97" s="990"/>
      <c r="CE97" s="990"/>
      <c r="CF97" s="990"/>
      <c r="CG97" s="991"/>
      <c r="CH97" s="992"/>
      <c r="CI97" s="993"/>
      <c r="CJ97" s="993"/>
      <c r="CK97" s="993"/>
      <c r="CL97" s="994"/>
      <c r="CM97" s="992"/>
      <c r="CN97" s="993"/>
      <c r="CO97" s="993"/>
      <c r="CP97" s="993"/>
      <c r="CQ97" s="994"/>
      <c r="CR97" s="992"/>
      <c r="CS97" s="993"/>
      <c r="CT97" s="993"/>
      <c r="CU97" s="993"/>
      <c r="CV97" s="994"/>
      <c r="CW97" s="992"/>
      <c r="CX97" s="993"/>
      <c r="CY97" s="993"/>
      <c r="CZ97" s="993"/>
      <c r="DA97" s="994"/>
      <c r="DB97" s="992"/>
      <c r="DC97" s="993"/>
      <c r="DD97" s="993"/>
      <c r="DE97" s="993"/>
      <c r="DF97" s="994"/>
      <c r="DG97" s="992"/>
      <c r="DH97" s="993"/>
      <c r="DI97" s="993"/>
      <c r="DJ97" s="993"/>
      <c r="DK97" s="994"/>
      <c r="DL97" s="992"/>
      <c r="DM97" s="993"/>
      <c r="DN97" s="993"/>
      <c r="DO97" s="993"/>
      <c r="DP97" s="994"/>
      <c r="DQ97" s="992"/>
      <c r="DR97" s="993"/>
      <c r="DS97" s="993"/>
      <c r="DT97" s="993"/>
      <c r="DU97" s="994"/>
      <c r="DV97" s="995"/>
      <c r="DW97" s="996"/>
      <c r="DX97" s="996"/>
      <c r="DY97" s="996"/>
      <c r="DZ97" s="997"/>
      <c r="EA97" s="101"/>
    </row>
    <row r="98" spans="1:131" s="100" customFormat="1" ht="26.25" hidden="1" customHeight="1">
      <c r="A98" s="124"/>
      <c r="B98" s="123"/>
      <c r="C98" s="123"/>
      <c r="D98" s="123"/>
      <c r="E98" s="123"/>
      <c r="F98" s="123"/>
      <c r="G98" s="123"/>
      <c r="H98" s="123"/>
      <c r="I98" s="123"/>
      <c r="J98" s="123"/>
      <c r="K98" s="123"/>
      <c r="L98" s="123"/>
      <c r="M98" s="123"/>
      <c r="N98" s="123"/>
      <c r="O98" s="123"/>
      <c r="P98" s="123"/>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1"/>
      <c r="BA98" s="121"/>
      <c r="BB98" s="121"/>
      <c r="BC98" s="121"/>
      <c r="BD98" s="121"/>
      <c r="BE98" s="120"/>
      <c r="BF98" s="120"/>
      <c r="BG98" s="120"/>
      <c r="BH98" s="120"/>
      <c r="BI98" s="120"/>
      <c r="BJ98" s="120"/>
      <c r="BK98" s="120"/>
      <c r="BL98" s="120"/>
      <c r="BM98" s="120"/>
      <c r="BN98" s="120"/>
      <c r="BO98" s="120"/>
      <c r="BP98" s="120"/>
      <c r="BQ98" s="127">
        <v>92</v>
      </c>
      <c r="BR98" s="126"/>
      <c r="BS98" s="989"/>
      <c r="BT98" s="990"/>
      <c r="BU98" s="990"/>
      <c r="BV98" s="990"/>
      <c r="BW98" s="990"/>
      <c r="BX98" s="990"/>
      <c r="BY98" s="990"/>
      <c r="BZ98" s="990"/>
      <c r="CA98" s="990"/>
      <c r="CB98" s="990"/>
      <c r="CC98" s="990"/>
      <c r="CD98" s="990"/>
      <c r="CE98" s="990"/>
      <c r="CF98" s="990"/>
      <c r="CG98" s="991"/>
      <c r="CH98" s="992"/>
      <c r="CI98" s="993"/>
      <c r="CJ98" s="993"/>
      <c r="CK98" s="993"/>
      <c r="CL98" s="994"/>
      <c r="CM98" s="992"/>
      <c r="CN98" s="993"/>
      <c r="CO98" s="993"/>
      <c r="CP98" s="993"/>
      <c r="CQ98" s="994"/>
      <c r="CR98" s="992"/>
      <c r="CS98" s="993"/>
      <c r="CT98" s="993"/>
      <c r="CU98" s="993"/>
      <c r="CV98" s="994"/>
      <c r="CW98" s="992"/>
      <c r="CX98" s="993"/>
      <c r="CY98" s="993"/>
      <c r="CZ98" s="993"/>
      <c r="DA98" s="994"/>
      <c r="DB98" s="992"/>
      <c r="DC98" s="993"/>
      <c r="DD98" s="993"/>
      <c r="DE98" s="993"/>
      <c r="DF98" s="994"/>
      <c r="DG98" s="992"/>
      <c r="DH98" s="993"/>
      <c r="DI98" s="993"/>
      <c r="DJ98" s="993"/>
      <c r="DK98" s="994"/>
      <c r="DL98" s="992"/>
      <c r="DM98" s="993"/>
      <c r="DN98" s="993"/>
      <c r="DO98" s="993"/>
      <c r="DP98" s="994"/>
      <c r="DQ98" s="992"/>
      <c r="DR98" s="993"/>
      <c r="DS98" s="993"/>
      <c r="DT98" s="993"/>
      <c r="DU98" s="994"/>
      <c r="DV98" s="995"/>
      <c r="DW98" s="996"/>
      <c r="DX98" s="996"/>
      <c r="DY98" s="996"/>
      <c r="DZ98" s="997"/>
      <c r="EA98" s="101"/>
    </row>
    <row r="99" spans="1:131" s="100" customFormat="1" ht="26.25" hidden="1" customHeight="1">
      <c r="A99" s="124"/>
      <c r="B99" s="123"/>
      <c r="C99" s="123"/>
      <c r="D99" s="123"/>
      <c r="E99" s="123"/>
      <c r="F99" s="123"/>
      <c r="G99" s="123"/>
      <c r="H99" s="123"/>
      <c r="I99" s="123"/>
      <c r="J99" s="123"/>
      <c r="K99" s="123"/>
      <c r="L99" s="123"/>
      <c r="M99" s="123"/>
      <c r="N99" s="123"/>
      <c r="O99" s="123"/>
      <c r="P99" s="123"/>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1"/>
      <c r="BA99" s="121"/>
      <c r="BB99" s="121"/>
      <c r="BC99" s="121"/>
      <c r="BD99" s="121"/>
      <c r="BE99" s="120"/>
      <c r="BF99" s="120"/>
      <c r="BG99" s="120"/>
      <c r="BH99" s="120"/>
      <c r="BI99" s="120"/>
      <c r="BJ99" s="120"/>
      <c r="BK99" s="120"/>
      <c r="BL99" s="120"/>
      <c r="BM99" s="120"/>
      <c r="BN99" s="120"/>
      <c r="BO99" s="120"/>
      <c r="BP99" s="120"/>
      <c r="BQ99" s="127">
        <v>93</v>
      </c>
      <c r="BR99" s="126"/>
      <c r="BS99" s="989"/>
      <c r="BT99" s="990"/>
      <c r="BU99" s="990"/>
      <c r="BV99" s="990"/>
      <c r="BW99" s="990"/>
      <c r="BX99" s="990"/>
      <c r="BY99" s="990"/>
      <c r="BZ99" s="990"/>
      <c r="CA99" s="990"/>
      <c r="CB99" s="990"/>
      <c r="CC99" s="990"/>
      <c r="CD99" s="990"/>
      <c r="CE99" s="990"/>
      <c r="CF99" s="990"/>
      <c r="CG99" s="991"/>
      <c r="CH99" s="992"/>
      <c r="CI99" s="993"/>
      <c r="CJ99" s="993"/>
      <c r="CK99" s="993"/>
      <c r="CL99" s="994"/>
      <c r="CM99" s="992"/>
      <c r="CN99" s="993"/>
      <c r="CO99" s="993"/>
      <c r="CP99" s="993"/>
      <c r="CQ99" s="994"/>
      <c r="CR99" s="992"/>
      <c r="CS99" s="993"/>
      <c r="CT99" s="993"/>
      <c r="CU99" s="993"/>
      <c r="CV99" s="994"/>
      <c r="CW99" s="992"/>
      <c r="CX99" s="993"/>
      <c r="CY99" s="993"/>
      <c r="CZ99" s="993"/>
      <c r="DA99" s="994"/>
      <c r="DB99" s="992"/>
      <c r="DC99" s="993"/>
      <c r="DD99" s="993"/>
      <c r="DE99" s="993"/>
      <c r="DF99" s="994"/>
      <c r="DG99" s="992"/>
      <c r="DH99" s="993"/>
      <c r="DI99" s="993"/>
      <c r="DJ99" s="993"/>
      <c r="DK99" s="994"/>
      <c r="DL99" s="992"/>
      <c r="DM99" s="993"/>
      <c r="DN99" s="993"/>
      <c r="DO99" s="993"/>
      <c r="DP99" s="994"/>
      <c r="DQ99" s="992"/>
      <c r="DR99" s="993"/>
      <c r="DS99" s="993"/>
      <c r="DT99" s="993"/>
      <c r="DU99" s="994"/>
      <c r="DV99" s="995"/>
      <c r="DW99" s="996"/>
      <c r="DX99" s="996"/>
      <c r="DY99" s="996"/>
      <c r="DZ99" s="997"/>
      <c r="EA99" s="101"/>
    </row>
    <row r="100" spans="1:131" s="100" customFormat="1" ht="26.25" hidden="1" customHeight="1">
      <c r="A100" s="124"/>
      <c r="B100" s="123"/>
      <c r="C100" s="123"/>
      <c r="D100" s="123"/>
      <c r="E100" s="123"/>
      <c r="F100" s="123"/>
      <c r="G100" s="123"/>
      <c r="H100" s="123"/>
      <c r="I100" s="123"/>
      <c r="J100" s="123"/>
      <c r="K100" s="123"/>
      <c r="L100" s="123"/>
      <c r="M100" s="123"/>
      <c r="N100" s="123"/>
      <c r="O100" s="123"/>
      <c r="P100" s="123"/>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1"/>
      <c r="BA100" s="121"/>
      <c r="BB100" s="121"/>
      <c r="BC100" s="121"/>
      <c r="BD100" s="121"/>
      <c r="BE100" s="120"/>
      <c r="BF100" s="120"/>
      <c r="BG100" s="120"/>
      <c r="BH100" s="120"/>
      <c r="BI100" s="120"/>
      <c r="BJ100" s="120"/>
      <c r="BK100" s="120"/>
      <c r="BL100" s="120"/>
      <c r="BM100" s="120"/>
      <c r="BN100" s="120"/>
      <c r="BO100" s="120"/>
      <c r="BP100" s="120"/>
      <c r="BQ100" s="127">
        <v>94</v>
      </c>
      <c r="BR100" s="126"/>
      <c r="BS100" s="989"/>
      <c r="BT100" s="990"/>
      <c r="BU100" s="990"/>
      <c r="BV100" s="990"/>
      <c r="BW100" s="990"/>
      <c r="BX100" s="990"/>
      <c r="BY100" s="990"/>
      <c r="BZ100" s="990"/>
      <c r="CA100" s="990"/>
      <c r="CB100" s="990"/>
      <c r="CC100" s="990"/>
      <c r="CD100" s="990"/>
      <c r="CE100" s="990"/>
      <c r="CF100" s="990"/>
      <c r="CG100" s="991"/>
      <c r="CH100" s="992"/>
      <c r="CI100" s="993"/>
      <c r="CJ100" s="993"/>
      <c r="CK100" s="993"/>
      <c r="CL100" s="994"/>
      <c r="CM100" s="992"/>
      <c r="CN100" s="993"/>
      <c r="CO100" s="993"/>
      <c r="CP100" s="993"/>
      <c r="CQ100" s="994"/>
      <c r="CR100" s="992"/>
      <c r="CS100" s="993"/>
      <c r="CT100" s="993"/>
      <c r="CU100" s="993"/>
      <c r="CV100" s="994"/>
      <c r="CW100" s="992"/>
      <c r="CX100" s="993"/>
      <c r="CY100" s="993"/>
      <c r="CZ100" s="993"/>
      <c r="DA100" s="994"/>
      <c r="DB100" s="992"/>
      <c r="DC100" s="993"/>
      <c r="DD100" s="993"/>
      <c r="DE100" s="993"/>
      <c r="DF100" s="994"/>
      <c r="DG100" s="992"/>
      <c r="DH100" s="993"/>
      <c r="DI100" s="993"/>
      <c r="DJ100" s="993"/>
      <c r="DK100" s="994"/>
      <c r="DL100" s="992"/>
      <c r="DM100" s="993"/>
      <c r="DN100" s="993"/>
      <c r="DO100" s="993"/>
      <c r="DP100" s="994"/>
      <c r="DQ100" s="992"/>
      <c r="DR100" s="993"/>
      <c r="DS100" s="993"/>
      <c r="DT100" s="993"/>
      <c r="DU100" s="994"/>
      <c r="DV100" s="995"/>
      <c r="DW100" s="996"/>
      <c r="DX100" s="996"/>
      <c r="DY100" s="996"/>
      <c r="DZ100" s="997"/>
      <c r="EA100" s="101"/>
    </row>
    <row r="101" spans="1:131" s="100" customFormat="1" ht="26.25" hidden="1" customHeight="1">
      <c r="A101" s="124"/>
      <c r="B101" s="123"/>
      <c r="C101" s="123"/>
      <c r="D101" s="123"/>
      <c r="E101" s="123"/>
      <c r="F101" s="123"/>
      <c r="G101" s="123"/>
      <c r="H101" s="123"/>
      <c r="I101" s="123"/>
      <c r="J101" s="123"/>
      <c r="K101" s="123"/>
      <c r="L101" s="123"/>
      <c r="M101" s="123"/>
      <c r="N101" s="123"/>
      <c r="O101" s="123"/>
      <c r="P101" s="123"/>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1"/>
      <c r="BA101" s="121"/>
      <c r="BB101" s="121"/>
      <c r="BC101" s="121"/>
      <c r="BD101" s="121"/>
      <c r="BE101" s="120"/>
      <c r="BF101" s="120"/>
      <c r="BG101" s="120"/>
      <c r="BH101" s="120"/>
      <c r="BI101" s="120"/>
      <c r="BJ101" s="120"/>
      <c r="BK101" s="120"/>
      <c r="BL101" s="120"/>
      <c r="BM101" s="120"/>
      <c r="BN101" s="120"/>
      <c r="BO101" s="120"/>
      <c r="BP101" s="120"/>
      <c r="BQ101" s="127">
        <v>95</v>
      </c>
      <c r="BR101" s="126"/>
      <c r="BS101" s="989"/>
      <c r="BT101" s="990"/>
      <c r="BU101" s="990"/>
      <c r="BV101" s="990"/>
      <c r="BW101" s="990"/>
      <c r="BX101" s="990"/>
      <c r="BY101" s="990"/>
      <c r="BZ101" s="990"/>
      <c r="CA101" s="990"/>
      <c r="CB101" s="990"/>
      <c r="CC101" s="990"/>
      <c r="CD101" s="990"/>
      <c r="CE101" s="990"/>
      <c r="CF101" s="990"/>
      <c r="CG101" s="991"/>
      <c r="CH101" s="992"/>
      <c r="CI101" s="993"/>
      <c r="CJ101" s="993"/>
      <c r="CK101" s="993"/>
      <c r="CL101" s="994"/>
      <c r="CM101" s="992"/>
      <c r="CN101" s="993"/>
      <c r="CO101" s="993"/>
      <c r="CP101" s="993"/>
      <c r="CQ101" s="994"/>
      <c r="CR101" s="992"/>
      <c r="CS101" s="993"/>
      <c r="CT101" s="993"/>
      <c r="CU101" s="993"/>
      <c r="CV101" s="994"/>
      <c r="CW101" s="992"/>
      <c r="CX101" s="993"/>
      <c r="CY101" s="993"/>
      <c r="CZ101" s="993"/>
      <c r="DA101" s="994"/>
      <c r="DB101" s="992"/>
      <c r="DC101" s="993"/>
      <c r="DD101" s="993"/>
      <c r="DE101" s="993"/>
      <c r="DF101" s="994"/>
      <c r="DG101" s="992"/>
      <c r="DH101" s="993"/>
      <c r="DI101" s="993"/>
      <c r="DJ101" s="993"/>
      <c r="DK101" s="994"/>
      <c r="DL101" s="992"/>
      <c r="DM101" s="993"/>
      <c r="DN101" s="993"/>
      <c r="DO101" s="993"/>
      <c r="DP101" s="994"/>
      <c r="DQ101" s="992"/>
      <c r="DR101" s="993"/>
      <c r="DS101" s="993"/>
      <c r="DT101" s="993"/>
      <c r="DU101" s="994"/>
      <c r="DV101" s="995"/>
      <c r="DW101" s="996"/>
      <c r="DX101" s="996"/>
      <c r="DY101" s="996"/>
      <c r="DZ101" s="997"/>
      <c r="EA101" s="101"/>
    </row>
    <row r="102" spans="1:131" s="100" customFormat="1" ht="26.25" customHeight="1" thickBot="1">
      <c r="A102" s="124"/>
      <c r="B102" s="123"/>
      <c r="C102" s="123"/>
      <c r="D102" s="123"/>
      <c r="E102" s="123"/>
      <c r="F102" s="123"/>
      <c r="G102" s="123"/>
      <c r="H102" s="123"/>
      <c r="I102" s="123"/>
      <c r="J102" s="123"/>
      <c r="K102" s="123"/>
      <c r="L102" s="123"/>
      <c r="M102" s="123"/>
      <c r="N102" s="123"/>
      <c r="O102" s="123"/>
      <c r="P102" s="123"/>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1"/>
      <c r="BA102" s="121"/>
      <c r="BB102" s="121"/>
      <c r="BC102" s="121"/>
      <c r="BD102" s="121"/>
      <c r="BE102" s="120"/>
      <c r="BF102" s="120"/>
      <c r="BG102" s="120"/>
      <c r="BH102" s="120"/>
      <c r="BI102" s="120"/>
      <c r="BJ102" s="120"/>
      <c r="BK102" s="120"/>
      <c r="BL102" s="120"/>
      <c r="BM102" s="120"/>
      <c r="BN102" s="120"/>
      <c r="BO102" s="120"/>
      <c r="BP102" s="120"/>
      <c r="BQ102" s="125" t="s">
        <v>374</v>
      </c>
      <c r="BR102" s="998" t="s">
        <v>373</v>
      </c>
      <c r="BS102" s="999"/>
      <c r="BT102" s="999"/>
      <c r="BU102" s="999"/>
      <c r="BV102" s="999"/>
      <c r="BW102" s="999"/>
      <c r="BX102" s="999"/>
      <c r="BY102" s="999"/>
      <c r="BZ102" s="999"/>
      <c r="CA102" s="999"/>
      <c r="CB102" s="999"/>
      <c r="CC102" s="999"/>
      <c r="CD102" s="999"/>
      <c r="CE102" s="999"/>
      <c r="CF102" s="999"/>
      <c r="CG102" s="1000"/>
      <c r="CH102" s="1001"/>
      <c r="CI102" s="1002"/>
      <c r="CJ102" s="1002"/>
      <c r="CK102" s="1002"/>
      <c r="CL102" s="1003"/>
      <c r="CM102" s="1001"/>
      <c r="CN102" s="1002"/>
      <c r="CO102" s="1002"/>
      <c r="CP102" s="1002"/>
      <c r="CQ102" s="1003"/>
      <c r="CR102" s="1004">
        <v>20</v>
      </c>
      <c r="CS102" s="1005"/>
      <c r="CT102" s="1005"/>
      <c r="CU102" s="1005"/>
      <c r="CV102" s="1006"/>
      <c r="CW102" s="1004" t="s">
        <v>372</v>
      </c>
      <c r="CX102" s="1005"/>
      <c r="CY102" s="1005"/>
      <c r="CZ102" s="1005"/>
      <c r="DA102" s="1006"/>
      <c r="DB102" s="1004">
        <v>51</v>
      </c>
      <c r="DC102" s="1005"/>
      <c r="DD102" s="1005"/>
      <c r="DE102" s="1005"/>
      <c r="DF102" s="1006"/>
      <c r="DG102" s="1004" t="s">
        <v>372</v>
      </c>
      <c r="DH102" s="1005"/>
      <c r="DI102" s="1005"/>
      <c r="DJ102" s="1005"/>
      <c r="DK102" s="1006"/>
      <c r="DL102" s="1004" t="s">
        <v>372</v>
      </c>
      <c r="DM102" s="1005"/>
      <c r="DN102" s="1005"/>
      <c r="DO102" s="1005"/>
      <c r="DP102" s="1006"/>
      <c r="DQ102" s="1004" t="s">
        <v>372</v>
      </c>
      <c r="DR102" s="1005"/>
      <c r="DS102" s="1005"/>
      <c r="DT102" s="1005"/>
      <c r="DU102" s="1006"/>
      <c r="DV102" s="1007"/>
      <c r="DW102" s="1008"/>
      <c r="DX102" s="1008"/>
      <c r="DY102" s="1008"/>
      <c r="DZ102" s="1009"/>
      <c r="EA102" s="101"/>
    </row>
    <row r="103" spans="1:131" s="100" customFormat="1" ht="26.25" customHeight="1">
      <c r="A103" s="124"/>
      <c r="B103" s="123"/>
      <c r="C103" s="123"/>
      <c r="D103" s="123"/>
      <c r="E103" s="123"/>
      <c r="F103" s="123"/>
      <c r="G103" s="123"/>
      <c r="H103" s="123"/>
      <c r="I103" s="123"/>
      <c r="J103" s="123"/>
      <c r="K103" s="123"/>
      <c r="L103" s="123"/>
      <c r="M103" s="123"/>
      <c r="N103" s="123"/>
      <c r="O103" s="123"/>
      <c r="P103" s="123"/>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1"/>
      <c r="BA103" s="121"/>
      <c r="BB103" s="121"/>
      <c r="BC103" s="121"/>
      <c r="BD103" s="121"/>
      <c r="BE103" s="120"/>
      <c r="BF103" s="120"/>
      <c r="BG103" s="120"/>
      <c r="BH103" s="120"/>
      <c r="BI103" s="120"/>
      <c r="BJ103" s="120"/>
      <c r="BK103" s="120"/>
      <c r="BL103" s="120"/>
      <c r="BM103" s="120"/>
      <c r="BN103" s="120"/>
      <c r="BO103" s="120"/>
      <c r="BP103" s="120"/>
      <c r="BQ103" s="982" t="s">
        <v>371</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101"/>
    </row>
    <row r="104" spans="1:131" s="100" customFormat="1" ht="26.25" customHeight="1">
      <c r="A104" s="124"/>
      <c r="B104" s="123"/>
      <c r="C104" s="123"/>
      <c r="D104" s="123"/>
      <c r="E104" s="123"/>
      <c r="F104" s="123"/>
      <c r="G104" s="123"/>
      <c r="H104" s="123"/>
      <c r="I104" s="123"/>
      <c r="J104" s="123"/>
      <c r="K104" s="123"/>
      <c r="L104" s="123"/>
      <c r="M104" s="123"/>
      <c r="N104" s="123"/>
      <c r="O104" s="123"/>
      <c r="P104" s="123"/>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1"/>
      <c r="BA104" s="121"/>
      <c r="BB104" s="121"/>
      <c r="BC104" s="121"/>
      <c r="BD104" s="121"/>
      <c r="BE104" s="120"/>
      <c r="BF104" s="120"/>
      <c r="BG104" s="120"/>
      <c r="BH104" s="120"/>
      <c r="BI104" s="120"/>
      <c r="BJ104" s="120"/>
      <c r="BK104" s="120"/>
      <c r="BL104" s="120"/>
      <c r="BM104" s="120"/>
      <c r="BN104" s="120"/>
      <c r="BO104" s="120"/>
      <c r="BP104" s="120"/>
      <c r="BQ104" s="983" t="s">
        <v>370</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101"/>
    </row>
    <row r="105" spans="1:131" s="100" customFormat="1" ht="11.2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c r="DJ105" s="118"/>
      <c r="DK105" s="118"/>
      <c r="DL105" s="118"/>
      <c r="DM105" s="118"/>
      <c r="DN105" s="118"/>
      <c r="DO105" s="118"/>
      <c r="DP105" s="118"/>
      <c r="DQ105" s="118"/>
      <c r="DR105" s="118"/>
      <c r="DS105" s="118"/>
      <c r="DT105" s="118"/>
      <c r="DU105" s="118"/>
      <c r="DV105" s="118"/>
      <c r="DW105" s="118"/>
      <c r="DX105" s="118"/>
      <c r="DY105" s="118"/>
      <c r="DZ105" s="118"/>
      <c r="EA105" s="101"/>
    </row>
    <row r="106" spans="1:131" s="100" customFormat="1" ht="11.2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8"/>
      <c r="DH106" s="118"/>
      <c r="DI106" s="118"/>
      <c r="DJ106" s="118"/>
      <c r="DK106" s="118"/>
      <c r="DL106" s="118"/>
      <c r="DM106" s="118"/>
      <c r="DN106" s="118"/>
      <c r="DO106" s="118"/>
      <c r="DP106" s="118"/>
      <c r="DQ106" s="118"/>
      <c r="DR106" s="118"/>
      <c r="DS106" s="118"/>
      <c r="DT106" s="118"/>
      <c r="DU106" s="118"/>
      <c r="DV106" s="118"/>
      <c r="DW106" s="118"/>
      <c r="DX106" s="118"/>
      <c r="DY106" s="118"/>
      <c r="DZ106" s="118"/>
      <c r="EA106" s="101"/>
    </row>
    <row r="107" spans="1:131" s="101" customFormat="1" ht="26.25" customHeight="1" thickBot="1">
      <c r="A107" s="117" t="s">
        <v>369</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7" t="s">
        <v>368</v>
      </c>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row>
    <row r="108" spans="1:131" s="101" customFormat="1" ht="26.25" customHeight="1">
      <c r="A108" s="984" t="s">
        <v>367</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366</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101" customFormat="1" ht="26.25" customHeight="1">
      <c r="A109" s="944" t="s">
        <v>365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54" t="s">
        <v>342</v>
      </c>
      <c r="AB109" s="945"/>
      <c r="AC109" s="945"/>
      <c r="AD109" s="945"/>
      <c r="AE109" s="946"/>
      <c r="AF109" s="954" t="s">
        <v>204</v>
      </c>
      <c r="AG109" s="945"/>
      <c r="AH109" s="945"/>
      <c r="AI109" s="945"/>
      <c r="AJ109" s="946"/>
      <c r="AK109" s="954" t="s">
        <v>205</v>
      </c>
      <c r="AL109" s="945"/>
      <c r="AM109" s="945"/>
      <c r="AN109" s="945"/>
      <c r="AO109" s="946"/>
      <c r="AP109" s="954" t="s">
        <v>341</v>
      </c>
      <c r="AQ109" s="945"/>
      <c r="AR109" s="945"/>
      <c r="AS109" s="945"/>
      <c r="AT109" s="987"/>
      <c r="AU109" s="944" t="s">
        <v>365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54" t="s">
        <v>342</v>
      </c>
      <c r="BR109" s="945"/>
      <c r="BS109" s="945"/>
      <c r="BT109" s="945"/>
      <c r="BU109" s="946"/>
      <c r="BV109" s="954" t="s">
        <v>204</v>
      </c>
      <c r="BW109" s="945"/>
      <c r="BX109" s="945"/>
      <c r="BY109" s="945"/>
      <c r="BZ109" s="946"/>
      <c r="CA109" s="954" t="s">
        <v>205</v>
      </c>
      <c r="CB109" s="945"/>
      <c r="CC109" s="945"/>
      <c r="CD109" s="945"/>
      <c r="CE109" s="946"/>
      <c r="CF109" s="988" t="s">
        <v>341</v>
      </c>
      <c r="CG109" s="988"/>
      <c r="CH109" s="988"/>
      <c r="CI109" s="988"/>
      <c r="CJ109" s="988"/>
      <c r="CK109" s="954" t="s">
        <v>343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54" t="s">
        <v>342</v>
      </c>
      <c r="DH109" s="945"/>
      <c r="DI109" s="945"/>
      <c r="DJ109" s="945"/>
      <c r="DK109" s="946"/>
      <c r="DL109" s="954" t="s">
        <v>204</v>
      </c>
      <c r="DM109" s="945"/>
      <c r="DN109" s="945"/>
      <c r="DO109" s="945"/>
      <c r="DP109" s="946"/>
      <c r="DQ109" s="954" t="s">
        <v>205</v>
      </c>
      <c r="DR109" s="945"/>
      <c r="DS109" s="945"/>
      <c r="DT109" s="945"/>
      <c r="DU109" s="946"/>
      <c r="DV109" s="954" t="s">
        <v>341</v>
      </c>
      <c r="DW109" s="945"/>
      <c r="DX109" s="945"/>
      <c r="DY109" s="945"/>
      <c r="DZ109" s="987"/>
    </row>
    <row r="110" spans="1:131" s="101" customFormat="1" ht="26.25" customHeight="1">
      <c r="A110" s="843" t="s">
        <v>364</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2">
        <v>544262</v>
      </c>
      <c r="AB110" s="933"/>
      <c r="AC110" s="933"/>
      <c r="AD110" s="933"/>
      <c r="AE110" s="934"/>
      <c r="AF110" s="935">
        <v>550241</v>
      </c>
      <c r="AG110" s="933"/>
      <c r="AH110" s="933"/>
      <c r="AI110" s="933"/>
      <c r="AJ110" s="934"/>
      <c r="AK110" s="935">
        <v>544948</v>
      </c>
      <c r="AL110" s="933"/>
      <c r="AM110" s="933"/>
      <c r="AN110" s="933"/>
      <c r="AO110" s="934"/>
      <c r="AP110" s="936">
        <v>14.9</v>
      </c>
      <c r="AQ110" s="937"/>
      <c r="AR110" s="937"/>
      <c r="AS110" s="937"/>
      <c r="AT110" s="938"/>
      <c r="AU110" s="976" t="s">
        <v>363</v>
      </c>
      <c r="AV110" s="977"/>
      <c r="AW110" s="977"/>
      <c r="AX110" s="977"/>
      <c r="AY110" s="977"/>
      <c r="AZ110" s="882" t="s">
        <v>362</v>
      </c>
      <c r="BA110" s="844"/>
      <c r="BB110" s="844"/>
      <c r="BC110" s="844"/>
      <c r="BD110" s="844"/>
      <c r="BE110" s="844"/>
      <c r="BF110" s="844"/>
      <c r="BG110" s="844"/>
      <c r="BH110" s="844"/>
      <c r="BI110" s="844"/>
      <c r="BJ110" s="844"/>
      <c r="BK110" s="844"/>
      <c r="BL110" s="844"/>
      <c r="BM110" s="844"/>
      <c r="BN110" s="844"/>
      <c r="BO110" s="844"/>
      <c r="BP110" s="845"/>
      <c r="BQ110" s="883">
        <v>6560243</v>
      </c>
      <c r="BR110" s="884"/>
      <c r="BS110" s="884"/>
      <c r="BT110" s="884"/>
      <c r="BU110" s="884"/>
      <c r="BV110" s="884">
        <v>6600866</v>
      </c>
      <c r="BW110" s="884"/>
      <c r="BX110" s="884"/>
      <c r="BY110" s="884"/>
      <c r="BZ110" s="884"/>
      <c r="CA110" s="884">
        <v>6588697</v>
      </c>
      <c r="CB110" s="884"/>
      <c r="CC110" s="884"/>
      <c r="CD110" s="884"/>
      <c r="CE110" s="884"/>
      <c r="CF110" s="923">
        <v>180.5</v>
      </c>
      <c r="CG110" s="924"/>
      <c r="CH110" s="924"/>
      <c r="CI110" s="924"/>
      <c r="CJ110" s="924"/>
      <c r="CK110" s="972" t="s">
        <v>339</v>
      </c>
      <c r="CL110" s="832"/>
      <c r="CM110" s="929" t="s">
        <v>338</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883" t="s">
        <v>47</v>
      </c>
      <c r="DH110" s="884"/>
      <c r="DI110" s="884"/>
      <c r="DJ110" s="884"/>
      <c r="DK110" s="884"/>
      <c r="DL110" s="884" t="s">
        <v>47</v>
      </c>
      <c r="DM110" s="884"/>
      <c r="DN110" s="884"/>
      <c r="DO110" s="884"/>
      <c r="DP110" s="884"/>
      <c r="DQ110" s="884" t="s">
        <v>47</v>
      </c>
      <c r="DR110" s="884"/>
      <c r="DS110" s="884"/>
      <c r="DT110" s="884"/>
      <c r="DU110" s="884"/>
      <c r="DV110" s="885" t="s">
        <v>47</v>
      </c>
      <c r="DW110" s="885"/>
      <c r="DX110" s="885"/>
      <c r="DY110" s="885"/>
      <c r="DZ110" s="886"/>
    </row>
    <row r="111" spans="1:131" s="101" customFormat="1" ht="26.25" customHeight="1">
      <c r="A111" s="801" t="s">
        <v>361</v>
      </c>
      <c r="B111" s="802"/>
      <c r="C111" s="802"/>
      <c r="D111" s="802"/>
      <c r="E111" s="802"/>
      <c r="F111" s="802"/>
      <c r="G111" s="802"/>
      <c r="H111" s="802"/>
      <c r="I111" s="802"/>
      <c r="J111" s="802"/>
      <c r="K111" s="802"/>
      <c r="L111" s="802"/>
      <c r="M111" s="802"/>
      <c r="N111" s="802"/>
      <c r="O111" s="802"/>
      <c r="P111" s="802"/>
      <c r="Q111" s="802"/>
      <c r="R111" s="802"/>
      <c r="S111" s="802"/>
      <c r="T111" s="802"/>
      <c r="U111" s="802"/>
      <c r="V111" s="802"/>
      <c r="W111" s="802"/>
      <c r="X111" s="802"/>
      <c r="Y111" s="802"/>
      <c r="Z111" s="975"/>
      <c r="AA111" s="958" t="s">
        <v>47</v>
      </c>
      <c r="AB111" s="959"/>
      <c r="AC111" s="959"/>
      <c r="AD111" s="959"/>
      <c r="AE111" s="960"/>
      <c r="AF111" s="961" t="s">
        <v>47</v>
      </c>
      <c r="AG111" s="959"/>
      <c r="AH111" s="959"/>
      <c r="AI111" s="959"/>
      <c r="AJ111" s="960"/>
      <c r="AK111" s="961" t="s">
        <v>47</v>
      </c>
      <c r="AL111" s="959"/>
      <c r="AM111" s="959"/>
      <c r="AN111" s="959"/>
      <c r="AO111" s="960"/>
      <c r="AP111" s="962" t="s">
        <v>47</v>
      </c>
      <c r="AQ111" s="963"/>
      <c r="AR111" s="963"/>
      <c r="AS111" s="963"/>
      <c r="AT111" s="964"/>
      <c r="AU111" s="978"/>
      <c r="AV111" s="979"/>
      <c r="AW111" s="979"/>
      <c r="AX111" s="979"/>
      <c r="AY111" s="979"/>
      <c r="AZ111" s="887" t="s">
        <v>360</v>
      </c>
      <c r="BA111" s="821"/>
      <c r="BB111" s="821"/>
      <c r="BC111" s="821"/>
      <c r="BD111" s="821"/>
      <c r="BE111" s="821"/>
      <c r="BF111" s="821"/>
      <c r="BG111" s="821"/>
      <c r="BH111" s="821"/>
      <c r="BI111" s="821"/>
      <c r="BJ111" s="821"/>
      <c r="BK111" s="821"/>
      <c r="BL111" s="821"/>
      <c r="BM111" s="821"/>
      <c r="BN111" s="821"/>
      <c r="BO111" s="821"/>
      <c r="BP111" s="822"/>
      <c r="BQ111" s="871">
        <v>41311</v>
      </c>
      <c r="BR111" s="872"/>
      <c r="BS111" s="872"/>
      <c r="BT111" s="872"/>
      <c r="BU111" s="872"/>
      <c r="BV111" s="872">
        <v>85974</v>
      </c>
      <c r="BW111" s="872"/>
      <c r="BX111" s="872"/>
      <c r="BY111" s="872"/>
      <c r="BZ111" s="872"/>
      <c r="CA111" s="872">
        <v>47173</v>
      </c>
      <c r="CB111" s="872"/>
      <c r="CC111" s="872"/>
      <c r="CD111" s="872"/>
      <c r="CE111" s="872"/>
      <c r="CF111" s="942">
        <v>1.3</v>
      </c>
      <c r="CG111" s="943"/>
      <c r="CH111" s="943"/>
      <c r="CI111" s="943"/>
      <c r="CJ111" s="943"/>
      <c r="CK111" s="973"/>
      <c r="CL111" s="834"/>
      <c r="CM111" s="837" t="s">
        <v>336</v>
      </c>
      <c r="CN111" s="838"/>
      <c r="CO111" s="838"/>
      <c r="CP111" s="838"/>
      <c r="CQ111" s="838"/>
      <c r="CR111" s="838"/>
      <c r="CS111" s="838"/>
      <c r="CT111" s="838"/>
      <c r="CU111" s="838"/>
      <c r="CV111" s="838"/>
      <c r="CW111" s="838"/>
      <c r="CX111" s="838"/>
      <c r="CY111" s="838"/>
      <c r="CZ111" s="838"/>
      <c r="DA111" s="838"/>
      <c r="DB111" s="838"/>
      <c r="DC111" s="838"/>
      <c r="DD111" s="838"/>
      <c r="DE111" s="838"/>
      <c r="DF111" s="839"/>
      <c r="DG111" s="871" t="s">
        <v>47</v>
      </c>
      <c r="DH111" s="872"/>
      <c r="DI111" s="872"/>
      <c r="DJ111" s="872"/>
      <c r="DK111" s="872"/>
      <c r="DL111" s="872" t="s">
        <v>47</v>
      </c>
      <c r="DM111" s="872"/>
      <c r="DN111" s="872"/>
      <c r="DO111" s="872"/>
      <c r="DP111" s="872"/>
      <c r="DQ111" s="872" t="s">
        <v>47</v>
      </c>
      <c r="DR111" s="872"/>
      <c r="DS111" s="872"/>
      <c r="DT111" s="872"/>
      <c r="DU111" s="872"/>
      <c r="DV111" s="869" t="s">
        <v>47</v>
      </c>
      <c r="DW111" s="869"/>
      <c r="DX111" s="869"/>
      <c r="DY111" s="869"/>
      <c r="DZ111" s="870"/>
    </row>
    <row r="112" spans="1:131" s="101" customFormat="1" ht="26.25" customHeight="1">
      <c r="A112" s="966" t="s">
        <v>359</v>
      </c>
      <c r="B112" s="967"/>
      <c r="C112" s="821" t="s">
        <v>358</v>
      </c>
      <c r="D112" s="821"/>
      <c r="E112" s="821"/>
      <c r="F112" s="821"/>
      <c r="G112" s="821"/>
      <c r="H112" s="821"/>
      <c r="I112" s="821"/>
      <c r="J112" s="821"/>
      <c r="K112" s="821"/>
      <c r="L112" s="821"/>
      <c r="M112" s="821"/>
      <c r="N112" s="821"/>
      <c r="O112" s="821"/>
      <c r="P112" s="821"/>
      <c r="Q112" s="821"/>
      <c r="R112" s="821"/>
      <c r="S112" s="821"/>
      <c r="T112" s="821"/>
      <c r="U112" s="821"/>
      <c r="V112" s="821"/>
      <c r="W112" s="821"/>
      <c r="X112" s="821"/>
      <c r="Y112" s="821"/>
      <c r="Z112" s="822"/>
      <c r="AA112" s="806" t="s">
        <v>47</v>
      </c>
      <c r="AB112" s="807"/>
      <c r="AC112" s="807"/>
      <c r="AD112" s="807"/>
      <c r="AE112" s="808"/>
      <c r="AF112" s="809" t="s">
        <v>47</v>
      </c>
      <c r="AG112" s="807"/>
      <c r="AH112" s="807"/>
      <c r="AI112" s="807"/>
      <c r="AJ112" s="808"/>
      <c r="AK112" s="809" t="s">
        <v>47</v>
      </c>
      <c r="AL112" s="807"/>
      <c r="AM112" s="807"/>
      <c r="AN112" s="807"/>
      <c r="AO112" s="808"/>
      <c r="AP112" s="840" t="s">
        <v>47</v>
      </c>
      <c r="AQ112" s="841"/>
      <c r="AR112" s="841"/>
      <c r="AS112" s="841"/>
      <c r="AT112" s="842"/>
      <c r="AU112" s="978"/>
      <c r="AV112" s="979"/>
      <c r="AW112" s="979"/>
      <c r="AX112" s="979"/>
      <c r="AY112" s="979"/>
      <c r="AZ112" s="887" t="s">
        <v>357</v>
      </c>
      <c r="BA112" s="821"/>
      <c r="BB112" s="821"/>
      <c r="BC112" s="821"/>
      <c r="BD112" s="821"/>
      <c r="BE112" s="821"/>
      <c r="BF112" s="821"/>
      <c r="BG112" s="821"/>
      <c r="BH112" s="821"/>
      <c r="BI112" s="821"/>
      <c r="BJ112" s="821"/>
      <c r="BK112" s="821"/>
      <c r="BL112" s="821"/>
      <c r="BM112" s="821"/>
      <c r="BN112" s="821"/>
      <c r="BO112" s="821"/>
      <c r="BP112" s="822"/>
      <c r="BQ112" s="871">
        <v>2607386</v>
      </c>
      <c r="BR112" s="872"/>
      <c r="BS112" s="872"/>
      <c r="BT112" s="872"/>
      <c r="BU112" s="872"/>
      <c r="BV112" s="872">
        <v>2680461</v>
      </c>
      <c r="BW112" s="872"/>
      <c r="BX112" s="872"/>
      <c r="BY112" s="872"/>
      <c r="BZ112" s="872"/>
      <c r="CA112" s="872">
        <v>2625125</v>
      </c>
      <c r="CB112" s="872"/>
      <c r="CC112" s="872"/>
      <c r="CD112" s="872"/>
      <c r="CE112" s="872"/>
      <c r="CF112" s="942">
        <v>71.900000000000006</v>
      </c>
      <c r="CG112" s="943"/>
      <c r="CH112" s="943"/>
      <c r="CI112" s="943"/>
      <c r="CJ112" s="943"/>
      <c r="CK112" s="973"/>
      <c r="CL112" s="834"/>
      <c r="CM112" s="837" t="s">
        <v>356</v>
      </c>
      <c r="CN112" s="838"/>
      <c r="CO112" s="838"/>
      <c r="CP112" s="838"/>
      <c r="CQ112" s="838"/>
      <c r="CR112" s="838"/>
      <c r="CS112" s="838"/>
      <c r="CT112" s="838"/>
      <c r="CU112" s="838"/>
      <c r="CV112" s="838"/>
      <c r="CW112" s="838"/>
      <c r="CX112" s="838"/>
      <c r="CY112" s="838"/>
      <c r="CZ112" s="838"/>
      <c r="DA112" s="838"/>
      <c r="DB112" s="838"/>
      <c r="DC112" s="838"/>
      <c r="DD112" s="838"/>
      <c r="DE112" s="838"/>
      <c r="DF112" s="839"/>
      <c r="DG112" s="871" t="s">
        <v>47</v>
      </c>
      <c r="DH112" s="872"/>
      <c r="DI112" s="872"/>
      <c r="DJ112" s="872"/>
      <c r="DK112" s="872"/>
      <c r="DL112" s="872" t="s">
        <v>47</v>
      </c>
      <c r="DM112" s="872"/>
      <c r="DN112" s="872"/>
      <c r="DO112" s="872"/>
      <c r="DP112" s="872"/>
      <c r="DQ112" s="872" t="s">
        <v>47</v>
      </c>
      <c r="DR112" s="872"/>
      <c r="DS112" s="872"/>
      <c r="DT112" s="872"/>
      <c r="DU112" s="872"/>
      <c r="DV112" s="869" t="s">
        <v>47</v>
      </c>
      <c r="DW112" s="869"/>
      <c r="DX112" s="869"/>
      <c r="DY112" s="869"/>
      <c r="DZ112" s="870"/>
    </row>
    <row r="113" spans="1:130" s="101" customFormat="1" ht="26.25" customHeight="1">
      <c r="A113" s="968"/>
      <c r="B113" s="969"/>
      <c r="C113" s="821" t="s">
        <v>355</v>
      </c>
      <c r="D113" s="821"/>
      <c r="E113" s="821"/>
      <c r="F113" s="821"/>
      <c r="G113" s="821"/>
      <c r="H113" s="821"/>
      <c r="I113" s="821"/>
      <c r="J113" s="821"/>
      <c r="K113" s="821"/>
      <c r="L113" s="821"/>
      <c r="M113" s="821"/>
      <c r="N113" s="821"/>
      <c r="O113" s="821"/>
      <c r="P113" s="821"/>
      <c r="Q113" s="821"/>
      <c r="R113" s="821"/>
      <c r="S113" s="821"/>
      <c r="T113" s="821"/>
      <c r="U113" s="821"/>
      <c r="V113" s="821"/>
      <c r="W113" s="821"/>
      <c r="X113" s="821"/>
      <c r="Y113" s="821"/>
      <c r="Z113" s="822"/>
      <c r="AA113" s="958">
        <v>174831</v>
      </c>
      <c r="AB113" s="959"/>
      <c r="AC113" s="959"/>
      <c r="AD113" s="959"/>
      <c r="AE113" s="960"/>
      <c r="AF113" s="961">
        <v>191351</v>
      </c>
      <c r="AG113" s="959"/>
      <c r="AH113" s="959"/>
      <c r="AI113" s="959"/>
      <c r="AJ113" s="960"/>
      <c r="AK113" s="961">
        <v>171093</v>
      </c>
      <c r="AL113" s="959"/>
      <c r="AM113" s="959"/>
      <c r="AN113" s="959"/>
      <c r="AO113" s="960"/>
      <c r="AP113" s="962">
        <v>4.7</v>
      </c>
      <c r="AQ113" s="963"/>
      <c r="AR113" s="963"/>
      <c r="AS113" s="963"/>
      <c r="AT113" s="964"/>
      <c r="AU113" s="978"/>
      <c r="AV113" s="979"/>
      <c r="AW113" s="979"/>
      <c r="AX113" s="979"/>
      <c r="AY113" s="979"/>
      <c r="AZ113" s="887" t="s">
        <v>354</v>
      </c>
      <c r="BA113" s="821"/>
      <c r="BB113" s="821"/>
      <c r="BC113" s="821"/>
      <c r="BD113" s="821"/>
      <c r="BE113" s="821"/>
      <c r="BF113" s="821"/>
      <c r="BG113" s="821"/>
      <c r="BH113" s="821"/>
      <c r="BI113" s="821"/>
      <c r="BJ113" s="821"/>
      <c r="BK113" s="821"/>
      <c r="BL113" s="821"/>
      <c r="BM113" s="821"/>
      <c r="BN113" s="821"/>
      <c r="BO113" s="821"/>
      <c r="BP113" s="822"/>
      <c r="BQ113" s="871">
        <v>432634</v>
      </c>
      <c r="BR113" s="872"/>
      <c r="BS113" s="872"/>
      <c r="BT113" s="872"/>
      <c r="BU113" s="872"/>
      <c r="BV113" s="872">
        <v>405848</v>
      </c>
      <c r="BW113" s="872"/>
      <c r="BX113" s="872"/>
      <c r="BY113" s="872"/>
      <c r="BZ113" s="872"/>
      <c r="CA113" s="872">
        <v>352694</v>
      </c>
      <c r="CB113" s="872"/>
      <c r="CC113" s="872"/>
      <c r="CD113" s="872"/>
      <c r="CE113" s="872"/>
      <c r="CF113" s="942">
        <v>9.6999999999999993</v>
      </c>
      <c r="CG113" s="943"/>
      <c r="CH113" s="943"/>
      <c r="CI113" s="943"/>
      <c r="CJ113" s="943"/>
      <c r="CK113" s="973"/>
      <c r="CL113" s="834"/>
      <c r="CM113" s="837" t="s">
        <v>353</v>
      </c>
      <c r="CN113" s="838"/>
      <c r="CO113" s="838"/>
      <c r="CP113" s="838"/>
      <c r="CQ113" s="838"/>
      <c r="CR113" s="838"/>
      <c r="CS113" s="838"/>
      <c r="CT113" s="838"/>
      <c r="CU113" s="838"/>
      <c r="CV113" s="838"/>
      <c r="CW113" s="838"/>
      <c r="CX113" s="838"/>
      <c r="CY113" s="838"/>
      <c r="CZ113" s="838"/>
      <c r="DA113" s="838"/>
      <c r="DB113" s="838"/>
      <c r="DC113" s="838"/>
      <c r="DD113" s="838"/>
      <c r="DE113" s="838"/>
      <c r="DF113" s="839"/>
      <c r="DG113" s="806" t="s">
        <v>47</v>
      </c>
      <c r="DH113" s="807"/>
      <c r="DI113" s="807"/>
      <c r="DJ113" s="807"/>
      <c r="DK113" s="808"/>
      <c r="DL113" s="809" t="s">
        <v>47</v>
      </c>
      <c r="DM113" s="807"/>
      <c r="DN113" s="807"/>
      <c r="DO113" s="807"/>
      <c r="DP113" s="808"/>
      <c r="DQ113" s="809" t="s">
        <v>47</v>
      </c>
      <c r="DR113" s="807"/>
      <c r="DS113" s="807"/>
      <c r="DT113" s="807"/>
      <c r="DU113" s="808"/>
      <c r="DV113" s="840" t="s">
        <v>47</v>
      </c>
      <c r="DW113" s="841"/>
      <c r="DX113" s="841"/>
      <c r="DY113" s="841"/>
      <c r="DZ113" s="842"/>
    </row>
    <row r="114" spans="1:130" s="101" customFormat="1" ht="26.25" customHeight="1">
      <c r="A114" s="968"/>
      <c r="B114" s="969"/>
      <c r="C114" s="821" t="s">
        <v>352</v>
      </c>
      <c r="D114" s="821"/>
      <c r="E114" s="821"/>
      <c r="F114" s="821"/>
      <c r="G114" s="821"/>
      <c r="H114" s="821"/>
      <c r="I114" s="821"/>
      <c r="J114" s="821"/>
      <c r="K114" s="821"/>
      <c r="L114" s="821"/>
      <c r="M114" s="821"/>
      <c r="N114" s="821"/>
      <c r="O114" s="821"/>
      <c r="P114" s="821"/>
      <c r="Q114" s="821"/>
      <c r="R114" s="821"/>
      <c r="S114" s="821"/>
      <c r="T114" s="821"/>
      <c r="U114" s="821"/>
      <c r="V114" s="821"/>
      <c r="W114" s="821"/>
      <c r="X114" s="821"/>
      <c r="Y114" s="821"/>
      <c r="Z114" s="822"/>
      <c r="AA114" s="806">
        <v>70140</v>
      </c>
      <c r="AB114" s="807"/>
      <c r="AC114" s="807"/>
      <c r="AD114" s="807"/>
      <c r="AE114" s="808"/>
      <c r="AF114" s="809">
        <v>82708</v>
      </c>
      <c r="AG114" s="807"/>
      <c r="AH114" s="807"/>
      <c r="AI114" s="807"/>
      <c r="AJ114" s="808"/>
      <c r="AK114" s="809">
        <v>67989</v>
      </c>
      <c r="AL114" s="807"/>
      <c r="AM114" s="807"/>
      <c r="AN114" s="807"/>
      <c r="AO114" s="808"/>
      <c r="AP114" s="840">
        <v>1.9</v>
      </c>
      <c r="AQ114" s="841"/>
      <c r="AR114" s="841"/>
      <c r="AS114" s="841"/>
      <c r="AT114" s="842"/>
      <c r="AU114" s="978"/>
      <c r="AV114" s="979"/>
      <c r="AW114" s="979"/>
      <c r="AX114" s="979"/>
      <c r="AY114" s="979"/>
      <c r="AZ114" s="887" t="s">
        <v>351</v>
      </c>
      <c r="BA114" s="821"/>
      <c r="BB114" s="821"/>
      <c r="BC114" s="821"/>
      <c r="BD114" s="821"/>
      <c r="BE114" s="821"/>
      <c r="BF114" s="821"/>
      <c r="BG114" s="821"/>
      <c r="BH114" s="821"/>
      <c r="BI114" s="821"/>
      <c r="BJ114" s="821"/>
      <c r="BK114" s="821"/>
      <c r="BL114" s="821"/>
      <c r="BM114" s="821"/>
      <c r="BN114" s="821"/>
      <c r="BO114" s="821"/>
      <c r="BP114" s="822"/>
      <c r="BQ114" s="871">
        <v>795493</v>
      </c>
      <c r="BR114" s="872"/>
      <c r="BS114" s="872"/>
      <c r="BT114" s="872"/>
      <c r="BU114" s="872"/>
      <c r="BV114" s="872">
        <v>785701</v>
      </c>
      <c r="BW114" s="872"/>
      <c r="BX114" s="872"/>
      <c r="BY114" s="872"/>
      <c r="BZ114" s="872"/>
      <c r="CA114" s="872">
        <v>839814</v>
      </c>
      <c r="CB114" s="872"/>
      <c r="CC114" s="872"/>
      <c r="CD114" s="872"/>
      <c r="CE114" s="872"/>
      <c r="CF114" s="942">
        <v>23</v>
      </c>
      <c r="CG114" s="943"/>
      <c r="CH114" s="943"/>
      <c r="CI114" s="943"/>
      <c r="CJ114" s="943"/>
      <c r="CK114" s="973"/>
      <c r="CL114" s="834"/>
      <c r="CM114" s="837" t="s">
        <v>329</v>
      </c>
      <c r="CN114" s="838"/>
      <c r="CO114" s="838"/>
      <c r="CP114" s="838"/>
      <c r="CQ114" s="838"/>
      <c r="CR114" s="838"/>
      <c r="CS114" s="838"/>
      <c r="CT114" s="838"/>
      <c r="CU114" s="838"/>
      <c r="CV114" s="838"/>
      <c r="CW114" s="838"/>
      <c r="CX114" s="838"/>
      <c r="CY114" s="838"/>
      <c r="CZ114" s="838"/>
      <c r="DA114" s="838"/>
      <c r="DB114" s="838"/>
      <c r="DC114" s="838"/>
      <c r="DD114" s="838"/>
      <c r="DE114" s="838"/>
      <c r="DF114" s="839"/>
      <c r="DG114" s="806" t="s">
        <v>47</v>
      </c>
      <c r="DH114" s="807"/>
      <c r="DI114" s="807"/>
      <c r="DJ114" s="807"/>
      <c r="DK114" s="808"/>
      <c r="DL114" s="809" t="s">
        <v>47</v>
      </c>
      <c r="DM114" s="807"/>
      <c r="DN114" s="807"/>
      <c r="DO114" s="807"/>
      <c r="DP114" s="808"/>
      <c r="DQ114" s="809" t="s">
        <v>47</v>
      </c>
      <c r="DR114" s="807"/>
      <c r="DS114" s="807"/>
      <c r="DT114" s="807"/>
      <c r="DU114" s="808"/>
      <c r="DV114" s="840" t="s">
        <v>47</v>
      </c>
      <c r="DW114" s="841"/>
      <c r="DX114" s="841"/>
      <c r="DY114" s="841"/>
      <c r="DZ114" s="842"/>
    </row>
    <row r="115" spans="1:130" s="101" customFormat="1" ht="26.25" customHeight="1">
      <c r="A115" s="968"/>
      <c r="B115" s="969"/>
      <c r="C115" s="821" t="s">
        <v>350</v>
      </c>
      <c r="D115" s="821"/>
      <c r="E115" s="821"/>
      <c r="F115" s="821"/>
      <c r="G115" s="821"/>
      <c r="H115" s="821"/>
      <c r="I115" s="821"/>
      <c r="J115" s="821"/>
      <c r="K115" s="821"/>
      <c r="L115" s="821"/>
      <c r="M115" s="821"/>
      <c r="N115" s="821"/>
      <c r="O115" s="821"/>
      <c r="P115" s="821"/>
      <c r="Q115" s="821"/>
      <c r="R115" s="821"/>
      <c r="S115" s="821"/>
      <c r="T115" s="821"/>
      <c r="U115" s="821"/>
      <c r="V115" s="821"/>
      <c r="W115" s="821"/>
      <c r="X115" s="821"/>
      <c r="Y115" s="821"/>
      <c r="Z115" s="822"/>
      <c r="AA115" s="958" t="s">
        <v>47</v>
      </c>
      <c r="AB115" s="959"/>
      <c r="AC115" s="959"/>
      <c r="AD115" s="959"/>
      <c r="AE115" s="960"/>
      <c r="AF115" s="961">
        <v>3551</v>
      </c>
      <c r="AG115" s="959"/>
      <c r="AH115" s="959"/>
      <c r="AI115" s="959"/>
      <c r="AJ115" s="960"/>
      <c r="AK115" s="961">
        <v>1222</v>
      </c>
      <c r="AL115" s="959"/>
      <c r="AM115" s="959"/>
      <c r="AN115" s="959"/>
      <c r="AO115" s="960"/>
      <c r="AP115" s="962">
        <v>0</v>
      </c>
      <c r="AQ115" s="963"/>
      <c r="AR115" s="963"/>
      <c r="AS115" s="963"/>
      <c r="AT115" s="964"/>
      <c r="AU115" s="978"/>
      <c r="AV115" s="979"/>
      <c r="AW115" s="979"/>
      <c r="AX115" s="979"/>
      <c r="AY115" s="979"/>
      <c r="AZ115" s="887" t="s">
        <v>349</v>
      </c>
      <c r="BA115" s="821"/>
      <c r="BB115" s="821"/>
      <c r="BC115" s="821"/>
      <c r="BD115" s="821"/>
      <c r="BE115" s="821"/>
      <c r="BF115" s="821"/>
      <c r="BG115" s="821"/>
      <c r="BH115" s="821"/>
      <c r="BI115" s="821"/>
      <c r="BJ115" s="821"/>
      <c r="BK115" s="821"/>
      <c r="BL115" s="821"/>
      <c r="BM115" s="821"/>
      <c r="BN115" s="821"/>
      <c r="BO115" s="821"/>
      <c r="BP115" s="822"/>
      <c r="BQ115" s="871" t="s">
        <v>47</v>
      </c>
      <c r="BR115" s="872"/>
      <c r="BS115" s="872"/>
      <c r="BT115" s="872"/>
      <c r="BU115" s="872"/>
      <c r="BV115" s="872" t="s">
        <v>47</v>
      </c>
      <c r="BW115" s="872"/>
      <c r="BX115" s="872"/>
      <c r="BY115" s="872"/>
      <c r="BZ115" s="872"/>
      <c r="CA115" s="872" t="s">
        <v>47</v>
      </c>
      <c r="CB115" s="872"/>
      <c r="CC115" s="872"/>
      <c r="CD115" s="872"/>
      <c r="CE115" s="872"/>
      <c r="CF115" s="942" t="s">
        <v>47</v>
      </c>
      <c r="CG115" s="943"/>
      <c r="CH115" s="943"/>
      <c r="CI115" s="943"/>
      <c r="CJ115" s="943"/>
      <c r="CK115" s="973"/>
      <c r="CL115" s="834"/>
      <c r="CM115" s="887" t="s">
        <v>348</v>
      </c>
      <c r="CN115" s="965"/>
      <c r="CO115" s="965"/>
      <c r="CP115" s="965"/>
      <c r="CQ115" s="965"/>
      <c r="CR115" s="965"/>
      <c r="CS115" s="965"/>
      <c r="CT115" s="965"/>
      <c r="CU115" s="965"/>
      <c r="CV115" s="965"/>
      <c r="CW115" s="965"/>
      <c r="CX115" s="965"/>
      <c r="CY115" s="965"/>
      <c r="CZ115" s="965"/>
      <c r="DA115" s="965"/>
      <c r="DB115" s="965"/>
      <c r="DC115" s="965"/>
      <c r="DD115" s="965"/>
      <c r="DE115" s="965"/>
      <c r="DF115" s="822"/>
      <c r="DG115" s="806">
        <v>41311</v>
      </c>
      <c r="DH115" s="807"/>
      <c r="DI115" s="807"/>
      <c r="DJ115" s="807"/>
      <c r="DK115" s="808"/>
      <c r="DL115" s="809">
        <v>85974</v>
      </c>
      <c r="DM115" s="807"/>
      <c r="DN115" s="807"/>
      <c r="DO115" s="807"/>
      <c r="DP115" s="808"/>
      <c r="DQ115" s="809">
        <v>47173</v>
      </c>
      <c r="DR115" s="807"/>
      <c r="DS115" s="807"/>
      <c r="DT115" s="807"/>
      <c r="DU115" s="808"/>
      <c r="DV115" s="840">
        <v>1.3</v>
      </c>
      <c r="DW115" s="841"/>
      <c r="DX115" s="841"/>
      <c r="DY115" s="841"/>
      <c r="DZ115" s="842"/>
    </row>
    <row r="116" spans="1:130" s="101" customFormat="1" ht="26.25" customHeight="1">
      <c r="A116" s="970"/>
      <c r="B116" s="971"/>
      <c r="C116" s="902" t="s">
        <v>347</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06">
        <v>159</v>
      </c>
      <c r="AB116" s="807"/>
      <c r="AC116" s="807"/>
      <c r="AD116" s="807"/>
      <c r="AE116" s="808"/>
      <c r="AF116" s="809">
        <v>106</v>
      </c>
      <c r="AG116" s="807"/>
      <c r="AH116" s="807"/>
      <c r="AI116" s="807"/>
      <c r="AJ116" s="808"/>
      <c r="AK116" s="809">
        <v>116</v>
      </c>
      <c r="AL116" s="807"/>
      <c r="AM116" s="807"/>
      <c r="AN116" s="807"/>
      <c r="AO116" s="808"/>
      <c r="AP116" s="840">
        <v>0</v>
      </c>
      <c r="AQ116" s="841"/>
      <c r="AR116" s="841"/>
      <c r="AS116" s="841"/>
      <c r="AT116" s="842"/>
      <c r="AU116" s="978"/>
      <c r="AV116" s="979"/>
      <c r="AW116" s="979"/>
      <c r="AX116" s="979"/>
      <c r="AY116" s="979"/>
      <c r="AZ116" s="912" t="s">
        <v>346</v>
      </c>
      <c r="BA116" s="913"/>
      <c r="BB116" s="913"/>
      <c r="BC116" s="913"/>
      <c r="BD116" s="913"/>
      <c r="BE116" s="913"/>
      <c r="BF116" s="913"/>
      <c r="BG116" s="913"/>
      <c r="BH116" s="913"/>
      <c r="BI116" s="913"/>
      <c r="BJ116" s="913"/>
      <c r="BK116" s="913"/>
      <c r="BL116" s="913"/>
      <c r="BM116" s="913"/>
      <c r="BN116" s="913"/>
      <c r="BO116" s="913"/>
      <c r="BP116" s="914"/>
      <c r="BQ116" s="871" t="s">
        <v>47</v>
      </c>
      <c r="BR116" s="872"/>
      <c r="BS116" s="872"/>
      <c r="BT116" s="872"/>
      <c r="BU116" s="872"/>
      <c r="BV116" s="872" t="s">
        <v>47</v>
      </c>
      <c r="BW116" s="872"/>
      <c r="BX116" s="872"/>
      <c r="BY116" s="872"/>
      <c r="BZ116" s="872"/>
      <c r="CA116" s="872" t="s">
        <v>47</v>
      </c>
      <c r="CB116" s="872"/>
      <c r="CC116" s="872"/>
      <c r="CD116" s="872"/>
      <c r="CE116" s="872"/>
      <c r="CF116" s="942" t="s">
        <v>47</v>
      </c>
      <c r="CG116" s="943"/>
      <c r="CH116" s="943"/>
      <c r="CI116" s="943"/>
      <c r="CJ116" s="943"/>
      <c r="CK116" s="973"/>
      <c r="CL116" s="834"/>
      <c r="CM116" s="837" t="s">
        <v>327</v>
      </c>
      <c r="CN116" s="838"/>
      <c r="CO116" s="838"/>
      <c r="CP116" s="838"/>
      <c r="CQ116" s="838"/>
      <c r="CR116" s="838"/>
      <c r="CS116" s="838"/>
      <c r="CT116" s="838"/>
      <c r="CU116" s="838"/>
      <c r="CV116" s="838"/>
      <c r="CW116" s="838"/>
      <c r="CX116" s="838"/>
      <c r="CY116" s="838"/>
      <c r="CZ116" s="838"/>
      <c r="DA116" s="838"/>
      <c r="DB116" s="838"/>
      <c r="DC116" s="838"/>
      <c r="DD116" s="838"/>
      <c r="DE116" s="838"/>
      <c r="DF116" s="839"/>
      <c r="DG116" s="806" t="s">
        <v>47</v>
      </c>
      <c r="DH116" s="807"/>
      <c r="DI116" s="807"/>
      <c r="DJ116" s="807"/>
      <c r="DK116" s="808"/>
      <c r="DL116" s="809" t="s">
        <v>47</v>
      </c>
      <c r="DM116" s="807"/>
      <c r="DN116" s="807"/>
      <c r="DO116" s="807"/>
      <c r="DP116" s="808"/>
      <c r="DQ116" s="809" t="s">
        <v>47</v>
      </c>
      <c r="DR116" s="807"/>
      <c r="DS116" s="807"/>
      <c r="DT116" s="807"/>
      <c r="DU116" s="808"/>
      <c r="DV116" s="840" t="s">
        <v>47</v>
      </c>
      <c r="DW116" s="841"/>
      <c r="DX116" s="841"/>
      <c r="DY116" s="841"/>
      <c r="DZ116" s="842"/>
    </row>
    <row r="117" spans="1:130" s="101" customFormat="1" ht="26.25" customHeight="1">
      <c r="A117" s="944" t="s">
        <v>43</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9" t="s">
        <v>345</v>
      </c>
      <c r="Z117" s="946"/>
      <c r="AA117" s="947">
        <v>789392</v>
      </c>
      <c r="AB117" s="948"/>
      <c r="AC117" s="948"/>
      <c r="AD117" s="948"/>
      <c r="AE117" s="949"/>
      <c r="AF117" s="950">
        <v>827957</v>
      </c>
      <c r="AG117" s="948"/>
      <c r="AH117" s="948"/>
      <c r="AI117" s="948"/>
      <c r="AJ117" s="949"/>
      <c r="AK117" s="950">
        <v>785368</v>
      </c>
      <c r="AL117" s="948"/>
      <c r="AM117" s="948"/>
      <c r="AN117" s="948"/>
      <c r="AO117" s="949"/>
      <c r="AP117" s="951"/>
      <c r="AQ117" s="952"/>
      <c r="AR117" s="952"/>
      <c r="AS117" s="952"/>
      <c r="AT117" s="953"/>
      <c r="AU117" s="978"/>
      <c r="AV117" s="979"/>
      <c r="AW117" s="979"/>
      <c r="AX117" s="979"/>
      <c r="AY117" s="979"/>
      <c r="AZ117" s="912" t="s">
        <v>344</v>
      </c>
      <c r="BA117" s="913"/>
      <c r="BB117" s="913"/>
      <c r="BC117" s="913"/>
      <c r="BD117" s="913"/>
      <c r="BE117" s="913"/>
      <c r="BF117" s="913"/>
      <c r="BG117" s="913"/>
      <c r="BH117" s="913"/>
      <c r="BI117" s="913"/>
      <c r="BJ117" s="913"/>
      <c r="BK117" s="913"/>
      <c r="BL117" s="913"/>
      <c r="BM117" s="913"/>
      <c r="BN117" s="913"/>
      <c r="BO117" s="913"/>
      <c r="BP117" s="914"/>
      <c r="BQ117" s="871" t="s">
        <v>47</v>
      </c>
      <c r="BR117" s="872"/>
      <c r="BS117" s="872"/>
      <c r="BT117" s="872"/>
      <c r="BU117" s="872"/>
      <c r="BV117" s="872" t="s">
        <v>47</v>
      </c>
      <c r="BW117" s="872"/>
      <c r="BX117" s="872"/>
      <c r="BY117" s="872"/>
      <c r="BZ117" s="872"/>
      <c r="CA117" s="872" t="s">
        <v>47</v>
      </c>
      <c r="CB117" s="872"/>
      <c r="CC117" s="872"/>
      <c r="CD117" s="872"/>
      <c r="CE117" s="872"/>
      <c r="CF117" s="942" t="s">
        <v>47</v>
      </c>
      <c r="CG117" s="943"/>
      <c r="CH117" s="943"/>
      <c r="CI117" s="943"/>
      <c r="CJ117" s="943"/>
      <c r="CK117" s="973"/>
      <c r="CL117" s="834"/>
      <c r="CM117" s="837" t="s">
        <v>325</v>
      </c>
      <c r="CN117" s="838"/>
      <c r="CO117" s="838"/>
      <c r="CP117" s="838"/>
      <c r="CQ117" s="838"/>
      <c r="CR117" s="838"/>
      <c r="CS117" s="838"/>
      <c r="CT117" s="838"/>
      <c r="CU117" s="838"/>
      <c r="CV117" s="838"/>
      <c r="CW117" s="838"/>
      <c r="CX117" s="838"/>
      <c r="CY117" s="838"/>
      <c r="CZ117" s="838"/>
      <c r="DA117" s="838"/>
      <c r="DB117" s="838"/>
      <c r="DC117" s="838"/>
      <c r="DD117" s="838"/>
      <c r="DE117" s="838"/>
      <c r="DF117" s="839"/>
      <c r="DG117" s="806" t="s">
        <v>47</v>
      </c>
      <c r="DH117" s="807"/>
      <c r="DI117" s="807"/>
      <c r="DJ117" s="807"/>
      <c r="DK117" s="808"/>
      <c r="DL117" s="809" t="s">
        <v>47</v>
      </c>
      <c r="DM117" s="807"/>
      <c r="DN117" s="807"/>
      <c r="DO117" s="807"/>
      <c r="DP117" s="808"/>
      <c r="DQ117" s="809" t="s">
        <v>47</v>
      </c>
      <c r="DR117" s="807"/>
      <c r="DS117" s="807"/>
      <c r="DT117" s="807"/>
      <c r="DU117" s="808"/>
      <c r="DV117" s="840" t="s">
        <v>47</v>
      </c>
      <c r="DW117" s="841"/>
      <c r="DX117" s="841"/>
      <c r="DY117" s="841"/>
      <c r="DZ117" s="842"/>
    </row>
    <row r="118" spans="1:130" s="101" customFormat="1" ht="26.25" customHeight="1">
      <c r="A118" s="944" t="s">
        <v>343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54" t="s">
        <v>342</v>
      </c>
      <c r="AB118" s="945"/>
      <c r="AC118" s="945"/>
      <c r="AD118" s="945"/>
      <c r="AE118" s="946"/>
      <c r="AF118" s="954" t="s">
        <v>204</v>
      </c>
      <c r="AG118" s="945"/>
      <c r="AH118" s="945"/>
      <c r="AI118" s="945"/>
      <c r="AJ118" s="946"/>
      <c r="AK118" s="954" t="s">
        <v>205</v>
      </c>
      <c r="AL118" s="945"/>
      <c r="AM118" s="945"/>
      <c r="AN118" s="945"/>
      <c r="AO118" s="946"/>
      <c r="AP118" s="955" t="s">
        <v>341</v>
      </c>
      <c r="AQ118" s="956"/>
      <c r="AR118" s="956"/>
      <c r="AS118" s="956"/>
      <c r="AT118" s="957"/>
      <c r="AU118" s="978"/>
      <c r="AV118" s="979"/>
      <c r="AW118" s="979"/>
      <c r="AX118" s="979"/>
      <c r="AY118" s="979"/>
      <c r="AZ118" s="901" t="s">
        <v>340</v>
      </c>
      <c r="BA118" s="902"/>
      <c r="BB118" s="902"/>
      <c r="BC118" s="902"/>
      <c r="BD118" s="902"/>
      <c r="BE118" s="902"/>
      <c r="BF118" s="902"/>
      <c r="BG118" s="902"/>
      <c r="BH118" s="902"/>
      <c r="BI118" s="902"/>
      <c r="BJ118" s="902"/>
      <c r="BK118" s="902"/>
      <c r="BL118" s="902"/>
      <c r="BM118" s="902"/>
      <c r="BN118" s="902"/>
      <c r="BO118" s="902"/>
      <c r="BP118" s="903"/>
      <c r="BQ118" s="908" t="s">
        <v>47</v>
      </c>
      <c r="BR118" s="909"/>
      <c r="BS118" s="909"/>
      <c r="BT118" s="909"/>
      <c r="BU118" s="909"/>
      <c r="BV118" s="909" t="s">
        <v>47</v>
      </c>
      <c r="BW118" s="909"/>
      <c r="BX118" s="909"/>
      <c r="BY118" s="909"/>
      <c r="BZ118" s="909"/>
      <c r="CA118" s="909" t="s">
        <v>47</v>
      </c>
      <c r="CB118" s="909"/>
      <c r="CC118" s="909"/>
      <c r="CD118" s="909"/>
      <c r="CE118" s="909"/>
      <c r="CF118" s="942" t="s">
        <v>47</v>
      </c>
      <c r="CG118" s="943"/>
      <c r="CH118" s="943"/>
      <c r="CI118" s="943"/>
      <c r="CJ118" s="943"/>
      <c r="CK118" s="973"/>
      <c r="CL118" s="834"/>
      <c r="CM118" s="837" t="s">
        <v>322</v>
      </c>
      <c r="CN118" s="838"/>
      <c r="CO118" s="838"/>
      <c r="CP118" s="838"/>
      <c r="CQ118" s="838"/>
      <c r="CR118" s="838"/>
      <c r="CS118" s="838"/>
      <c r="CT118" s="838"/>
      <c r="CU118" s="838"/>
      <c r="CV118" s="838"/>
      <c r="CW118" s="838"/>
      <c r="CX118" s="838"/>
      <c r="CY118" s="838"/>
      <c r="CZ118" s="838"/>
      <c r="DA118" s="838"/>
      <c r="DB118" s="838"/>
      <c r="DC118" s="838"/>
      <c r="DD118" s="838"/>
      <c r="DE118" s="838"/>
      <c r="DF118" s="839"/>
      <c r="DG118" s="806" t="s">
        <v>47</v>
      </c>
      <c r="DH118" s="807"/>
      <c r="DI118" s="807"/>
      <c r="DJ118" s="807"/>
      <c r="DK118" s="808"/>
      <c r="DL118" s="809" t="s">
        <v>47</v>
      </c>
      <c r="DM118" s="807"/>
      <c r="DN118" s="807"/>
      <c r="DO118" s="807"/>
      <c r="DP118" s="808"/>
      <c r="DQ118" s="809" t="s">
        <v>47</v>
      </c>
      <c r="DR118" s="807"/>
      <c r="DS118" s="807"/>
      <c r="DT118" s="807"/>
      <c r="DU118" s="808"/>
      <c r="DV118" s="840" t="s">
        <v>47</v>
      </c>
      <c r="DW118" s="841"/>
      <c r="DX118" s="841"/>
      <c r="DY118" s="841"/>
      <c r="DZ118" s="842"/>
    </row>
    <row r="119" spans="1:130" s="101" customFormat="1" ht="26.25" customHeight="1">
      <c r="A119" s="831" t="s">
        <v>339</v>
      </c>
      <c r="B119" s="832"/>
      <c r="C119" s="929" t="s">
        <v>338</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47</v>
      </c>
      <c r="AB119" s="933"/>
      <c r="AC119" s="933"/>
      <c r="AD119" s="933"/>
      <c r="AE119" s="934"/>
      <c r="AF119" s="935" t="s">
        <v>47</v>
      </c>
      <c r="AG119" s="933"/>
      <c r="AH119" s="933"/>
      <c r="AI119" s="933"/>
      <c r="AJ119" s="934"/>
      <c r="AK119" s="935" t="s">
        <v>47</v>
      </c>
      <c r="AL119" s="933"/>
      <c r="AM119" s="933"/>
      <c r="AN119" s="933"/>
      <c r="AO119" s="934"/>
      <c r="AP119" s="936" t="s">
        <v>47</v>
      </c>
      <c r="AQ119" s="937"/>
      <c r="AR119" s="937"/>
      <c r="AS119" s="937"/>
      <c r="AT119" s="938"/>
      <c r="AU119" s="980"/>
      <c r="AV119" s="981"/>
      <c r="AW119" s="981"/>
      <c r="AX119" s="981"/>
      <c r="AY119" s="981"/>
      <c r="AZ119" s="115" t="s">
        <v>43</v>
      </c>
      <c r="BA119" s="115"/>
      <c r="BB119" s="115"/>
      <c r="BC119" s="115"/>
      <c r="BD119" s="115"/>
      <c r="BE119" s="115"/>
      <c r="BF119" s="115"/>
      <c r="BG119" s="115"/>
      <c r="BH119" s="115"/>
      <c r="BI119" s="115"/>
      <c r="BJ119" s="115"/>
      <c r="BK119" s="115"/>
      <c r="BL119" s="115"/>
      <c r="BM119" s="115"/>
      <c r="BN119" s="115"/>
      <c r="BO119" s="899" t="s">
        <v>337</v>
      </c>
      <c r="BP119" s="900"/>
      <c r="BQ119" s="908">
        <v>10437067</v>
      </c>
      <c r="BR119" s="909"/>
      <c r="BS119" s="909"/>
      <c r="BT119" s="909"/>
      <c r="BU119" s="909"/>
      <c r="BV119" s="909">
        <v>10558850</v>
      </c>
      <c r="BW119" s="909"/>
      <c r="BX119" s="909"/>
      <c r="BY119" s="909"/>
      <c r="BZ119" s="909"/>
      <c r="CA119" s="909">
        <v>10453503</v>
      </c>
      <c r="CB119" s="909"/>
      <c r="CC119" s="909"/>
      <c r="CD119" s="909"/>
      <c r="CE119" s="909"/>
      <c r="CF119" s="787"/>
      <c r="CG119" s="788"/>
      <c r="CH119" s="788"/>
      <c r="CI119" s="788"/>
      <c r="CJ119" s="904"/>
      <c r="CK119" s="974"/>
      <c r="CL119" s="836"/>
      <c r="CM119" s="888" t="s">
        <v>319</v>
      </c>
      <c r="CN119" s="889"/>
      <c r="CO119" s="889"/>
      <c r="CP119" s="889"/>
      <c r="CQ119" s="889"/>
      <c r="CR119" s="889"/>
      <c r="CS119" s="889"/>
      <c r="CT119" s="889"/>
      <c r="CU119" s="889"/>
      <c r="CV119" s="889"/>
      <c r="CW119" s="889"/>
      <c r="CX119" s="889"/>
      <c r="CY119" s="889"/>
      <c r="CZ119" s="889"/>
      <c r="DA119" s="889"/>
      <c r="DB119" s="889"/>
      <c r="DC119" s="889"/>
      <c r="DD119" s="889"/>
      <c r="DE119" s="889"/>
      <c r="DF119" s="890"/>
      <c r="DG119" s="764" t="s">
        <v>47</v>
      </c>
      <c r="DH119" s="765"/>
      <c r="DI119" s="765"/>
      <c r="DJ119" s="765"/>
      <c r="DK119" s="766"/>
      <c r="DL119" s="767" t="s">
        <v>47</v>
      </c>
      <c r="DM119" s="765"/>
      <c r="DN119" s="765"/>
      <c r="DO119" s="765"/>
      <c r="DP119" s="766"/>
      <c r="DQ119" s="767" t="s">
        <v>47</v>
      </c>
      <c r="DR119" s="765"/>
      <c r="DS119" s="765"/>
      <c r="DT119" s="765"/>
      <c r="DU119" s="766"/>
      <c r="DV119" s="905" t="s">
        <v>47</v>
      </c>
      <c r="DW119" s="906"/>
      <c r="DX119" s="906"/>
      <c r="DY119" s="906"/>
      <c r="DZ119" s="907"/>
    </row>
    <row r="120" spans="1:130" s="101" customFormat="1" ht="26.25" customHeight="1">
      <c r="A120" s="833"/>
      <c r="B120" s="834"/>
      <c r="C120" s="837" t="s">
        <v>336</v>
      </c>
      <c r="D120" s="838"/>
      <c r="E120" s="838"/>
      <c r="F120" s="838"/>
      <c r="G120" s="838"/>
      <c r="H120" s="838"/>
      <c r="I120" s="838"/>
      <c r="J120" s="838"/>
      <c r="K120" s="838"/>
      <c r="L120" s="838"/>
      <c r="M120" s="838"/>
      <c r="N120" s="838"/>
      <c r="O120" s="838"/>
      <c r="P120" s="838"/>
      <c r="Q120" s="838"/>
      <c r="R120" s="838"/>
      <c r="S120" s="838"/>
      <c r="T120" s="838"/>
      <c r="U120" s="838"/>
      <c r="V120" s="838"/>
      <c r="W120" s="838"/>
      <c r="X120" s="838"/>
      <c r="Y120" s="838"/>
      <c r="Z120" s="839"/>
      <c r="AA120" s="806" t="s">
        <v>47</v>
      </c>
      <c r="AB120" s="807"/>
      <c r="AC120" s="807"/>
      <c r="AD120" s="807"/>
      <c r="AE120" s="808"/>
      <c r="AF120" s="809">
        <v>3551</v>
      </c>
      <c r="AG120" s="807"/>
      <c r="AH120" s="807"/>
      <c r="AI120" s="807"/>
      <c r="AJ120" s="808"/>
      <c r="AK120" s="809">
        <v>1222</v>
      </c>
      <c r="AL120" s="807"/>
      <c r="AM120" s="807"/>
      <c r="AN120" s="807"/>
      <c r="AO120" s="808"/>
      <c r="AP120" s="840">
        <v>0</v>
      </c>
      <c r="AQ120" s="841"/>
      <c r="AR120" s="841"/>
      <c r="AS120" s="841"/>
      <c r="AT120" s="842"/>
      <c r="AU120" s="915" t="s">
        <v>335</v>
      </c>
      <c r="AV120" s="916"/>
      <c r="AW120" s="916"/>
      <c r="AX120" s="916"/>
      <c r="AY120" s="917"/>
      <c r="AZ120" s="882" t="s">
        <v>334</v>
      </c>
      <c r="BA120" s="844"/>
      <c r="BB120" s="844"/>
      <c r="BC120" s="844"/>
      <c r="BD120" s="844"/>
      <c r="BE120" s="844"/>
      <c r="BF120" s="844"/>
      <c r="BG120" s="844"/>
      <c r="BH120" s="844"/>
      <c r="BI120" s="844"/>
      <c r="BJ120" s="844"/>
      <c r="BK120" s="844"/>
      <c r="BL120" s="844"/>
      <c r="BM120" s="844"/>
      <c r="BN120" s="844"/>
      <c r="BO120" s="844"/>
      <c r="BP120" s="845"/>
      <c r="BQ120" s="883">
        <v>4046339</v>
      </c>
      <c r="BR120" s="884"/>
      <c r="BS120" s="884"/>
      <c r="BT120" s="884"/>
      <c r="BU120" s="884"/>
      <c r="BV120" s="884">
        <v>3768485</v>
      </c>
      <c r="BW120" s="884"/>
      <c r="BX120" s="884"/>
      <c r="BY120" s="884"/>
      <c r="BZ120" s="884"/>
      <c r="CA120" s="884">
        <v>3486470</v>
      </c>
      <c r="CB120" s="884"/>
      <c r="CC120" s="884"/>
      <c r="CD120" s="884"/>
      <c r="CE120" s="884"/>
      <c r="CF120" s="923">
        <v>95.5</v>
      </c>
      <c r="CG120" s="924"/>
      <c r="CH120" s="924"/>
      <c r="CI120" s="924"/>
      <c r="CJ120" s="924"/>
      <c r="CK120" s="925" t="s">
        <v>333</v>
      </c>
      <c r="CL120" s="874"/>
      <c r="CM120" s="874"/>
      <c r="CN120" s="874"/>
      <c r="CO120" s="875"/>
      <c r="CP120" s="939" t="s">
        <v>332</v>
      </c>
      <c r="CQ120" s="940"/>
      <c r="CR120" s="940"/>
      <c r="CS120" s="940"/>
      <c r="CT120" s="940"/>
      <c r="CU120" s="940"/>
      <c r="CV120" s="940"/>
      <c r="CW120" s="940"/>
      <c r="CX120" s="940"/>
      <c r="CY120" s="940"/>
      <c r="CZ120" s="940"/>
      <c r="DA120" s="940"/>
      <c r="DB120" s="940"/>
      <c r="DC120" s="940"/>
      <c r="DD120" s="940"/>
      <c r="DE120" s="940"/>
      <c r="DF120" s="941"/>
      <c r="DG120" s="883" t="s">
        <v>47</v>
      </c>
      <c r="DH120" s="884"/>
      <c r="DI120" s="884"/>
      <c r="DJ120" s="884"/>
      <c r="DK120" s="884"/>
      <c r="DL120" s="884" t="s">
        <v>47</v>
      </c>
      <c r="DM120" s="884"/>
      <c r="DN120" s="884"/>
      <c r="DO120" s="884"/>
      <c r="DP120" s="884"/>
      <c r="DQ120" s="884">
        <v>2625125</v>
      </c>
      <c r="DR120" s="884"/>
      <c r="DS120" s="884"/>
      <c r="DT120" s="884"/>
      <c r="DU120" s="884"/>
      <c r="DV120" s="885">
        <v>71.900000000000006</v>
      </c>
      <c r="DW120" s="885"/>
      <c r="DX120" s="885"/>
      <c r="DY120" s="885"/>
      <c r="DZ120" s="886"/>
    </row>
    <row r="121" spans="1:130" s="101" customFormat="1" ht="26.25" customHeight="1">
      <c r="A121" s="833"/>
      <c r="B121" s="834"/>
      <c r="C121" s="912" t="s">
        <v>331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06" t="s">
        <v>47</v>
      </c>
      <c r="AB121" s="807"/>
      <c r="AC121" s="807"/>
      <c r="AD121" s="807"/>
      <c r="AE121" s="808"/>
      <c r="AF121" s="809" t="s">
        <v>47</v>
      </c>
      <c r="AG121" s="807"/>
      <c r="AH121" s="807"/>
      <c r="AI121" s="807"/>
      <c r="AJ121" s="808"/>
      <c r="AK121" s="809" t="s">
        <v>47</v>
      </c>
      <c r="AL121" s="807"/>
      <c r="AM121" s="807"/>
      <c r="AN121" s="807"/>
      <c r="AO121" s="808"/>
      <c r="AP121" s="840" t="s">
        <v>47</v>
      </c>
      <c r="AQ121" s="841"/>
      <c r="AR121" s="841"/>
      <c r="AS121" s="841"/>
      <c r="AT121" s="842"/>
      <c r="AU121" s="918"/>
      <c r="AV121" s="919"/>
      <c r="AW121" s="919"/>
      <c r="AX121" s="919"/>
      <c r="AY121" s="920"/>
      <c r="AZ121" s="887" t="s">
        <v>330</v>
      </c>
      <c r="BA121" s="821"/>
      <c r="BB121" s="821"/>
      <c r="BC121" s="821"/>
      <c r="BD121" s="821"/>
      <c r="BE121" s="821"/>
      <c r="BF121" s="821"/>
      <c r="BG121" s="821"/>
      <c r="BH121" s="821"/>
      <c r="BI121" s="821"/>
      <c r="BJ121" s="821"/>
      <c r="BK121" s="821"/>
      <c r="BL121" s="821"/>
      <c r="BM121" s="821"/>
      <c r="BN121" s="821"/>
      <c r="BO121" s="821"/>
      <c r="BP121" s="822"/>
      <c r="BQ121" s="871">
        <v>89668</v>
      </c>
      <c r="BR121" s="872"/>
      <c r="BS121" s="872"/>
      <c r="BT121" s="872"/>
      <c r="BU121" s="872"/>
      <c r="BV121" s="872">
        <v>143328</v>
      </c>
      <c r="BW121" s="872"/>
      <c r="BX121" s="872"/>
      <c r="BY121" s="872"/>
      <c r="BZ121" s="872"/>
      <c r="CA121" s="872">
        <v>74864</v>
      </c>
      <c r="CB121" s="872"/>
      <c r="CC121" s="872"/>
      <c r="CD121" s="872"/>
      <c r="CE121" s="872"/>
      <c r="CF121" s="942">
        <v>2.1</v>
      </c>
      <c r="CG121" s="943"/>
      <c r="CH121" s="943"/>
      <c r="CI121" s="943"/>
      <c r="CJ121" s="943"/>
      <c r="CK121" s="926"/>
      <c r="CL121" s="877"/>
      <c r="CM121" s="877"/>
      <c r="CN121" s="877"/>
      <c r="CO121" s="878"/>
      <c r="CP121" s="896"/>
      <c r="CQ121" s="897"/>
      <c r="CR121" s="897"/>
      <c r="CS121" s="897"/>
      <c r="CT121" s="897"/>
      <c r="CU121" s="897"/>
      <c r="CV121" s="897"/>
      <c r="CW121" s="897"/>
      <c r="CX121" s="897"/>
      <c r="CY121" s="897"/>
      <c r="CZ121" s="897"/>
      <c r="DA121" s="897"/>
      <c r="DB121" s="897"/>
      <c r="DC121" s="897"/>
      <c r="DD121" s="897"/>
      <c r="DE121" s="897"/>
      <c r="DF121" s="898"/>
      <c r="DG121" s="871"/>
      <c r="DH121" s="872"/>
      <c r="DI121" s="872"/>
      <c r="DJ121" s="872"/>
      <c r="DK121" s="872"/>
      <c r="DL121" s="872"/>
      <c r="DM121" s="872"/>
      <c r="DN121" s="872"/>
      <c r="DO121" s="872"/>
      <c r="DP121" s="872"/>
      <c r="DQ121" s="872"/>
      <c r="DR121" s="872"/>
      <c r="DS121" s="872"/>
      <c r="DT121" s="872"/>
      <c r="DU121" s="872"/>
      <c r="DV121" s="869"/>
      <c r="DW121" s="869"/>
      <c r="DX121" s="869"/>
      <c r="DY121" s="869"/>
      <c r="DZ121" s="870"/>
    </row>
    <row r="122" spans="1:130" s="101" customFormat="1" ht="26.25" customHeight="1">
      <c r="A122" s="833"/>
      <c r="B122" s="834"/>
      <c r="C122" s="837" t="s">
        <v>329</v>
      </c>
      <c r="D122" s="838"/>
      <c r="E122" s="838"/>
      <c r="F122" s="838"/>
      <c r="G122" s="838"/>
      <c r="H122" s="838"/>
      <c r="I122" s="838"/>
      <c r="J122" s="838"/>
      <c r="K122" s="838"/>
      <c r="L122" s="838"/>
      <c r="M122" s="838"/>
      <c r="N122" s="838"/>
      <c r="O122" s="838"/>
      <c r="P122" s="838"/>
      <c r="Q122" s="838"/>
      <c r="R122" s="838"/>
      <c r="S122" s="838"/>
      <c r="T122" s="838"/>
      <c r="U122" s="838"/>
      <c r="V122" s="838"/>
      <c r="W122" s="838"/>
      <c r="X122" s="838"/>
      <c r="Y122" s="838"/>
      <c r="Z122" s="839"/>
      <c r="AA122" s="806" t="s">
        <v>47</v>
      </c>
      <c r="AB122" s="807"/>
      <c r="AC122" s="807"/>
      <c r="AD122" s="807"/>
      <c r="AE122" s="808"/>
      <c r="AF122" s="809" t="s">
        <v>47</v>
      </c>
      <c r="AG122" s="807"/>
      <c r="AH122" s="807"/>
      <c r="AI122" s="807"/>
      <c r="AJ122" s="808"/>
      <c r="AK122" s="809" t="s">
        <v>47</v>
      </c>
      <c r="AL122" s="807"/>
      <c r="AM122" s="807"/>
      <c r="AN122" s="807"/>
      <c r="AO122" s="808"/>
      <c r="AP122" s="840" t="s">
        <v>47</v>
      </c>
      <c r="AQ122" s="841"/>
      <c r="AR122" s="841"/>
      <c r="AS122" s="841"/>
      <c r="AT122" s="842"/>
      <c r="AU122" s="918"/>
      <c r="AV122" s="919"/>
      <c r="AW122" s="919"/>
      <c r="AX122" s="919"/>
      <c r="AY122" s="920"/>
      <c r="AZ122" s="901" t="s">
        <v>328</v>
      </c>
      <c r="BA122" s="902"/>
      <c r="BB122" s="902"/>
      <c r="BC122" s="902"/>
      <c r="BD122" s="902"/>
      <c r="BE122" s="902"/>
      <c r="BF122" s="902"/>
      <c r="BG122" s="902"/>
      <c r="BH122" s="902"/>
      <c r="BI122" s="902"/>
      <c r="BJ122" s="902"/>
      <c r="BK122" s="902"/>
      <c r="BL122" s="902"/>
      <c r="BM122" s="902"/>
      <c r="BN122" s="902"/>
      <c r="BO122" s="902"/>
      <c r="BP122" s="903"/>
      <c r="BQ122" s="908">
        <v>6541848</v>
      </c>
      <c r="BR122" s="909"/>
      <c r="BS122" s="909"/>
      <c r="BT122" s="909"/>
      <c r="BU122" s="909"/>
      <c r="BV122" s="909">
        <v>6429723</v>
      </c>
      <c r="BW122" s="909"/>
      <c r="BX122" s="909"/>
      <c r="BY122" s="909"/>
      <c r="BZ122" s="909"/>
      <c r="CA122" s="909">
        <v>6015664</v>
      </c>
      <c r="CB122" s="909"/>
      <c r="CC122" s="909"/>
      <c r="CD122" s="909"/>
      <c r="CE122" s="909"/>
      <c r="CF122" s="910">
        <v>164.8</v>
      </c>
      <c r="CG122" s="911"/>
      <c r="CH122" s="911"/>
      <c r="CI122" s="911"/>
      <c r="CJ122" s="911"/>
      <c r="CK122" s="926"/>
      <c r="CL122" s="877"/>
      <c r="CM122" s="877"/>
      <c r="CN122" s="877"/>
      <c r="CO122" s="878"/>
      <c r="CP122" s="896"/>
      <c r="CQ122" s="897"/>
      <c r="CR122" s="897"/>
      <c r="CS122" s="897"/>
      <c r="CT122" s="897"/>
      <c r="CU122" s="897"/>
      <c r="CV122" s="897"/>
      <c r="CW122" s="897"/>
      <c r="CX122" s="897"/>
      <c r="CY122" s="897"/>
      <c r="CZ122" s="897"/>
      <c r="DA122" s="897"/>
      <c r="DB122" s="897"/>
      <c r="DC122" s="897"/>
      <c r="DD122" s="897"/>
      <c r="DE122" s="897"/>
      <c r="DF122" s="898"/>
      <c r="DG122" s="871"/>
      <c r="DH122" s="872"/>
      <c r="DI122" s="872"/>
      <c r="DJ122" s="872"/>
      <c r="DK122" s="872"/>
      <c r="DL122" s="872"/>
      <c r="DM122" s="872"/>
      <c r="DN122" s="872"/>
      <c r="DO122" s="872"/>
      <c r="DP122" s="872"/>
      <c r="DQ122" s="872"/>
      <c r="DR122" s="872"/>
      <c r="DS122" s="872"/>
      <c r="DT122" s="872"/>
      <c r="DU122" s="872"/>
      <c r="DV122" s="869"/>
      <c r="DW122" s="869"/>
      <c r="DX122" s="869"/>
      <c r="DY122" s="869"/>
      <c r="DZ122" s="870"/>
    </row>
    <row r="123" spans="1:130" s="101" customFormat="1" ht="26.25" customHeight="1">
      <c r="A123" s="833"/>
      <c r="B123" s="834"/>
      <c r="C123" s="837" t="s">
        <v>327</v>
      </c>
      <c r="D123" s="838"/>
      <c r="E123" s="838"/>
      <c r="F123" s="838"/>
      <c r="G123" s="838"/>
      <c r="H123" s="838"/>
      <c r="I123" s="838"/>
      <c r="J123" s="838"/>
      <c r="K123" s="838"/>
      <c r="L123" s="838"/>
      <c r="M123" s="838"/>
      <c r="N123" s="838"/>
      <c r="O123" s="838"/>
      <c r="P123" s="838"/>
      <c r="Q123" s="838"/>
      <c r="R123" s="838"/>
      <c r="S123" s="838"/>
      <c r="T123" s="838"/>
      <c r="U123" s="838"/>
      <c r="V123" s="838"/>
      <c r="W123" s="838"/>
      <c r="X123" s="838"/>
      <c r="Y123" s="838"/>
      <c r="Z123" s="839"/>
      <c r="AA123" s="806" t="s">
        <v>47</v>
      </c>
      <c r="AB123" s="807"/>
      <c r="AC123" s="807"/>
      <c r="AD123" s="807"/>
      <c r="AE123" s="808"/>
      <c r="AF123" s="809" t="s">
        <v>47</v>
      </c>
      <c r="AG123" s="807"/>
      <c r="AH123" s="807"/>
      <c r="AI123" s="807"/>
      <c r="AJ123" s="808"/>
      <c r="AK123" s="809" t="s">
        <v>47</v>
      </c>
      <c r="AL123" s="807"/>
      <c r="AM123" s="807"/>
      <c r="AN123" s="807"/>
      <c r="AO123" s="808"/>
      <c r="AP123" s="840" t="s">
        <v>47</v>
      </c>
      <c r="AQ123" s="841"/>
      <c r="AR123" s="841"/>
      <c r="AS123" s="841"/>
      <c r="AT123" s="842"/>
      <c r="AU123" s="921"/>
      <c r="AV123" s="922"/>
      <c r="AW123" s="922"/>
      <c r="AX123" s="922"/>
      <c r="AY123" s="922"/>
      <c r="AZ123" s="115" t="s">
        <v>43</v>
      </c>
      <c r="BA123" s="115"/>
      <c r="BB123" s="115"/>
      <c r="BC123" s="115"/>
      <c r="BD123" s="115"/>
      <c r="BE123" s="115"/>
      <c r="BF123" s="115"/>
      <c r="BG123" s="115"/>
      <c r="BH123" s="115"/>
      <c r="BI123" s="115"/>
      <c r="BJ123" s="115"/>
      <c r="BK123" s="115"/>
      <c r="BL123" s="115"/>
      <c r="BM123" s="115"/>
      <c r="BN123" s="115"/>
      <c r="BO123" s="899" t="s">
        <v>326</v>
      </c>
      <c r="BP123" s="900"/>
      <c r="BQ123" s="818">
        <v>10677855</v>
      </c>
      <c r="BR123" s="819"/>
      <c r="BS123" s="819"/>
      <c r="BT123" s="819"/>
      <c r="BU123" s="819"/>
      <c r="BV123" s="819">
        <v>10341536</v>
      </c>
      <c r="BW123" s="819"/>
      <c r="BX123" s="819"/>
      <c r="BY123" s="819"/>
      <c r="BZ123" s="819"/>
      <c r="CA123" s="819">
        <v>9576998</v>
      </c>
      <c r="CB123" s="819"/>
      <c r="CC123" s="819"/>
      <c r="CD123" s="819"/>
      <c r="CE123" s="819"/>
      <c r="CF123" s="787"/>
      <c r="CG123" s="788"/>
      <c r="CH123" s="788"/>
      <c r="CI123" s="788"/>
      <c r="CJ123" s="904"/>
      <c r="CK123" s="926"/>
      <c r="CL123" s="877"/>
      <c r="CM123" s="877"/>
      <c r="CN123" s="877"/>
      <c r="CO123" s="878"/>
      <c r="CP123" s="896"/>
      <c r="CQ123" s="897"/>
      <c r="CR123" s="897"/>
      <c r="CS123" s="897"/>
      <c r="CT123" s="897"/>
      <c r="CU123" s="897"/>
      <c r="CV123" s="897"/>
      <c r="CW123" s="897"/>
      <c r="CX123" s="897"/>
      <c r="CY123" s="897"/>
      <c r="CZ123" s="897"/>
      <c r="DA123" s="897"/>
      <c r="DB123" s="897"/>
      <c r="DC123" s="897"/>
      <c r="DD123" s="897"/>
      <c r="DE123" s="897"/>
      <c r="DF123" s="898"/>
      <c r="DG123" s="806"/>
      <c r="DH123" s="807"/>
      <c r="DI123" s="807"/>
      <c r="DJ123" s="807"/>
      <c r="DK123" s="808"/>
      <c r="DL123" s="809"/>
      <c r="DM123" s="807"/>
      <c r="DN123" s="807"/>
      <c r="DO123" s="807"/>
      <c r="DP123" s="808"/>
      <c r="DQ123" s="809"/>
      <c r="DR123" s="807"/>
      <c r="DS123" s="807"/>
      <c r="DT123" s="807"/>
      <c r="DU123" s="808"/>
      <c r="DV123" s="840"/>
      <c r="DW123" s="841"/>
      <c r="DX123" s="841"/>
      <c r="DY123" s="841"/>
      <c r="DZ123" s="842"/>
    </row>
    <row r="124" spans="1:130" s="101" customFormat="1" ht="26.25" customHeight="1" thickBot="1">
      <c r="A124" s="833"/>
      <c r="B124" s="834"/>
      <c r="C124" s="837" t="s">
        <v>325</v>
      </c>
      <c r="D124" s="838"/>
      <c r="E124" s="838"/>
      <c r="F124" s="838"/>
      <c r="G124" s="838"/>
      <c r="H124" s="838"/>
      <c r="I124" s="838"/>
      <c r="J124" s="838"/>
      <c r="K124" s="838"/>
      <c r="L124" s="838"/>
      <c r="M124" s="838"/>
      <c r="N124" s="838"/>
      <c r="O124" s="838"/>
      <c r="P124" s="838"/>
      <c r="Q124" s="838"/>
      <c r="R124" s="838"/>
      <c r="S124" s="838"/>
      <c r="T124" s="838"/>
      <c r="U124" s="838"/>
      <c r="V124" s="838"/>
      <c r="W124" s="838"/>
      <c r="X124" s="838"/>
      <c r="Y124" s="838"/>
      <c r="Z124" s="839"/>
      <c r="AA124" s="806" t="s">
        <v>47</v>
      </c>
      <c r="AB124" s="807"/>
      <c r="AC124" s="807"/>
      <c r="AD124" s="807"/>
      <c r="AE124" s="808"/>
      <c r="AF124" s="809" t="s">
        <v>47</v>
      </c>
      <c r="AG124" s="807"/>
      <c r="AH124" s="807"/>
      <c r="AI124" s="807"/>
      <c r="AJ124" s="808"/>
      <c r="AK124" s="809" t="s">
        <v>47</v>
      </c>
      <c r="AL124" s="807"/>
      <c r="AM124" s="807"/>
      <c r="AN124" s="807"/>
      <c r="AO124" s="808"/>
      <c r="AP124" s="840" t="s">
        <v>47</v>
      </c>
      <c r="AQ124" s="841"/>
      <c r="AR124" s="841"/>
      <c r="AS124" s="841"/>
      <c r="AT124" s="842"/>
      <c r="AU124" s="813" t="s">
        <v>324</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t="s">
        <v>47</v>
      </c>
      <c r="BR124" s="817"/>
      <c r="BS124" s="817"/>
      <c r="BT124" s="817"/>
      <c r="BU124" s="817"/>
      <c r="BV124" s="817">
        <v>6</v>
      </c>
      <c r="BW124" s="817"/>
      <c r="BX124" s="817"/>
      <c r="BY124" s="817"/>
      <c r="BZ124" s="817"/>
      <c r="CA124" s="817">
        <v>24</v>
      </c>
      <c r="CB124" s="817"/>
      <c r="CC124" s="817"/>
      <c r="CD124" s="817"/>
      <c r="CE124" s="817"/>
      <c r="CF124" s="795"/>
      <c r="CG124" s="796"/>
      <c r="CH124" s="796"/>
      <c r="CI124" s="796"/>
      <c r="CJ124" s="895"/>
      <c r="CK124" s="927"/>
      <c r="CL124" s="927"/>
      <c r="CM124" s="927"/>
      <c r="CN124" s="927"/>
      <c r="CO124" s="928"/>
      <c r="CP124" s="896" t="s">
        <v>323</v>
      </c>
      <c r="CQ124" s="897"/>
      <c r="CR124" s="897"/>
      <c r="CS124" s="897"/>
      <c r="CT124" s="897"/>
      <c r="CU124" s="897"/>
      <c r="CV124" s="897"/>
      <c r="CW124" s="897"/>
      <c r="CX124" s="897"/>
      <c r="CY124" s="897"/>
      <c r="CZ124" s="897"/>
      <c r="DA124" s="897"/>
      <c r="DB124" s="897"/>
      <c r="DC124" s="897"/>
      <c r="DD124" s="897"/>
      <c r="DE124" s="897"/>
      <c r="DF124" s="898"/>
      <c r="DG124" s="764">
        <v>2607386</v>
      </c>
      <c r="DH124" s="765"/>
      <c r="DI124" s="765"/>
      <c r="DJ124" s="765"/>
      <c r="DK124" s="766"/>
      <c r="DL124" s="767">
        <v>2680461</v>
      </c>
      <c r="DM124" s="765"/>
      <c r="DN124" s="765"/>
      <c r="DO124" s="765"/>
      <c r="DP124" s="766"/>
      <c r="DQ124" s="767" t="s">
        <v>47</v>
      </c>
      <c r="DR124" s="765"/>
      <c r="DS124" s="765"/>
      <c r="DT124" s="765"/>
      <c r="DU124" s="766"/>
      <c r="DV124" s="905" t="s">
        <v>47</v>
      </c>
      <c r="DW124" s="906"/>
      <c r="DX124" s="906"/>
      <c r="DY124" s="906"/>
      <c r="DZ124" s="907"/>
    </row>
    <row r="125" spans="1:130" s="101" customFormat="1" ht="26.25" customHeight="1">
      <c r="A125" s="833"/>
      <c r="B125" s="834"/>
      <c r="C125" s="837" t="s">
        <v>322</v>
      </c>
      <c r="D125" s="838"/>
      <c r="E125" s="838"/>
      <c r="F125" s="838"/>
      <c r="G125" s="838"/>
      <c r="H125" s="838"/>
      <c r="I125" s="838"/>
      <c r="J125" s="838"/>
      <c r="K125" s="838"/>
      <c r="L125" s="838"/>
      <c r="M125" s="838"/>
      <c r="N125" s="838"/>
      <c r="O125" s="838"/>
      <c r="P125" s="838"/>
      <c r="Q125" s="838"/>
      <c r="R125" s="838"/>
      <c r="S125" s="838"/>
      <c r="T125" s="838"/>
      <c r="U125" s="838"/>
      <c r="V125" s="838"/>
      <c r="W125" s="838"/>
      <c r="X125" s="838"/>
      <c r="Y125" s="838"/>
      <c r="Z125" s="839"/>
      <c r="AA125" s="806" t="s">
        <v>47</v>
      </c>
      <c r="AB125" s="807"/>
      <c r="AC125" s="807"/>
      <c r="AD125" s="807"/>
      <c r="AE125" s="808"/>
      <c r="AF125" s="809" t="s">
        <v>47</v>
      </c>
      <c r="AG125" s="807"/>
      <c r="AH125" s="807"/>
      <c r="AI125" s="807"/>
      <c r="AJ125" s="808"/>
      <c r="AK125" s="809" t="s">
        <v>47</v>
      </c>
      <c r="AL125" s="807"/>
      <c r="AM125" s="807"/>
      <c r="AN125" s="807"/>
      <c r="AO125" s="808"/>
      <c r="AP125" s="840" t="s">
        <v>47</v>
      </c>
      <c r="AQ125" s="841"/>
      <c r="AR125" s="841"/>
      <c r="AS125" s="841"/>
      <c r="AT125" s="842"/>
      <c r="AU125" s="114"/>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0"/>
      <c r="BR125" s="110"/>
      <c r="BS125" s="110"/>
      <c r="BT125" s="110"/>
      <c r="BU125" s="110"/>
      <c r="BV125" s="110"/>
      <c r="BW125" s="110"/>
      <c r="BX125" s="110"/>
      <c r="BY125" s="110"/>
      <c r="BZ125" s="110"/>
      <c r="CA125" s="110"/>
      <c r="CB125" s="110"/>
      <c r="CC125" s="110"/>
      <c r="CD125" s="110"/>
      <c r="CE125" s="110"/>
      <c r="CF125" s="110"/>
      <c r="CG125" s="110"/>
      <c r="CH125" s="110"/>
      <c r="CI125" s="110"/>
      <c r="CJ125" s="109"/>
      <c r="CK125" s="873" t="s">
        <v>321</v>
      </c>
      <c r="CL125" s="874"/>
      <c r="CM125" s="874"/>
      <c r="CN125" s="874"/>
      <c r="CO125" s="875"/>
      <c r="CP125" s="882" t="s">
        <v>320</v>
      </c>
      <c r="CQ125" s="844"/>
      <c r="CR125" s="844"/>
      <c r="CS125" s="844"/>
      <c r="CT125" s="844"/>
      <c r="CU125" s="844"/>
      <c r="CV125" s="844"/>
      <c r="CW125" s="844"/>
      <c r="CX125" s="844"/>
      <c r="CY125" s="844"/>
      <c r="CZ125" s="844"/>
      <c r="DA125" s="844"/>
      <c r="DB125" s="844"/>
      <c r="DC125" s="844"/>
      <c r="DD125" s="844"/>
      <c r="DE125" s="844"/>
      <c r="DF125" s="845"/>
      <c r="DG125" s="883" t="s">
        <v>47</v>
      </c>
      <c r="DH125" s="884"/>
      <c r="DI125" s="884"/>
      <c r="DJ125" s="884"/>
      <c r="DK125" s="884"/>
      <c r="DL125" s="884" t="s">
        <v>47</v>
      </c>
      <c r="DM125" s="884"/>
      <c r="DN125" s="884"/>
      <c r="DO125" s="884"/>
      <c r="DP125" s="884"/>
      <c r="DQ125" s="884" t="s">
        <v>47</v>
      </c>
      <c r="DR125" s="884"/>
      <c r="DS125" s="884"/>
      <c r="DT125" s="884"/>
      <c r="DU125" s="884"/>
      <c r="DV125" s="885" t="s">
        <v>47</v>
      </c>
      <c r="DW125" s="885"/>
      <c r="DX125" s="885"/>
      <c r="DY125" s="885"/>
      <c r="DZ125" s="886"/>
    </row>
    <row r="126" spans="1:130" s="101" customFormat="1" ht="26.25" customHeight="1" thickBot="1">
      <c r="A126" s="833"/>
      <c r="B126" s="834"/>
      <c r="C126" s="837" t="s">
        <v>319</v>
      </c>
      <c r="D126" s="838"/>
      <c r="E126" s="838"/>
      <c r="F126" s="838"/>
      <c r="G126" s="838"/>
      <c r="H126" s="838"/>
      <c r="I126" s="838"/>
      <c r="J126" s="838"/>
      <c r="K126" s="838"/>
      <c r="L126" s="838"/>
      <c r="M126" s="838"/>
      <c r="N126" s="838"/>
      <c r="O126" s="838"/>
      <c r="P126" s="838"/>
      <c r="Q126" s="838"/>
      <c r="R126" s="838"/>
      <c r="S126" s="838"/>
      <c r="T126" s="838"/>
      <c r="U126" s="838"/>
      <c r="V126" s="838"/>
      <c r="W126" s="838"/>
      <c r="X126" s="838"/>
      <c r="Y126" s="838"/>
      <c r="Z126" s="839"/>
      <c r="AA126" s="806" t="s">
        <v>47</v>
      </c>
      <c r="AB126" s="807"/>
      <c r="AC126" s="807"/>
      <c r="AD126" s="807"/>
      <c r="AE126" s="808"/>
      <c r="AF126" s="809" t="s">
        <v>47</v>
      </c>
      <c r="AG126" s="807"/>
      <c r="AH126" s="807"/>
      <c r="AI126" s="807"/>
      <c r="AJ126" s="808"/>
      <c r="AK126" s="809" t="s">
        <v>47</v>
      </c>
      <c r="AL126" s="807"/>
      <c r="AM126" s="807"/>
      <c r="AN126" s="807"/>
      <c r="AO126" s="808"/>
      <c r="AP126" s="840" t="s">
        <v>47</v>
      </c>
      <c r="AQ126" s="841"/>
      <c r="AR126" s="841"/>
      <c r="AS126" s="841"/>
      <c r="AT126" s="84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2"/>
      <c r="BQ126" s="112"/>
      <c r="BR126" s="112"/>
      <c r="BS126" s="112"/>
      <c r="BT126" s="112"/>
      <c r="BU126" s="112"/>
      <c r="BV126" s="112"/>
      <c r="BW126" s="112"/>
      <c r="BX126" s="112"/>
      <c r="BY126" s="112"/>
      <c r="BZ126" s="112"/>
      <c r="CA126" s="112"/>
      <c r="CB126" s="112"/>
      <c r="CC126" s="112"/>
      <c r="CD126" s="111"/>
      <c r="CE126" s="111"/>
      <c r="CF126" s="111"/>
      <c r="CG126" s="110"/>
      <c r="CH126" s="110"/>
      <c r="CI126" s="110"/>
      <c r="CJ126" s="109"/>
      <c r="CK126" s="876"/>
      <c r="CL126" s="877"/>
      <c r="CM126" s="877"/>
      <c r="CN126" s="877"/>
      <c r="CO126" s="878"/>
      <c r="CP126" s="887" t="s">
        <v>318</v>
      </c>
      <c r="CQ126" s="821"/>
      <c r="CR126" s="821"/>
      <c r="CS126" s="821"/>
      <c r="CT126" s="821"/>
      <c r="CU126" s="821"/>
      <c r="CV126" s="821"/>
      <c r="CW126" s="821"/>
      <c r="CX126" s="821"/>
      <c r="CY126" s="821"/>
      <c r="CZ126" s="821"/>
      <c r="DA126" s="821"/>
      <c r="DB126" s="821"/>
      <c r="DC126" s="821"/>
      <c r="DD126" s="821"/>
      <c r="DE126" s="821"/>
      <c r="DF126" s="822"/>
      <c r="DG126" s="871" t="s">
        <v>47</v>
      </c>
      <c r="DH126" s="872"/>
      <c r="DI126" s="872"/>
      <c r="DJ126" s="872"/>
      <c r="DK126" s="872"/>
      <c r="DL126" s="872" t="s">
        <v>47</v>
      </c>
      <c r="DM126" s="872"/>
      <c r="DN126" s="872"/>
      <c r="DO126" s="872"/>
      <c r="DP126" s="872"/>
      <c r="DQ126" s="872" t="s">
        <v>47</v>
      </c>
      <c r="DR126" s="872"/>
      <c r="DS126" s="872"/>
      <c r="DT126" s="872"/>
      <c r="DU126" s="872"/>
      <c r="DV126" s="869" t="s">
        <v>47</v>
      </c>
      <c r="DW126" s="869"/>
      <c r="DX126" s="869"/>
      <c r="DY126" s="869"/>
      <c r="DZ126" s="870"/>
    </row>
    <row r="127" spans="1:130" s="101" customFormat="1" ht="26.25" customHeight="1">
      <c r="A127" s="835"/>
      <c r="B127" s="836"/>
      <c r="C127" s="888" t="s">
        <v>317</v>
      </c>
      <c r="D127" s="889"/>
      <c r="E127" s="889"/>
      <c r="F127" s="889"/>
      <c r="G127" s="889"/>
      <c r="H127" s="889"/>
      <c r="I127" s="889"/>
      <c r="J127" s="889"/>
      <c r="K127" s="889"/>
      <c r="L127" s="889"/>
      <c r="M127" s="889"/>
      <c r="N127" s="889"/>
      <c r="O127" s="889"/>
      <c r="P127" s="889"/>
      <c r="Q127" s="889"/>
      <c r="R127" s="889"/>
      <c r="S127" s="889"/>
      <c r="T127" s="889"/>
      <c r="U127" s="889"/>
      <c r="V127" s="889"/>
      <c r="W127" s="889"/>
      <c r="X127" s="889"/>
      <c r="Y127" s="889"/>
      <c r="Z127" s="890"/>
      <c r="AA127" s="806" t="s">
        <v>47</v>
      </c>
      <c r="AB127" s="807"/>
      <c r="AC127" s="807"/>
      <c r="AD127" s="807"/>
      <c r="AE127" s="808"/>
      <c r="AF127" s="809" t="s">
        <v>47</v>
      </c>
      <c r="AG127" s="807"/>
      <c r="AH127" s="807"/>
      <c r="AI127" s="807"/>
      <c r="AJ127" s="808"/>
      <c r="AK127" s="809" t="s">
        <v>47</v>
      </c>
      <c r="AL127" s="807"/>
      <c r="AM127" s="807"/>
      <c r="AN127" s="807"/>
      <c r="AO127" s="808"/>
      <c r="AP127" s="840" t="s">
        <v>47</v>
      </c>
      <c r="AQ127" s="841"/>
      <c r="AR127" s="841"/>
      <c r="AS127" s="841"/>
      <c r="AT127" s="842"/>
      <c r="AU127" s="112"/>
      <c r="AV127" s="112"/>
      <c r="AW127" s="112"/>
      <c r="AX127" s="891" t="s">
        <v>316</v>
      </c>
      <c r="AY127" s="848"/>
      <c r="AZ127" s="848"/>
      <c r="BA127" s="848"/>
      <c r="BB127" s="848"/>
      <c r="BC127" s="848"/>
      <c r="BD127" s="848"/>
      <c r="BE127" s="849"/>
      <c r="BF127" s="847" t="s">
        <v>315</v>
      </c>
      <c r="BG127" s="848"/>
      <c r="BH127" s="848"/>
      <c r="BI127" s="848"/>
      <c r="BJ127" s="848"/>
      <c r="BK127" s="848"/>
      <c r="BL127" s="849"/>
      <c r="BM127" s="847" t="s">
        <v>314</v>
      </c>
      <c r="BN127" s="848"/>
      <c r="BO127" s="848"/>
      <c r="BP127" s="848"/>
      <c r="BQ127" s="848"/>
      <c r="BR127" s="848"/>
      <c r="BS127" s="849"/>
      <c r="BT127" s="847" t="s">
        <v>313</v>
      </c>
      <c r="BU127" s="848"/>
      <c r="BV127" s="848"/>
      <c r="BW127" s="848"/>
      <c r="BX127" s="848"/>
      <c r="BY127" s="848"/>
      <c r="BZ127" s="892"/>
      <c r="CA127" s="112"/>
      <c r="CB127" s="112"/>
      <c r="CC127" s="112"/>
      <c r="CD127" s="111"/>
      <c r="CE127" s="111"/>
      <c r="CF127" s="111"/>
      <c r="CG127" s="110"/>
      <c r="CH127" s="110"/>
      <c r="CI127" s="110"/>
      <c r="CJ127" s="109"/>
      <c r="CK127" s="876"/>
      <c r="CL127" s="877"/>
      <c r="CM127" s="877"/>
      <c r="CN127" s="877"/>
      <c r="CO127" s="878"/>
      <c r="CP127" s="887" t="s">
        <v>312</v>
      </c>
      <c r="CQ127" s="821"/>
      <c r="CR127" s="821"/>
      <c r="CS127" s="821"/>
      <c r="CT127" s="821"/>
      <c r="CU127" s="821"/>
      <c r="CV127" s="821"/>
      <c r="CW127" s="821"/>
      <c r="CX127" s="821"/>
      <c r="CY127" s="821"/>
      <c r="CZ127" s="821"/>
      <c r="DA127" s="821"/>
      <c r="DB127" s="821"/>
      <c r="DC127" s="821"/>
      <c r="DD127" s="821"/>
      <c r="DE127" s="821"/>
      <c r="DF127" s="822"/>
      <c r="DG127" s="871" t="s">
        <v>47</v>
      </c>
      <c r="DH127" s="872"/>
      <c r="DI127" s="872"/>
      <c r="DJ127" s="872"/>
      <c r="DK127" s="872"/>
      <c r="DL127" s="872" t="s">
        <v>47</v>
      </c>
      <c r="DM127" s="872"/>
      <c r="DN127" s="872"/>
      <c r="DO127" s="872"/>
      <c r="DP127" s="872"/>
      <c r="DQ127" s="872" t="s">
        <v>47</v>
      </c>
      <c r="DR127" s="872"/>
      <c r="DS127" s="872"/>
      <c r="DT127" s="872"/>
      <c r="DU127" s="872"/>
      <c r="DV127" s="869" t="s">
        <v>47</v>
      </c>
      <c r="DW127" s="869"/>
      <c r="DX127" s="869"/>
      <c r="DY127" s="869"/>
      <c r="DZ127" s="870"/>
    </row>
    <row r="128" spans="1:130" s="101" customFormat="1" ht="26.25" customHeight="1" thickBot="1">
      <c r="A128" s="893" t="s">
        <v>311</v>
      </c>
      <c r="B128" s="894"/>
      <c r="C128" s="894"/>
      <c r="D128" s="894"/>
      <c r="E128" s="894"/>
      <c r="F128" s="894"/>
      <c r="G128" s="894"/>
      <c r="H128" s="894"/>
      <c r="I128" s="894"/>
      <c r="J128" s="894"/>
      <c r="K128" s="894"/>
      <c r="L128" s="894"/>
      <c r="M128" s="894"/>
      <c r="N128" s="894"/>
      <c r="O128" s="894"/>
      <c r="P128" s="894"/>
      <c r="Q128" s="894"/>
      <c r="R128" s="894"/>
      <c r="S128" s="894"/>
      <c r="T128" s="894"/>
      <c r="U128" s="894"/>
      <c r="V128" s="894"/>
      <c r="W128" s="855" t="s">
        <v>310</v>
      </c>
      <c r="X128" s="855"/>
      <c r="Y128" s="855"/>
      <c r="Z128" s="856"/>
      <c r="AA128" s="857">
        <v>32962</v>
      </c>
      <c r="AB128" s="858"/>
      <c r="AC128" s="858"/>
      <c r="AD128" s="858"/>
      <c r="AE128" s="859"/>
      <c r="AF128" s="860">
        <v>18180</v>
      </c>
      <c r="AG128" s="858"/>
      <c r="AH128" s="858"/>
      <c r="AI128" s="858"/>
      <c r="AJ128" s="859"/>
      <c r="AK128" s="860">
        <v>7555</v>
      </c>
      <c r="AL128" s="858"/>
      <c r="AM128" s="858"/>
      <c r="AN128" s="858"/>
      <c r="AO128" s="859"/>
      <c r="AP128" s="861"/>
      <c r="AQ128" s="862"/>
      <c r="AR128" s="862"/>
      <c r="AS128" s="862"/>
      <c r="AT128" s="863"/>
      <c r="AU128" s="112"/>
      <c r="AV128" s="112"/>
      <c r="AW128" s="112"/>
      <c r="AX128" s="843" t="s">
        <v>309</v>
      </c>
      <c r="AY128" s="844"/>
      <c r="AZ128" s="844"/>
      <c r="BA128" s="844"/>
      <c r="BB128" s="844"/>
      <c r="BC128" s="844"/>
      <c r="BD128" s="844"/>
      <c r="BE128" s="845"/>
      <c r="BF128" s="828" t="s">
        <v>47</v>
      </c>
      <c r="BG128" s="829"/>
      <c r="BH128" s="829"/>
      <c r="BI128" s="829"/>
      <c r="BJ128" s="829"/>
      <c r="BK128" s="829"/>
      <c r="BL128" s="846"/>
      <c r="BM128" s="828">
        <v>15</v>
      </c>
      <c r="BN128" s="829"/>
      <c r="BO128" s="829"/>
      <c r="BP128" s="829"/>
      <c r="BQ128" s="829"/>
      <c r="BR128" s="829"/>
      <c r="BS128" s="846"/>
      <c r="BT128" s="828">
        <v>20</v>
      </c>
      <c r="BU128" s="829"/>
      <c r="BV128" s="829"/>
      <c r="BW128" s="829"/>
      <c r="BX128" s="829"/>
      <c r="BY128" s="829"/>
      <c r="BZ128" s="830"/>
      <c r="CA128" s="111"/>
      <c r="CB128" s="111"/>
      <c r="CC128" s="111"/>
      <c r="CD128" s="111"/>
      <c r="CE128" s="111"/>
      <c r="CF128" s="111"/>
      <c r="CG128" s="110"/>
      <c r="CH128" s="110"/>
      <c r="CI128" s="110"/>
      <c r="CJ128" s="109"/>
      <c r="CK128" s="879"/>
      <c r="CL128" s="880"/>
      <c r="CM128" s="880"/>
      <c r="CN128" s="880"/>
      <c r="CO128" s="881"/>
      <c r="CP128" s="864" t="s">
        <v>308</v>
      </c>
      <c r="CQ128" s="799"/>
      <c r="CR128" s="799"/>
      <c r="CS128" s="799"/>
      <c r="CT128" s="799"/>
      <c r="CU128" s="799"/>
      <c r="CV128" s="799"/>
      <c r="CW128" s="799"/>
      <c r="CX128" s="799"/>
      <c r="CY128" s="799"/>
      <c r="CZ128" s="799"/>
      <c r="DA128" s="799"/>
      <c r="DB128" s="799"/>
      <c r="DC128" s="799"/>
      <c r="DD128" s="799"/>
      <c r="DE128" s="799"/>
      <c r="DF128" s="800"/>
      <c r="DG128" s="865" t="s">
        <v>47</v>
      </c>
      <c r="DH128" s="866"/>
      <c r="DI128" s="866"/>
      <c r="DJ128" s="866"/>
      <c r="DK128" s="866"/>
      <c r="DL128" s="866" t="s">
        <v>47</v>
      </c>
      <c r="DM128" s="866"/>
      <c r="DN128" s="866"/>
      <c r="DO128" s="866"/>
      <c r="DP128" s="866"/>
      <c r="DQ128" s="866" t="s">
        <v>47</v>
      </c>
      <c r="DR128" s="866"/>
      <c r="DS128" s="866"/>
      <c r="DT128" s="866"/>
      <c r="DU128" s="866"/>
      <c r="DV128" s="867" t="s">
        <v>47</v>
      </c>
      <c r="DW128" s="867"/>
      <c r="DX128" s="867"/>
      <c r="DY128" s="867"/>
      <c r="DZ128" s="868"/>
    </row>
    <row r="129" spans="1:131" s="101" customFormat="1" ht="26.25" customHeight="1">
      <c r="A129" s="801" t="s">
        <v>120</v>
      </c>
      <c r="B129" s="802"/>
      <c r="C129" s="802"/>
      <c r="D129" s="802"/>
      <c r="E129" s="802"/>
      <c r="F129" s="802"/>
      <c r="G129" s="802"/>
      <c r="H129" s="802"/>
      <c r="I129" s="802"/>
      <c r="J129" s="802"/>
      <c r="K129" s="802"/>
      <c r="L129" s="802"/>
      <c r="M129" s="802"/>
      <c r="N129" s="802"/>
      <c r="O129" s="802"/>
      <c r="P129" s="802"/>
      <c r="Q129" s="802"/>
      <c r="R129" s="802"/>
      <c r="S129" s="802"/>
      <c r="T129" s="802"/>
      <c r="U129" s="802"/>
      <c r="V129" s="802"/>
      <c r="W129" s="803" t="s">
        <v>307</v>
      </c>
      <c r="X129" s="804"/>
      <c r="Y129" s="804"/>
      <c r="Z129" s="805"/>
      <c r="AA129" s="806">
        <v>4100473</v>
      </c>
      <c r="AB129" s="807"/>
      <c r="AC129" s="807"/>
      <c r="AD129" s="807"/>
      <c r="AE129" s="808"/>
      <c r="AF129" s="809">
        <v>4134478</v>
      </c>
      <c r="AG129" s="807"/>
      <c r="AH129" s="807"/>
      <c r="AI129" s="807"/>
      <c r="AJ129" s="808"/>
      <c r="AK129" s="809">
        <v>4174290</v>
      </c>
      <c r="AL129" s="807"/>
      <c r="AM129" s="807"/>
      <c r="AN129" s="807"/>
      <c r="AO129" s="808"/>
      <c r="AP129" s="810"/>
      <c r="AQ129" s="811"/>
      <c r="AR129" s="811"/>
      <c r="AS129" s="811"/>
      <c r="AT129" s="812"/>
      <c r="AU129" s="108"/>
      <c r="AV129" s="108"/>
      <c r="AW129" s="108"/>
      <c r="AX129" s="820" t="s">
        <v>306</v>
      </c>
      <c r="AY129" s="821"/>
      <c r="AZ129" s="821"/>
      <c r="BA129" s="821"/>
      <c r="BB129" s="821"/>
      <c r="BC129" s="821"/>
      <c r="BD129" s="821"/>
      <c r="BE129" s="822"/>
      <c r="BF129" s="823" t="s">
        <v>47</v>
      </c>
      <c r="BG129" s="824"/>
      <c r="BH129" s="824"/>
      <c r="BI129" s="824"/>
      <c r="BJ129" s="824"/>
      <c r="BK129" s="824"/>
      <c r="BL129" s="825"/>
      <c r="BM129" s="823">
        <v>20</v>
      </c>
      <c r="BN129" s="824"/>
      <c r="BO129" s="824"/>
      <c r="BP129" s="824"/>
      <c r="BQ129" s="824"/>
      <c r="BR129" s="824"/>
      <c r="BS129" s="825"/>
      <c r="BT129" s="823">
        <v>30</v>
      </c>
      <c r="BU129" s="826"/>
      <c r="BV129" s="826"/>
      <c r="BW129" s="826"/>
      <c r="BX129" s="826"/>
      <c r="BY129" s="826"/>
      <c r="BZ129" s="827"/>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c r="DE129" s="103"/>
      <c r="DF129" s="103"/>
      <c r="DG129" s="103"/>
      <c r="DH129" s="103"/>
      <c r="DI129" s="103"/>
      <c r="DJ129" s="103"/>
      <c r="DK129" s="103"/>
      <c r="DL129" s="103"/>
      <c r="DM129" s="103"/>
      <c r="DN129" s="103"/>
      <c r="DO129" s="103"/>
      <c r="DP129" s="105"/>
      <c r="DQ129" s="105"/>
      <c r="DR129" s="105"/>
      <c r="DS129" s="105"/>
      <c r="DT129" s="105"/>
      <c r="DU129" s="105"/>
      <c r="DV129" s="105"/>
      <c r="DW129" s="105"/>
      <c r="DX129" s="105"/>
      <c r="DY129" s="105"/>
      <c r="DZ129" s="102"/>
    </row>
    <row r="130" spans="1:131" s="101" customFormat="1" ht="26.25" customHeight="1">
      <c r="A130" s="801" t="s">
        <v>305</v>
      </c>
      <c r="B130" s="802"/>
      <c r="C130" s="802"/>
      <c r="D130" s="802"/>
      <c r="E130" s="802"/>
      <c r="F130" s="802"/>
      <c r="G130" s="802"/>
      <c r="H130" s="802"/>
      <c r="I130" s="802"/>
      <c r="J130" s="802"/>
      <c r="K130" s="802"/>
      <c r="L130" s="802"/>
      <c r="M130" s="802"/>
      <c r="N130" s="802"/>
      <c r="O130" s="802"/>
      <c r="P130" s="802"/>
      <c r="Q130" s="802"/>
      <c r="R130" s="802"/>
      <c r="S130" s="802"/>
      <c r="T130" s="802"/>
      <c r="U130" s="802"/>
      <c r="V130" s="802"/>
      <c r="W130" s="803" t="s">
        <v>304</v>
      </c>
      <c r="X130" s="804"/>
      <c r="Y130" s="804"/>
      <c r="Z130" s="805"/>
      <c r="AA130" s="806">
        <v>527158</v>
      </c>
      <c r="AB130" s="807"/>
      <c r="AC130" s="807"/>
      <c r="AD130" s="807"/>
      <c r="AE130" s="808"/>
      <c r="AF130" s="809">
        <v>532056</v>
      </c>
      <c r="AG130" s="807"/>
      <c r="AH130" s="807"/>
      <c r="AI130" s="807"/>
      <c r="AJ130" s="808"/>
      <c r="AK130" s="809">
        <v>524978</v>
      </c>
      <c r="AL130" s="807"/>
      <c r="AM130" s="807"/>
      <c r="AN130" s="807"/>
      <c r="AO130" s="808"/>
      <c r="AP130" s="810"/>
      <c r="AQ130" s="811"/>
      <c r="AR130" s="811"/>
      <c r="AS130" s="811"/>
      <c r="AT130" s="812"/>
      <c r="AU130" s="108"/>
      <c r="AV130" s="108"/>
      <c r="AW130" s="108"/>
      <c r="AX130" s="820" t="s">
        <v>303</v>
      </c>
      <c r="AY130" s="821"/>
      <c r="AZ130" s="821"/>
      <c r="BA130" s="821"/>
      <c r="BB130" s="821"/>
      <c r="BC130" s="821"/>
      <c r="BD130" s="821"/>
      <c r="BE130" s="822"/>
      <c r="BF130" s="850">
        <v>7</v>
      </c>
      <c r="BG130" s="851"/>
      <c r="BH130" s="851"/>
      <c r="BI130" s="851"/>
      <c r="BJ130" s="851"/>
      <c r="BK130" s="851"/>
      <c r="BL130" s="852"/>
      <c r="BM130" s="850">
        <v>25</v>
      </c>
      <c r="BN130" s="851"/>
      <c r="BO130" s="851"/>
      <c r="BP130" s="851"/>
      <c r="BQ130" s="851"/>
      <c r="BR130" s="851"/>
      <c r="BS130" s="852"/>
      <c r="BT130" s="850">
        <v>35</v>
      </c>
      <c r="BU130" s="853"/>
      <c r="BV130" s="853"/>
      <c r="BW130" s="853"/>
      <c r="BX130" s="853"/>
      <c r="BY130" s="853"/>
      <c r="BZ130" s="854"/>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c r="DE130" s="103"/>
      <c r="DF130" s="103"/>
      <c r="DG130" s="103"/>
      <c r="DH130" s="103"/>
      <c r="DI130" s="103"/>
      <c r="DJ130" s="103"/>
      <c r="DK130" s="103"/>
      <c r="DL130" s="103"/>
      <c r="DM130" s="103"/>
      <c r="DN130" s="103"/>
      <c r="DO130" s="103"/>
      <c r="DP130" s="105"/>
      <c r="DQ130" s="105"/>
      <c r="DR130" s="105"/>
      <c r="DS130" s="105"/>
      <c r="DT130" s="105"/>
      <c r="DU130" s="105"/>
      <c r="DV130" s="105"/>
      <c r="DW130" s="105"/>
      <c r="DX130" s="105"/>
      <c r="DY130" s="105"/>
      <c r="DZ130" s="102"/>
    </row>
    <row r="131" spans="1:131" s="101" customFormat="1" ht="26.25" customHeight="1" thickBot="1">
      <c r="A131" s="759"/>
      <c r="B131" s="760"/>
      <c r="C131" s="760"/>
      <c r="D131" s="760"/>
      <c r="E131" s="760"/>
      <c r="F131" s="760"/>
      <c r="G131" s="760"/>
      <c r="H131" s="760"/>
      <c r="I131" s="760"/>
      <c r="J131" s="760"/>
      <c r="K131" s="760"/>
      <c r="L131" s="760"/>
      <c r="M131" s="760"/>
      <c r="N131" s="760"/>
      <c r="O131" s="760"/>
      <c r="P131" s="760"/>
      <c r="Q131" s="760"/>
      <c r="R131" s="760"/>
      <c r="S131" s="760"/>
      <c r="T131" s="760"/>
      <c r="U131" s="760"/>
      <c r="V131" s="760"/>
      <c r="W131" s="761" t="s">
        <v>302</v>
      </c>
      <c r="X131" s="762"/>
      <c r="Y131" s="762"/>
      <c r="Z131" s="763"/>
      <c r="AA131" s="764">
        <v>3573315</v>
      </c>
      <c r="AB131" s="765"/>
      <c r="AC131" s="765"/>
      <c r="AD131" s="765"/>
      <c r="AE131" s="766"/>
      <c r="AF131" s="767">
        <v>3602422</v>
      </c>
      <c r="AG131" s="765"/>
      <c r="AH131" s="765"/>
      <c r="AI131" s="765"/>
      <c r="AJ131" s="766"/>
      <c r="AK131" s="767">
        <v>3649312</v>
      </c>
      <c r="AL131" s="765"/>
      <c r="AM131" s="765"/>
      <c r="AN131" s="765"/>
      <c r="AO131" s="766"/>
      <c r="AP131" s="768"/>
      <c r="AQ131" s="769"/>
      <c r="AR131" s="769"/>
      <c r="AS131" s="769"/>
      <c r="AT131" s="770"/>
      <c r="AU131" s="108"/>
      <c r="AV131" s="108"/>
      <c r="AW131" s="108"/>
      <c r="AX131" s="798" t="s">
        <v>301</v>
      </c>
      <c r="AY131" s="799"/>
      <c r="AZ131" s="799"/>
      <c r="BA131" s="799"/>
      <c r="BB131" s="799"/>
      <c r="BC131" s="799"/>
      <c r="BD131" s="799"/>
      <c r="BE131" s="800"/>
      <c r="BF131" s="771">
        <v>24</v>
      </c>
      <c r="BG131" s="772"/>
      <c r="BH131" s="772"/>
      <c r="BI131" s="772"/>
      <c r="BJ131" s="772"/>
      <c r="BK131" s="772"/>
      <c r="BL131" s="773"/>
      <c r="BM131" s="771">
        <v>350</v>
      </c>
      <c r="BN131" s="772"/>
      <c r="BO131" s="772"/>
      <c r="BP131" s="772"/>
      <c r="BQ131" s="772"/>
      <c r="BR131" s="772"/>
      <c r="BS131" s="773"/>
      <c r="BT131" s="774"/>
      <c r="BU131" s="775"/>
      <c r="BV131" s="775"/>
      <c r="BW131" s="775"/>
      <c r="BX131" s="775"/>
      <c r="BY131" s="775"/>
      <c r="BZ131" s="776"/>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c r="DE131" s="103"/>
      <c r="DF131" s="103"/>
      <c r="DG131" s="103"/>
      <c r="DH131" s="103"/>
      <c r="DI131" s="103"/>
      <c r="DJ131" s="103"/>
      <c r="DK131" s="103"/>
      <c r="DL131" s="103"/>
      <c r="DM131" s="103"/>
      <c r="DN131" s="103"/>
      <c r="DO131" s="103"/>
      <c r="DP131" s="105"/>
      <c r="DQ131" s="105"/>
      <c r="DR131" s="105"/>
      <c r="DS131" s="105"/>
      <c r="DT131" s="105"/>
      <c r="DU131" s="105"/>
      <c r="DV131" s="105"/>
      <c r="DW131" s="105"/>
      <c r="DX131" s="105"/>
      <c r="DY131" s="105"/>
      <c r="DZ131" s="102"/>
    </row>
    <row r="132" spans="1:131" s="101" customFormat="1" ht="26.25" customHeight="1">
      <c r="A132" s="777" t="s">
        <v>300</v>
      </c>
      <c r="B132" s="778"/>
      <c r="C132" s="778"/>
      <c r="D132" s="778"/>
      <c r="E132" s="778"/>
      <c r="F132" s="778"/>
      <c r="G132" s="778"/>
      <c r="H132" s="778"/>
      <c r="I132" s="778"/>
      <c r="J132" s="778"/>
      <c r="K132" s="778"/>
      <c r="L132" s="778"/>
      <c r="M132" s="778"/>
      <c r="N132" s="778"/>
      <c r="O132" s="778"/>
      <c r="P132" s="778"/>
      <c r="Q132" s="778"/>
      <c r="R132" s="778"/>
      <c r="S132" s="778"/>
      <c r="T132" s="778"/>
      <c r="U132" s="778"/>
      <c r="V132" s="781" t="s">
        <v>299</v>
      </c>
      <c r="W132" s="781"/>
      <c r="X132" s="781"/>
      <c r="Y132" s="781"/>
      <c r="Z132" s="782"/>
      <c r="AA132" s="783">
        <v>6.4162269490000003</v>
      </c>
      <c r="AB132" s="784"/>
      <c r="AC132" s="784"/>
      <c r="AD132" s="784"/>
      <c r="AE132" s="785"/>
      <c r="AF132" s="786">
        <v>7.709285586</v>
      </c>
      <c r="AG132" s="784"/>
      <c r="AH132" s="784"/>
      <c r="AI132" s="784"/>
      <c r="AJ132" s="785"/>
      <c r="AK132" s="786">
        <v>6.928292237</v>
      </c>
      <c r="AL132" s="784"/>
      <c r="AM132" s="784"/>
      <c r="AN132" s="784"/>
      <c r="AO132" s="785"/>
      <c r="AP132" s="787"/>
      <c r="AQ132" s="788"/>
      <c r="AR132" s="788"/>
      <c r="AS132" s="788"/>
      <c r="AT132" s="789"/>
      <c r="AU132" s="107"/>
      <c r="AV132" s="104"/>
      <c r="AW132" s="104"/>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6"/>
      <c r="BT132" s="105"/>
      <c r="BU132" s="105"/>
      <c r="BV132" s="105"/>
      <c r="BW132" s="105"/>
      <c r="BX132" s="105"/>
      <c r="BY132" s="105"/>
      <c r="BZ132" s="105"/>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c r="DE132" s="103"/>
      <c r="DF132" s="103"/>
      <c r="DG132" s="103"/>
      <c r="DH132" s="103"/>
      <c r="DI132" s="103"/>
      <c r="DJ132" s="103"/>
      <c r="DK132" s="103"/>
      <c r="DL132" s="103"/>
      <c r="DM132" s="103"/>
      <c r="DN132" s="103"/>
      <c r="DO132" s="103"/>
      <c r="DP132" s="102"/>
      <c r="DQ132" s="102"/>
      <c r="DR132" s="102"/>
      <c r="DS132" s="102"/>
      <c r="DT132" s="102"/>
      <c r="DU132" s="102"/>
      <c r="DV132" s="102"/>
      <c r="DW132" s="102"/>
      <c r="DX132" s="102"/>
      <c r="DY132" s="102"/>
      <c r="DZ132" s="102"/>
    </row>
    <row r="133" spans="1:131" s="101" customFormat="1" ht="26.25" customHeight="1" thickBot="1">
      <c r="A133" s="779"/>
      <c r="B133" s="780"/>
      <c r="C133" s="780"/>
      <c r="D133" s="780"/>
      <c r="E133" s="780"/>
      <c r="F133" s="780"/>
      <c r="G133" s="780"/>
      <c r="H133" s="780"/>
      <c r="I133" s="780"/>
      <c r="J133" s="780"/>
      <c r="K133" s="780"/>
      <c r="L133" s="780"/>
      <c r="M133" s="780"/>
      <c r="N133" s="780"/>
      <c r="O133" s="780"/>
      <c r="P133" s="780"/>
      <c r="Q133" s="780"/>
      <c r="R133" s="780"/>
      <c r="S133" s="780"/>
      <c r="T133" s="780"/>
      <c r="U133" s="780"/>
      <c r="V133" s="790" t="s">
        <v>298</v>
      </c>
      <c r="W133" s="790"/>
      <c r="X133" s="790"/>
      <c r="Y133" s="790"/>
      <c r="Z133" s="791"/>
      <c r="AA133" s="792">
        <v>6.5</v>
      </c>
      <c r="AB133" s="793"/>
      <c r="AC133" s="793"/>
      <c r="AD133" s="793"/>
      <c r="AE133" s="794"/>
      <c r="AF133" s="792">
        <v>7</v>
      </c>
      <c r="AG133" s="793"/>
      <c r="AH133" s="793"/>
      <c r="AI133" s="793"/>
      <c r="AJ133" s="794"/>
      <c r="AK133" s="792">
        <v>7</v>
      </c>
      <c r="AL133" s="793"/>
      <c r="AM133" s="793"/>
      <c r="AN133" s="793"/>
      <c r="AO133" s="794"/>
      <c r="AP133" s="795"/>
      <c r="AQ133" s="796"/>
      <c r="AR133" s="796"/>
      <c r="AS133" s="796"/>
      <c r="AT133" s="797"/>
      <c r="AU133" s="104"/>
      <c r="AV133" s="104"/>
      <c r="AW133" s="104"/>
      <c r="AX133" s="104"/>
      <c r="AY133" s="104"/>
      <c r="AZ133" s="104"/>
      <c r="BA133" s="104"/>
      <c r="BB133" s="104"/>
      <c r="BC133" s="104"/>
      <c r="BD133" s="104"/>
      <c r="BE133" s="104"/>
      <c r="BF133" s="104"/>
      <c r="BG133" s="104"/>
      <c r="BH133" s="104"/>
      <c r="BI133" s="104"/>
      <c r="BJ133" s="104"/>
      <c r="BK133" s="104"/>
      <c r="BL133" s="104"/>
      <c r="BM133" s="104"/>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c r="DE133" s="103"/>
      <c r="DF133" s="103"/>
      <c r="DG133" s="103"/>
      <c r="DH133" s="103"/>
      <c r="DI133" s="103"/>
      <c r="DJ133" s="103"/>
      <c r="DK133" s="103"/>
      <c r="DL133" s="103"/>
      <c r="DM133" s="103"/>
      <c r="DN133" s="103"/>
      <c r="DO133" s="103"/>
      <c r="DP133" s="102"/>
      <c r="DQ133" s="102"/>
      <c r="DR133" s="102"/>
      <c r="DS133" s="102"/>
      <c r="DT133" s="102"/>
      <c r="DU133" s="102"/>
      <c r="DV133" s="102"/>
      <c r="DW133" s="102"/>
      <c r="DX133" s="102"/>
      <c r="DY133" s="102"/>
      <c r="DZ133" s="102"/>
    </row>
    <row r="134" spans="1:131" s="100" customFormat="1" ht="11.2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104"/>
      <c r="AV134" s="104"/>
      <c r="AW134" s="104"/>
      <c r="AX134" s="104"/>
      <c r="AY134" s="104"/>
      <c r="AZ134" s="104"/>
      <c r="BA134" s="104"/>
      <c r="BB134" s="104"/>
      <c r="BC134" s="104"/>
      <c r="BD134" s="104"/>
      <c r="BE134" s="104"/>
      <c r="BF134" s="104"/>
      <c r="BG134" s="104"/>
      <c r="BH134" s="104"/>
      <c r="BI134" s="104"/>
      <c r="BJ134" s="104"/>
      <c r="BK134" s="104"/>
      <c r="BL134" s="104"/>
      <c r="BM134" s="104"/>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3"/>
      <c r="DA134" s="103"/>
      <c r="DB134" s="103"/>
      <c r="DC134" s="103"/>
      <c r="DD134" s="103"/>
      <c r="DE134" s="103"/>
      <c r="DF134" s="103"/>
      <c r="DG134" s="103"/>
      <c r="DH134" s="103"/>
      <c r="DI134" s="103"/>
      <c r="DJ134" s="103"/>
      <c r="DK134" s="103"/>
      <c r="DL134" s="103"/>
      <c r="DM134" s="103"/>
      <c r="DN134" s="103"/>
      <c r="DO134" s="103"/>
      <c r="DP134" s="102"/>
      <c r="DQ134" s="102"/>
      <c r="DR134" s="102"/>
      <c r="DS134" s="102"/>
      <c r="DT134" s="102"/>
      <c r="DU134" s="102"/>
      <c r="DV134" s="102"/>
      <c r="DW134" s="102"/>
      <c r="DX134" s="102"/>
      <c r="DY134" s="102"/>
      <c r="DZ134" s="102"/>
      <c r="EA134" s="101"/>
    </row>
    <row r="135" spans="1:131" ht="14.25" hidden="1">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c r="DY135" s="99"/>
      <c r="DZ135" s="99"/>
    </row>
    <row r="136" spans="1:131" hidden="1"/>
  </sheetData>
  <sheetProtection algorithmName="SHA-512" hashValue="Tc4u2uCWLx9ywoGxJBXpTAKQgVpYXWCGQ+TBgFowQVMC3/pbAKBohLauSvUtRLIjF0MpehHaDoLwQgzuLX6iIw==" saltValue="Krs4iBNHf2ioDjylc0rOJw==" spinCount="100000" sheet="1" objects="1" scenarios="1" formatRows="0"/>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AZ28:BD28"/>
    <mergeCell ref="BE28:BI28"/>
    <mergeCell ref="BS28:CG28"/>
    <mergeCell ref="CH28:CL28"/>
    <mergeCell ref="CM28:CQ28"/>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BS57:CG57"/>
    <mergeCell ref="DV57:DZ57"/>
    <mergeCell ref="AK58:AO58"/>
    <mergeCell ref="AP58:AT58"/>
    <mergeCell ref="CH57:CL57"/>
    <mergeCell ref="CM57:CQ57"/>
    <mergeCell ref="DL57:DP57"/>
    <mergeCell ref="DQ57:DU57"/>
    <mergeCell ref="AU58:AY58"/>
    <mergeCell ref="AZ58:BD58"/>
    <mergeCell ref="BE58:BI58"/>
    <mergeCell ref="BS58:CG58"/>
    <mergeCell ref="CH58:CL58"/>
    <mergeCell ref="CM58:CQ58"/>
    <mergeCell ref="B58:P58"/>
    <mergeCell ref="Q58:U58"/>
    <mergeCell ref="V58:Z58"/>
    <mergeCell ref="AA58:AE58"/>
    <mergeCell ref="AF58:AJ58"/>
    <mergeCell ref="B57:P57"/>
    <mergeCell ref="Q57:U57"/>
    <mergeCell ref="V57:Z57"/>
    <mergeCell ref="AA57:AE57"/>
    <mergeCell ref="AF57:AJ57"/>
    <mergeCell ref="B59:P59"/>
    <mergeCell ref="Q59:U59"/>
    <mergeCell ref="V59:Z59"/>
    <mergeCell ref="DQ60:DU60"/>
    <mergeCell ref="B61:P61"/>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AP60:AT60"/>
    <mergeCell ref="AU60:AY60"/>
    <mergeCell ref="AZ60:BD60"/>
    <mergeCell ref="BE60:BI60"/>
    <mergeCell ref="BS60:CG60"/>
    <mergeCell ref="B60:P60"/>
    <mergeCell ref="Q60:U60"/>
    <mergeCell ref="V60:Z60"/>
    <mergeCell ref="AA60:AE60"/>
    <mergeCell ref="AF60:AJ60"/>
    <mergeCell ref="CW60:DA60"/>
    <mergeCell ref="DB60:DF60"/>
    <mergeCell ref="DG60:DK60"/>
    <mergeCell ref="AK60:AO60"/>
    <mergeCell ref="DV59:DZ59"/>
    <mergeCell ref="DV60:DZ60"/>
    <mergeCell ref="AK59:AO59"/>
    <mergeCell ref="AP59:AT59"/>
    <mergeCell ref="AU59:AY59"/>
    <mergeCell ref="AZ59:BD59"/>
    <mergeCell ref="AF61:AJ61"/>
    <mergeCell ref="AK61:AO61"/>
    <mergeCell ref="AP61:AT61"/>
    <mergeCell ref="CH60:CL60"/>
    <mergeCell ref="CM60:CQ60"/>
    <mergeCell ref="CR60:CV60"/>
    <mergeCell ref="DL60:DP60"/>
    <mergeCell ref="BE59:BI59"/>
    <mergeCell ref="DB59:DF59"/>
    <mergeCell ref="DG59:DK59"/>
    <mergeCell ref="DL59:DP59"/>
    <mergeCell ref="DQ59:DU59"/>
    <mergeCell ref="V61:Z61"/>
    <mergeCell ref="BS64:CG64"/>
    <mergeCell ref="CH64:CL64"/>
    <mergeCell ref="CM64:CQ64"/>
    <mergeCell ref="AP63:AT63"/>
    <mergeCell ref="AU63:AY63"/>
    <mergeCell ref="AZ63:BD63"/>
    <mergeCell ref="BE63:BI63"/>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AF63:AJ63"/>
    <mergeCell ref="AK63:AO63"/>
    <mergeCell ref="CW62:DA62"/>
    <mergeCell ref="DB62:DF62"/>
    <mergeCell ref="DG62:DK62"/>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CR66:CV66"/>
    <mergeCell ref="BS67:CG67"/>
    <mergeCell ref="CH67:CL67"/>
    <mergeCell ref="CM67:CQ67"/>
    <mergeCell ref="CR67:CV67"/>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A66:P67"/>
    <mergeCell ref="Q66:U67"/>
    <mergeCell ref="V66:Z67"/>
    <mergeCell ref="AA66:AE67"/>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V89:DZ89"/>
    <mergeCell ref="DV90:DZ90"/>
    <mergeCell ref="BS91:CG91"/>
    <mergeCell ref="CH91:CL91"/>
    <mergeCell ref="CM91:CQ91"/>
    <mergeCell ref="CR91:CV91"/>
    <mergeCell ref="CW91:DA91"/>
    <mergeCell ref="DB91:DF91"/>
    <mergeCell ref="DG91:DK91"/>
    <mergeCell ref="DL91:DP91"/>
    <mergeCell ref="DQ91:DU91"/>
    <mergeCell ref="DV91:DZ91"/>
    <mergeCell ref="CM87:CQ87"/>
    <mergeCell ref="CR87:CV87"/>
    <mergeCell ref="CW87:DA87"/>
    <mergeCell ref="DB87:DF87"/>
    <mergeCell ref="DG87:DK87"/>
    <mergeCell ref="DL87:DP87"/>
    <mergeCell ref="DQ87:DU87"/>
    <mergeCell ref="DV87:DZ87"/>
    <mergeCell ref="DQ88:DU88"/>
    <mergeCell ref="DV88:DZ88"/>
    <mergeCell ref="BS90:CG90"/>
    <mergeCell ref="CH90:CL90"/>
    <mergeCell ref="CM90:CQ90"/>
    <mergeCell ref="CR90:CV90"/>
    <mergeCell ref="CW90:DA90"/>
    <mergeCell ref="DB90:DF90"/>
    <mergeCell ref="DG90:DK90"/>
    <mergeCell ref="DL90:DP90"/>
    <mergeCell ref="DQ90:DU90"/>
    <mergeCell ref="BS89:CG89"/>
    <mergeCell ref="CH89:CL89"/>
    <mergeCell ref="CM89:CQ89"/>
    <mergeCell ref="CR89:CV89"/>
    <mergeCell ref="CW89:DA89"/>
    <mergeCell ref="DB89:DF89"/>
    <mergeCell ref="DG89:DK89"/>
    <mergeCell ref="DL89:DP89"/>
    <mergeCell ref="DQ89:DU89"/>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CF111:CJ111"/>
    <mergeCell ref="CM111:DF111"/>
    <mergeCell ref="DG111:DK111"/>
    <mergeCell ref="DL111:DP111"/>
    <mergeCell ref="DQ111:DU111"/>
    <mergeCell ref="DV111:DZ111"/>
    <mergeCell ref="A110:Z110"/>
    <mergeCell ref="AA110:AE110"/>
    <mergeCell ref="AF110:AJ110"/>
    <mergeCell ref="AK110:AO110"/>
    <mergeCell ref="AP110:AT110"/>
    <mergeCell ref="AU110:AY119"/>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M114:DF114"/>
    <mergeCell ref="DG114:DK114"/>
    <mergeCell ref="DL114:DP114"/>
    <mergeCell ref="DQ114:DU114"/>
    <mergeCell ref="DV114:DZ114"/>
    <mergeCell ref="CA115:CE115"/>
    <mergeCell ref="CF115:CJ115"/>
    <mergeCell ref="CM115:DF115"/>
    <mergeCell ref="DG115:DK115"/>
    <mergeCell ref="DL115:DP115"/>
    <mergeCell ref="DQ115:DU115"/>
    <mergeCell ref="DV115:D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C115:Z115"/>
    <mergeCell ref="AA115:AE115"/>
    <mergeCell ref="AF115:AJ115"/>
    <mergeCell ref="AK115:AO115"/>
    <mergeCell ref="AP115:AT115"/>
    <mergeCell ref="AZ115:BP115"/>
    <mergeCell ref="BQ115:BU115"/>
    <mergeCell ref="BV115:BZ115"/>
    <mergeCell ref="AA114:AE114"/>
    <mergeCell ref="AF114:AJ114"/>
    <mergeCell ref="AK114:AO114"/>
    <mergeCell ref="AP114:AT114"/>
    <mergeCell ref="AZ114:BP114"/>
    <mergeCell ref="BQ114:BU114"/>
    <mergeCell ref="BV114:BZ114"/>
    <mergeCell ref="CA114:CE114"/>
    <mergeCell ref="CF114:CJ114"/>
    <mergeCell ref="DV117:DZ117"/>
    <mergeCell ref="A118:Z118"/>
    <mergeCell ref="AA118:AE118"/>
    <mergeCell ref="AF118:AJ118"/>
    <mergeCell ref="AK118:AO118"/>
    <mergeCell ref="AP118:AT118"/>
    <mergeCell ref="AZ118:BP118"/>
    <mergeCell ref="BV118:BZ118"/>
    <mergeCell ref="CA118:CE118"/>
    <mergeCell ref="CF118:CJ118"/>
    <mergeCell ref="CM118:DF118"/>
    <mergeCell ref="DG118:DK118"/>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CA121:CE121"/>
    <mergeCell ref="CF121:CJ121"/>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AK120:AO120"/>
    <mergeCell ref="AP120:AT120"/>
    <mergeCell ref="AU120:AY123"/>
    <mergeCell ref="AZ120:BP120"/>
    <mergeCell ref="C122:Z122"/>
    <mergeCell ref="AA122:AE122"/>
    <mergeCell ref="AF122:AJ122"/>
    <mergeCell ref="AK122:AO122"/>
    <mergeCell ref="AP122:AT122"/>
    <mergeCell ref="DG120:DK120"/>
    <mergeCell ref="BV120:BZ120"/>
    <mergeCell ref="CA120:CE120"/>
    <mergeCell ref="CF120:CJ120"/>
    <mergeCell ref="CK120:CO124"/>
    <mergeCell ref="C120:Z120"/>
    <mergeCell ref="AA120:AE120"/>
    <mergeCell ref="AF120:AJ120"/>
    <mergeCell ref="CP120:DF120"/>
    <mergeCell ref="BQ121:BU121"/>
    <mergeCell ref="BV121:BZ121"/>
    <mergeCell ref="DQ124:DU124"/>
    <mergeCell ref="CA124:CE124"/>
    <mergeCell ref="CF124:CJ124"/>
    <mergeCell ref="CP124:DF124"/>
    <mergeCell ref="DG124:DK124"/>
    <mergeCell ref="CP122:DF122"/>
    <mergeCell ref="CP121:DF121"/>
    <mergeCell ref="DG121:DK121"/>
    <mergeCell ref="DL121:DP121"/>
    <mergeCell ref="DQ121:DU121"/>
    <mergeCell ref="DV121:DZ121"/>
    <mergeCell ref="DL122:DP122"/>
    <mergeCell ref="DQ122:DU122"/>
    <mergeCell ref="DV122:DZ122"/>
    <mergeCell ref="C123:Z123"/>
    <mergeCell ref="AA123:AE123"/>
    <mergeCell ref="AF123:AJ123"/>
    <mergeCell ref="AK123:AO123"/>
    <mergeCell ref="AP123:AT123"/>
    <mergeCell ref="BO123:BP123"/>
    <mergeCell ref="AZ122:BP122"/>
    <mergeCell ref="DL124:DP124"/>
    <mergeCell ref="DL123:DP123"/>
    <mergeCell ref="DQ123:DU123"/>
    <mergeCell ref="DV123:DZ123"/>
    <mergeCell ref="CF123:CJ123"/>
    <mergeCell ref="CP123:DF123"/>
    <mergeCell ref="DG123:DK123"/>
    <mergeCell ref="DV124:DZ124"/>
    <mergeCell ref="DG122:DK122"/>
    <mergeCell ref="BQ122:BU122"/>
    <mergeCell ref="BV122:BZ122"/>
    <mergeCell ref="C125:Z125"/>
    <mergeCell ref="AA125:AE125"/>
    <mergeCell ref="AF125:AJ125"/>
    <mergeCell ref="AK125:AO125"/>
    <mergeCell ref="AP125:AT125"/>
    <mergeCell ref="CK125:CO128"/>
    <mergeCell ref="CP125:DF125"/>
    <mergeCell ref="DG125:DK125"/>
    <mergeCell ref="BV124:BZ124"/>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T127:BZ127"/>
    <mergeCell ref="CP127:DF127"/>
    <mergeCell ref="A128:V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A129:V129"/>
    <mergeCell ref="W129:Z129"/>
    <mergeCell ref="AA129:AE129"/>
    <mergeCell ref="AF129:AJ129"/>
    <mergeCell ref="AK129:AO129"/>
    <mergeCell ref="AP129:AT129"/>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AX130:BE130"/>
    <mergeCell ref="BF130:BL130"/>
    <mergeCell ref="BM130:BS130"/>
    <mergeCell ref="BT130:BZ130"/>
    <mergeCell ref="W128:Z128"/>
    <mergeCell ref="AA128:AE128"/>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16</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DwrFvpq8sUQXPbNToiVJWKoXtHMYcG3JD59cecOvSXePUOpYa24Y0cwXOVqHpu4JTcOBUSt1Td67EUD+Fhr28Q==" saltValue="pbzSE7Vp/nrITH3uH1Zr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DhDIOMovFr/kwdMEtLle76gp5TsxPaq3/vBBU52CQTE253uCRqlckl4oPzvvZA6aO5XC3h+Ty0ns3w9T0fRsQ==" saltValue="6eFDgIykR4GlB1RKzqZjk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0" customHeight="1" zeroHeight="1"/>
  <cols>
    <col min="1" max="36" width="2.5" style="146" customWidth="1"/>
    <col min="37" max="44" width="17" style="146" customWidth="1"/>
    <col min="45" max="45" width="6.125" style="148" customWidth="1"/>
    <col min="46" max="46" width="3" style="147" customWidth="1"/>
    <col min="47" max="47" width="19.125" style="146" hidden="1" customWidth="1"/>
    <col min="48" max="52" width="12.625" style="146" hidden="1" customWidth="1"/>
    <col min="53" max="16384" width="8.625" style="146" hidden="1"/>
  </cols>
  <sheetData>
    <row r="1" spans="1:46" ht="13.5">
      <c r="AS1" s="149"/>
      <c r="AT1" s="149"/>
    </row>
    <row r="2" spans="1:46" ht="13.5">
      <c r="AS2" s="149"/>
      <c r="AT2" s="149"/>
    </row>
    <row r="3" spans="1:46" ht="13.5">
      <c r="AS3" s="149"/>
      <c r="AT3" s="149"/>
    </row>
    <row r="4" spans="1:46" ht="13.5">
      <c r="AS4" s="149"/>
      <c r="AT4" s="149"/>
    </row>
    <row r="5" spans="1:46" ht="17.25">
      <c r="A5" s="211" t="s">
        <v>484</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238"/>
    </row>
    <row r="6" spans="1:46" ht="13.5">
      <c r="A6" s="147"/>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209" t="s">
        <v>483</v>
      </c>
      <c r="AL6" s="209"/>
      <c r="AM6" s="209"/>
      <c r="AN6" s="209"/>
      <c r="AO6" s="149"/>
      <c r="AP6" s="149"/>
      <c r="AQ6" s="149"/>
      <c r="AR6" s="149"/>
    </row>
    <row r="7" spans="1:46" ht="13.5">
      <c r="A7" s="147"/>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208"/>
      <c r="AL7" s="207"/>
      <c r="AM7" s="207"/>
      <c r="AN7" s="206"/>
      <c r="AO7" s="1181" t="s">
        <v>449</v>
      </c>
      <c r="AP7" s="205"/>
      <c r="AQ7" s="204" t="s">
        <v>465</v>
      </c>
      <c r="AR7" s="203"/>
    </row>
    <row r="8" spans="1:46" ht="13.5">
      <c r="A8" s="147"/>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202"/>
      <c r="AL8" s="201"/>
      <c r="AM8" s="201"/>
      <c r="AN8" s="200"/>
      <c r="AO8" s="1182"/>
      <c r="AP8" s="199" t="s">
        <v>464</v>
      </c>
      <c r="AQ8" s="198" t="s">
        <v>463</v>
      </c>
      <c r="AR8" s="197" t="s">
        <v>462</v>
      </c>
    </row>
    <row r="9" spans="1:46" ht="13.5">
      <c r="A9" s="147"/>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192" t="s">
        <v>482</v>
      </c>
      <c r="AL9" s="1193"/>
      <c r="AM9" s="1193"/>
      <c r="AN9" s="1194"/>
      <c r="AO9" s="237">
        <v>979450</v>
      </c>
      <c r="AP9" s="237">
        <v>50730</v>
      </c>
      <c r="AQ9" s="236">
        <v>81607</v>
      </c>
      <c r="AR9" s="235">
        <v>-37.799999999999997</v>
      </c>
    </row>
    <row r="10" spans="1:46" ht="13.5">
      <c r="A10" s="147"/>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192" t="s">
        <v>481</v>
      </c>
      <c r="AL10" s="1193"/>
      <c r="AM10" s="1193"/>
      <c r="AN10" s="1194"/>
      <c r="AO10" s="234">
        <v>47110</v>
      </c>
      <c r="AP10" s="234">
        <v>2440</v>
      </c>
      <c r="AQ10" s="233">
        <v>8429</v>
      </c>
      <c r="AR10" s="232">
        <v>-71.099999999999994</v>
      </c>
    </row>
    <row r="11" spans="1:46" ht="13.5" customHeight="1">
      <c r="A11" s="147"/>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192" t="s">
        <v>480</v>
      </c>
      <c r="AL11" s="1193"/>
      <c r="AM11" s="1193"/>
      <c r="AN11" s="1194"/>
      <c r="AO11" s="234">
        <v>228233</v>
      </c>
      <c r="AP11" s="234">
        <v>11821</v>
      </c>
      <c r="AQ11" s="233">
        <v>12564</v>
      </c>
      <c r="AR11" s="232">
        <v>-5.9</v>
      </c>
    </row>
    <row r="12" spans="1:46" ht="13.5" customHeight="1">
      <c r="A12" s="147"/>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192" t="s">
        <v>479</v>
      </c>
      <c r="AL12" s="1193"/>
      <c r="AM12" s="1193"/>
      <c r="AN12" s="1194"/>
      <c r="AO12" s="234">
        <v>23444</v>
      </c>
      <c r="AP12" s="234">
        <v>1214</v>
      </c>
      <c r="AQ12" s="233">
        <v>603</v>
      </c>
      <c r="AR12" s="232">
        <v>101.3</v>
      </c>
    </row>
    <row r="13" spans="1:46" ht="13.5" customHeight="1">
      <c r="A13" s="147"/>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192" t="s">
        <v>478</v>
      </c>
      <c r="AL13" s="1193"/>
      <c r="AM13" s="1193"/>
      <c r="AN13" s="1194"/>
      <c r="AO13" s="234">
        <v>540</v>
      </c>
      <c r="AP13" s="234">
        <v>28</v>
      </c>
      <c r="AQ13" s="233">
        <v>5</v>
      </c>
      <c r="AR13" s="232">
        <v>460</v>
      </c>
    </row>
    <row r="14" spans="1:46" ht="13.5" customHeight="1">
      <c r="A14" s="147"/>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192" t="s">
        <v>477</v>
      </c>
      <c r="AL14" s="1193"/>
      <c r="AM14" s="1193"/>
      <c r="AN14" s="1194"/>
      <c r="AO14" s="234">
        <v>20776</v>
      </c>
      <c r="AP14" s="234">
        <v>1076</v>
      </c>
      <c r="AQ14" s="233">
        <v>4049</v>
      </c>
      <c r="AR14" s="232">
        <v>-73.400000000000006</v>
      </c>
    </row>
    <row r="15" spans="1:46" ht="13.5" customHeight="1">
      <c r="A15" s="147"/>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192" t="s">
        <v>476</v>
      </c>
      <c r="AL15" s="1193"/>
      <c r="AM15" s="1193"/>
      <c r="AN15" s="1194"/>
      <c r="AO15" s="234">
        <v>3700</v>
      </c>
      <c r="AP15" s="234">
        <v>192</v>
      </c>
      <c r="AQ15" s="233">
        <v>2220</v>
      </c>
      <c r="AR15" s="232">
        <v>-91.4</v>
      </c>
    </row>
    <row r="16" spans="1:46" ht="13.5">
      <c r="A16" s="147"/>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170" t="s">
        <v>475</v>
      </c>
      <c r="AL16" s="1171"/>
      <c r="AM16" s="1171"/>
      <c r="AN16" s="1172"/>
      <c r="AO16" s="234">
        <v>-17763</v>
      </c>
      <c r="AP16" s="234">
        <v>-920</v>
      </c>
      <c r="AQ16" s="233">
        <v>-7287</v>
      </c>
      <c r="AR16" s="232">
        <v>-87.4</v>
      </c>
    </row>
    <row r="17" spans="1:46" ht="13.5">
      <c r="A17" s="147"/>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170" t="s">
        <v>43</v>
      </c>
      <c r="AL17" s="1171"/>
      <c r="AM17" s="1171"/>
      <c r="AN17" s="1172"/>
      <c r="AO17" s="234">
        <v>1285490</v>
      </c>
      <c r="AP17" s="234">
        <v>66582</v>
      </c>
      <c r="AQ17" s="233">
        <v>102189</v>
      </c>
      <c r="AR17" s="232">
        <v>-34.799999999999997</v>
      </c>
    </row>
    <row r="18" spans="1:46" ht="13.5">
      <c r="A18" s="147"/>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87"/>
      <c r="AR18" s="187"/>
    </row>
    <row r="19" spans="1:46" ht="13.5">
      <c r="A19" s="147"/>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t="s">
        <v>474</v>
      </c>
      <c r="AL19" s="149"/>
      <c r="AM19" s="149"/>
      <c r="AN19" s="149"/>
      <c r="AO19" s="149"/>
      <c r="AP19" s="149"/>
      <c r="AQ19" s="149"/>
      <c r="AR19" s="149"/>
    </row>
    <row r="20" spans="1:46" ht="13.5">
      <c r="A20" s="147"/>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231"/>
      <c r="AL20" s="230"/>
      <c r="AM20" s="230"/>
      <c r="AN20" s="229"/>
      <c r="AO20" s="228" t="s">
        <v>473</v>
      </c>
      <c r="AP20" s="227" t="s">
        <v>472</v>
      </c>
      <c r="AQ20" s="226" t="s">
        <v>471</v>
      </c>
      <c r="AR20" s="225"/>
    </row>
    <row r="21" spans="1:46" s="213" customFormat="1" ht="13.5">
      <c r="A21" s="214"/>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1173" t="s">
        <v>470</v>
      </c>
      <c r="AL21" s="1174"/>
      <c r="AM21" s="1174"/>
      <c r="AN21" s="1175"/>
      <c r="AO21" s="224">
        <v>6.01</v>
      </c>
      <c r="AP21" s="223">
        <v>9.43</v>
      </c>
      <c r="AQ21" s="222">
        <v>-3.42</v>
      </c>
      <c r="AR21" s="209"/>
      <c r="AS21" s="219"/>
      <c r="AT21" s="214"/>
    </row>
    <row r="22" spans="1:46" s="213" customFormat="1" ht="13.5">
      <c r="A22" s="214"/>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1173" t="s">
        <v>469</v>
      </c>
      <c r="AL22" s="1174"/>
      <c r="AM22" s="1174"/>
      <c r="AN22" s="1175"/>
      <c r="AO22" s="221">
        <v>94</v>
      </c>
      <c r="AP22" s="220">
        <v>96.9</v>
      </c>
      <c r="AQ22" s="194">
        <v>-2.9</v>
      </c>
      <c r="AR22" s="187"/>
      <c r="AS22" s="219"/>
      <c r="AT22" s="214"/>
    </row>
    <row r="23" spans="1:46" s="213" customFormat="1" ht="13.5">
      <c r="A23" s="214"/>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187"/>
      <c r="AQ23" s="187"/>
      <c r="AR23" s="187"/>
      <c r="AS23" s="219"/>
      <c r="AT23" s="214"/>
    </row>
    <row r="24" spans="1:46" s="213" customFormat="1" ht="13.5">
      <c r="A24" s="214"/>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187"/>
      <c r="AQ24" s="187"/>
      <c r="AR24" s="187"/>
      <c r="AS24" s="219"/>
      <c r="AT24" s="214"/>
    </row>
    <row r="25" spans="1:46" s="213" customFormat="1" ht="13.5">
      <c r="A25" s="218"/>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6"/>
      <c r="AQ25" s="216"/>
      <c r="AR25" s="216"/>
      <c r="AS25" s="215"/>
      <c r="AT25" s="214"/>
    </row>
    <row r="26" spans="1:46" s="213" customFormat="1" ht="13.5">
      <c r="A26" s="209" t="s">
        <v>468</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187"/>
      <c r="AQ26" s="187"/>
      <c r="AR26" s="187"/>
      <c r="AS26" s="209"/>
      <c r="AT26" s="209"/>
    </row>
    <row r="27" spans="1:46" ht="13.5">
      <c r="A27" s="212"/>
      <c r="AO27" s="149"/>
      <c r="AP27" s="149"/>
      <c r="AQ27" s="149"/>
      <c r="AR27" s="149"/>
      <c r="AS27" s="149"/>
      <c r="AT27" s="149"/>
    </row>
    <row r="28" spans="1:46" ht="17.25">
      <c r="A28" s="211" t="s">
        <v>467</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210"/>
    </row>
    <row r="29" spans="1:46" ht="13.5">
      <c r="A29" s="147"/>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209" t="s">
        <v>466</v>
      </c>
      <c r="AL29" s="209"/>
      <c r="AM29" s="209"/>
      <c r="AN29" s="209"/>
      <c r="AO29" s="149"/>
      <c r="AP29" s="149"/>
      <c r="AQ29" s="149"/>
      <c r="AR29" s="149"/>
      <c r="AS29" s="188"/>
    </row>
    <row r="30" spans="1:46" ht="13.5">
      <c r="A30" s="147"/>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208"/>
      <c r="AL30" s="207"/>
      <c r="AM30" s="207"/>
      <c r="AN30" s="206"/>
      <c r="AO30" s="1181" t="s">
        <v>449</v>
      </c>
      <c r="AP30" s="205"/>
      <c r="AQ30" s="204" t="s">
        <v>465</v>
      </c>
      <c r="AR30" s="203"/>
    </row>
    <row r="31" spans="1:46" ht="13.5">
      <c r="A31" s="147"/>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202"/>
      <c r="AL31" s="201"/>
      <c r="AM31" s="201"/>
      <c r="AN31" s="200"/>
      <c r="AO31" s="1182"/>
      <c r="AP31" s="199" t="s">
        <v>464</v>
      </c>
      <c r="AQ31" s="198" t="s">
        <v>463</v>
      </c>
      <c r="AR31" s="197" t="s">
        <v>462</v>
      </c>
    </row>
    <row r="32" spans="1:46" ht="27" customHeight="1">
      <c r="A32" s="147"/>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183" t="s">
        <v>461</v>
      </c>
      <c r="AL32" s="1184"/>
      <c r="AM32" s="1184"/>
      <c r="AN32" s="1185"/>
      <c r="AO32" s="193">
        <v>544948</v>
      </c>
      <c r="AP32" s="193">
        <v>28225</v>
      </c>
      <c r="AQ32" s="192">
        <v>48351</v>
      </c>
      <c r="AR32" s="191">
        <v>-41.6</v>
      </c>
    </row>
    <row r="33" spans="1:46" ht="13.5" customHeight="1">
      <c r="A33" s="147"/>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183" t="s">
        <v>460</v>
      </c>
      <c r="AL33" s="1184"/>
      <c r="AM33" s="1184"/>
      <c r="AN33" s="1185"/>
      <c r="AO33" s="193" t="s">
        <v>372</v>
      </c>
      <c r="AP33" s="193" t="s">
        <v>372</v>
      </c>
      <c r="AQ33" s="192" t="s">
        <v>372</v>
      </c>
      <c r="AR33" s="191" t="s">
        <v>372</v>
      </c>
    </row>
    <row r="34" spans="1:46" ht="27" customHeight="1">
      <c r="A34" s="147"/>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183" t="s">
        <v>459</v>
      </c>
      <c r="AL34" s="1184"/>
      <c r="AM34" s="1184"/>
      <c r="AN34" s="1185"/>
      <c r="AO34" s="193" t="s">
        <v>372</v>
      </c>
      <c r="AP34" s="193" t="s">
        <v>372</v>
      </c>
      <c r="AQ34" s="192">
        <v>3</v>
      </c>
      <c r="AR34" s="191" t="s">
        <v>372</v>
      </c>
    </row>
    <row r="35" spans="1:46" ht="27" customHeight="1">
      <c r="A35" s="147"/>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183" t="s">
        <v>458</v>
      </c>
      <c r="AL35" s="1184"/>
      <c r="AM35" s="1184"/>
      <c r="AN35" s="1185"/>
      <c r="AO35" s="193">
        <v>171093</v>
      </c>
      <c r="AP35" s="193">
        <v>8862</v>
      </c>
      <c r="AQ35" s="192">
        <v>15327</v>
      </c>
      <c r="AR35" s="191">
        <v>-42.2</v>
      </c>
    </row>
    <row r="36" spans="1:46" ht="27" customHeight="1">
      <c r="A36" s="147"/>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183" t="s">
        <v>457</v>
      </c>
      <c r="AL36" s="1184"/>
      <c r="AM36" s="1184"/>
      <c r="AN36" s="1185"/>
      <c r="AO36" s="193">
        <v>67989</v>
      </c>
      <c r="AP36" s="193">
        <v>3521</v>
      </c>
      <c r="AQ36" s="192">
        <v>3222</v>
      </c>
      <c r="AR36" s="191">
        <v>9.3000000000000007</v>
      </c>
    </row>
    <row r="37" spans="1:46" ht="13.5" customHeight="1">
      <c r="A37" s="147"/>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183" t="s">
        <v>456</v>
      </c>
      <c r="AL37" s="1184"/>
      <c r="AM37" s="1184"/>
      <c r="AN37" s="1185"/>
      <c r="AO37" s="193">
        <v>1222</v>
      </c>
      <c r="AP37" s="193">
        <v>63</v>
      </c>
      <c r="AQ37" s="192">
        <v>486</v>
      </c>
      <c r="AR37" s="191">
        <v>-87</v>
      </c>
    </row>
    <row r="38" spans="1:46" ht="27" customHeight="1">
      <c r="A38" s="147"/>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186" t="s">
        <v>455</v>
      </c>
      <c r="AL38" s="1187"/>
      <c r="AM38" s="1187"/>
      <c r="AN38" s="1188"/>
      <c r="AO38" s="196">
        <v>116</v>
      </c>
      <c r="AP38" s="196">
        <v>6</v>
      </c>
      <c r="AQ38" s="195">
        <v>7</v>
      </c>
      <c r="AR38" s="194">
        <v>-14.3</v>
      </c>
      <c r="AS38" s="188"/>
    </row>
    <row r="39" spans="1:46" ht="13.5">
      <c r="A39" s="147"/>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186" t="s">
        <v>454</v>
      </c>
      <c r="AL39" s="1187"/>
      <c r="AM39" s="1187"/>
      <c r="AN39" s="1188"/>
      <c r="AO39" s="193">
        <v>-7555</v>
      </c>
      <c r="AP39" s="193">
        <v>-391</v>
      </c>
      <c r="AQ39" s="192">
        <v>-3375</v>
      </c>
      <c r="AR39" s="191">
        <v>-88.4</v>
      </c>
      <c r="AS39" s="188"/>
    </row>
    <row r="40" spans="1:46" ht="27" customHeight="1">
      <c r="A40" s="147"/>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183" t="s">
        <v>453</v>
      </c>
      <c r="AL40" s="1184"/>
      <c r="AM40" s="1184"/>
      <c r="AN40" s="1185"/>
      <c r="AO40" s="193">
        <v>-524978</v>
      </c>
      <c r="AP40" s="193">
        <v>-27191</v>
      </c>
      <c r="AQ40" s="192">
        <v>-44517</v>
      </c>
      <c r="AR40" s="191">
        <v>-38.9</v>
      </c>
      <c r="AS40" s="188"/>
    </row>
    <row r="41" spans="1:46" ht="13.5">
      <c r="A41" s="147"/>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189" t="s">
        <v>213</v>
      </c>
      <c r="AL41" s="1190"/>
      <c r="AM41" s="1190"/>
      <c r="AN41" s="1191"/>
      <c r="AO41" s="193">
        <v>252835</v>
      </c>
      <c r="AP41" s="193">
        <v>13096</v>
      </c>
      <c r="AQ41" s="192">
        <v>19506</v>
      </c>
      <c r="AR41" s="191">
        <v>-32.9</v>
      </c>
      <c r="AS41" s="188"/>
    </row>
    <row r="42" spans="1:46" ht="13.5">
      <c r="A42" s="147"/>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90" t="s">
        <v>452</v>
      </c>
      <c r="AL42" s="149"/>
      <c r="AM42" s="149"/>
      <c r="AN42" s="149"/>
      <c r="AO42" s="149"/>
      <c r="AP42" s="149"/>
      <c r="AQ42" s="187"/>
      <c r="AR42" s="187"/>
      <c r="AS42" s="188"/>
    </row>
    <row r="43" spans="1:46" ht="13.5">
      <c r="A43" s="147"/>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89"/>
      <c r="AQ43" s="187"/>
      <c r="AR43" s="149"/>
      <c r="AS43" s="188"/>
    </row>
    <row r="44" spans="1:46" ht="13.5">
      <c r="A44" s="147"/>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87"/>
      <c r="AR44" s="149"/>
    </row>
    <row r="45" spans="1:46" ht="13.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6"/>
      <c r="AR45" s="185"/>
      <c r="AS45" s="185"/>
      <c r="AT45" s="149"/>
    </row>
    <row r="46" spans="1:46" ht="13.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49"/>
    </row>
    <row r="47" spans="1:46" ht="17.25" customHeight="1">
      <c r="A47" s="184" t="s">
        <v>451</v>
      </c>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row>
    <row r="48" spans="1:46" ht="13.5">
      <c r="A48" s="147"/>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82" t="s">
        <v>450</v>
      </c>
      <c r="AL48" s="182"/>
      <c r="AM48" s="182"/>
      <c r="AN48" s="182"/>
      <c r="AO48" s="182"/>
      <c r="AP48" s="182"/>
      <c r="AQ48" s="183"/>
      <c r="AR48" s="182"/>
    </row>
    <row r="49" spans="1:44" ht="13.5" customHeight="1">
      <c r="A49" s="147"/>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68"/>
      <c r="AL49" s="174"/>
      <c r="AM49" s="1176" t="s">
        <v>449</v>
      </c>
      <c r="AN49" s="1178" t="s">
        <v>448</v>
      </c>
      <c r="AO49" s="1179"/>
      <c r="AP49" s="1179"/>
      <c r="AQ49" s="1179"/>
      <c r="AR49" s="1180"/>
    </row>
    <row r="50" spans="1:44" ht="13.5">
      <c r="A50" s="147"/>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81"/>
      <c r="AL50" s="180"/>
      <c r="AM50" s="1177"/>
      <c r="AN50" s="179" t="s">
        <v>447</v>
      </c>
      <c r="AO50" s="178" t="s">
        <v>446</v>
      </c>
      <c r="AP50" s="177" t="s">
        <v>445</v>
      </c>
      <c r="AQ50" s="176" t="s">
        <v>444</v>
      </c>
      <c r="AR50" s="175" t="s">
        <v>443</v>
      </c>
    </row>
    <row r="51" spans="1:44" ht="13.5">
      <c r="A51" s="147"/>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68" t="s">
        <v>442</v>
      </c>
      <c r="AL51" s="174"/>
      <c r="AM51" s="173">
        <v>1273162</v>
      </c>
      <c r="AN51" s="172">
        <v>65495</v>
      </c>
      <c r="AO51" s="171">
        <v>36.1</v>
      </c>
      <c r="AP51" s="170">
        <v>69469</v>
      </c>
      <c r="AQ51" s="169">
        <v>-18.5</v>
      </c>
      <c r="AR51" s="161">
        <v>54.6</v>
      </c>
    </row>
    <row r="52" spans="1:44" ht="13.5">
      <c r="A52" s="147"/>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60"/>
      <c r="AL52" s="159" t="s">
        <v>436</v>
      </c>
      <c r="AM52" s="158">
        <v>254439</v>
      </c>
      <c r="AN52" s="157">
        <v>13089</v>
      </c>
      <c r="AO52" s="156">
        <v>47.1</v>
      </c>
      <c r="AP52" s="155">
        <v>38215</v>
      </c>
      <c r="AQ52" s="154">
        <v>-1.6</v>
      </c>
      <c r="AR52" s="153">
        <v>48.7</v>
      </c>
    </row>
    <row r="53" spans="1:44" ht="13.5">
      <c r="A53" s="147"/>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68" t="s">
        <v>441</v>
      </c>
      <c r="AL53" s="174"/>
      <c r="AM53" s="173">
        <v>2369122</v>
      </c>
      <c r="AN53" s="172">
        <v>122233</v>
      </c>
      <c r="AO53" s="171">
        <v>86.6</v>
      </c>
      <c r="AP53" s="170">
        <v>67293</v>
      </c>
      <c r="AQ53" s="169">
        <v>-3.1</v>
      </c>
      <c r="AR53" s="161">
        <v>89.7</v>
      </c>
    </row>
    <row r="54" spans="1:44" ht="13.5">
      <c r="A54" s="147"/>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60"/>
      <c r="AL54" s="159" t="s">
        <v>436</v>
      </c>
      <c r="AM54" s="158">
        <v>351347</v>
      </c>
      <c r="AN54" s="157">
        <v>18127</v>
      </c>
      <c r="AO54" s="156">
        <v>38.5</v>
      </c>
      <c r="AP54" s="155">
        <v>35076</v>
      </c>
      <c r="AQ54" s="154">
        <v>-8.1999999999999993</v>
      </c>
      <c r="AR54" s="153">
        <v>46.7</v>
      </c>
    </row>
    <row r="55" spans="1:44" ht="13.5">
      <c r="A55" s="147"/>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68" t="s">
        <v>440</v>
      </c>
      <c r="AL55" s="174"/>
      <c r="AM55" s="173">
        <v>1389306</v>
      </c>
      <c r="AN55" s="172">
        <v>71677</v>
      </c>
      <c r="AO55" s="171">
        <v>-41.4</v>
      </c>
      <c r="AP55" s="170">
        <v>67343</v>
      </c>
      <c r="AQ55" s="169">
        <v>0.1</v>
      </c>
      <c r="AR55" s="161">
        <v>-41.5</v>
      </c>
    </row>
    <row r="56" spans="1:44" ht="13.5">
      <c r="A56" s="147"/>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60"/>
      <c r="AL56" s="159" t="s">
        <v>436</v>
      </c>
      <c r="AM56" s="158">
        <v>340222</v>
      </c>
      <c r="AN56" s="157">
        <v>17553</v>
      </c>
      <c r="AO56" s="156">
        <v>-3.2</v>
      </c>
      <c r="AP56" s="155">
        <v>32865</v>
      </c>
      <c r="AQ56" s="154">
        <v>-6.3</v>
      </c>
      <c r="AR56" s="153">
        <v>3.1</v>
      </c>
    </row>
    <row r="57" spans="1:44" ht="13.5">
      <c r="A57" s="147"/>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68" t="s">
        <v>439</v>
      </c>
      <c r="AL57" s="174"/>
      <c r="AM57" s="173">
        <v>1026252</v>
      </c>
      <c r="AN57" s="172">
        <v>53047</v>
      </c>
      <c r="AO57" s="171">
        <v>-26</v>
      </c>
      <c r="AP57" s="170">
        <v>73475</v>
      </c>
      <c r="AQ57" s="169">
        <v>9.1</v>
      </c>
      <c r="AR57" s="161">
        <v>-35.1</v>
      </c>
    </row>
    <row r="58" spans="1:44" ht="13.5">
      <c r="A58" s="147"/>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60"/>
      <c r="AL58" s="159" t="s">
        <v>436</v>
      </c>
      <c r="AM58" s="158">
        <v>322144</v>
      </c>
      <c r="AN58" s="157">
        <v>16652</v>
      </c>
      <c r="AO58" s="156">
        <v>-5.0999999999999996</v>
      </c>
      <c r="AP58" s="155">
        <v>43072</v>
      </c>
      <c r="AQ58" s="154">
        <v>31.1</v>
      </c>
      <c r="AR58" s="153">
        <v>-36.200000000000003</v>
      </c>
    </row>
    <row r="59" spans="1:44" ht="13.5">
      <c r="A59" s="147"/>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68" t="s">
        <v>438</v>
      </c>
      <c r="AL59" s="174"/>
      <c r="AM59" s="173">
        <v>799091</v>
      </c>
      <c r="AN59" s="172">
        <v>41389</v>
      </c>
      <c r="AO59" s="171">
        <v>-22</v>
      </c>
      <c r="AP59" s="170">
        <v>87464</v>
      </c>
      <c r="AQ59" s="169">
        <v>19</v>
      </c>
      <c r="AR59" s="161">
        <v>-41</v>
      </c>
    </row>
    <row r="60" spans="1:44" ht="13.5">
      <c r="A60" s="147"/>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60"/>
      <c r="AL60" s="159" t="s">
        <v>436</v>
      </c>
      <c r="AM60" s="158">
        <v>194404</v>
      </c>
      <c r="AN60" s="157">
        <v>10069</v>
      </c>
      <c r="AO60" s="156">
        <v>-39.5</v>
      </c>
      <c r="AP60" s="155">
        <v>47479</v>
      </c>
      <c r="AQ60" s="154">
        <v>10.199999999999999</v>
      </c>
      <c r="AR60" s="153">
        <v>-49.7</v>
      </c>
    </row>
    <row r="61" spans="1:44" ht="13.5">
      <c r="A61" s="147"/>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68" t="s">
        <v>437</v>
      </c>
      <c r="AL61" s="167"/>
      <c r="AM61" s="166">
        <v>1371387</v>
      </c>
      <c r="AN61" s="165">
        <v>70768</v>
      </c>
      <c r="AO61" s="164">
        <v>6.7</v>
      </c>
      <c r="AP61" s="163">
        <v>73009</v>
      </c>
      <c r="AQ61" s="162">
        <v>1.3</v>
      </c>
      <c r="AR61" s="161">
        <v>5.4</v>
      </c>
    </row>
    <row r="62" spans="1:44" ht="13.5">
      <c r="A62" s="147"/>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60"/>
      <c r="AL62" s="159" t="s">
        <v>436</v>
      </c>
      <c r="AM62" s="158">
        <v>292511</v>
      </c>
      <c r="AN62" s="157">
        <v>15098</v>
      </c>
      <c r="AO62" s="156">
        <v>7.6</v>
      </c>
      <c r="AP62" s="155">
        <v>39341</v>
      </c>
      <c r="AQ62" s="154">
        <v>5</v>
      </c>
      <c r="AR62" s="153">
        <v>2.6</v>
      </c>
    </row>
    <row r="63" spans="1:44" ht="13.5">
      <c r="A63" s="147"/>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row>
    <row r="64" spans="1:44" ht="13.5">
      <c r="A64" s="147"/>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row>
    <row r="65" spans="1:46" ht="13.5">
      <c r="A65" s="147"/>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row>
    <row r="66" spans="1:46" ht="13.5">
      <c r="A66" s="152"/>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0"/>
    </row>
    <row r="67" spans="1:46" ht="13.5" hidden="1" customHeight="1">
      <c r="AK67" s="149"/>
      <c r="AL67" s="149"/>
      <c r="AM67" s="149"/>
      <c r="AN67" s="149"/>
      <c r="AO67" s="149"/>
      <c r="AP67" s="149"/>
      <c r="AQ67" s="149"/>
      <c r="AR67" s="149"/>
      <c r="AS67" s="149"/>
      <c r="AT67" s="149"/>
    </row>
    <row r="68" spans="1:46" ht="13.5" hidden="1" customHeight="1">
      <c r="AK68" s="149"/>
      <c r="AL68" s="149"/>
      <c r="AM68" s="149"/>
      <c r="AN68" s="149"/>
      <c r="AO68" s="149"/>
      <c r="AP68" s="149"/>
      <c r="AQ68" s="149"/>
      <c r="AR68" s="149"/>
    </row>
    <row r="69" spans="1:46" ht="13.5" hidden="1" customHeight="1">
      <c r="AK69" s="149"/>
      <c r="AL69" s="149"/>
      <c r="AM69" s="149"/>
      <c r="AN69" s="149"/>
      <c r="AO69" s="149"/>
      <c r="AP69" s="149"/>
      <c r="AQ69" s="149"/>
      <c r="AR69" s="149"/>
    </row>
    <row r="70" spans="1:46" ht="13.5" hidden="1">
      <c r="AK70" s="149"/>
      <c r="AL70" s="149"/>
      <c r="AM70" s="149"/>
      <c r="AN70" s="149"/>
      <c r="AO70" s="149"/>
      <c r="AP70" s="149"/>
      <c r="AQ70" s="149"/>
      <c r="AR70" s="149"/>
    </row>
    <row r="71" spans="1:46" ht="13.5" hidden="1">
      <c r="AK71" s="149"/>
      <c r="AL71" s="149"/>
      <c r="AM71" s="149"/>
      <c r="AN71" s="149"/>
      <c r="AO71" s="149"/>
      <c r="AP71" s="149"/>
      <c r="AQ71" s="149"/>
      <c r="AR71" s="149"/>
    </row>
    <row r="72" spans="1:46" ht="13.5" hidden="1">
      <c r="AK72" s="149"/>
      <c r="AL72" s="149"/>
      <c r="AM72" s="149"/>
      <c r="AN72" s="149"/>
      <c r="AO72" s="149"/>
      <c r="AP72" s="149"/>
      <c r="AQ72" s="149"/>
      <c r="AR72" s="149"/>
    </row>
    <row r="73" spans="1:46" ht="13.5" hidden="1">
      <c r="AK73" s="149"/>
      <c r="AL73" s="149"/>
      <c r="AM73" s="149"/>
      <c r="AN73" s="149"/>
      <c r="AO73" s="149"/>
      <c r="AP73" s="149"/>
      <c r="AQ73" s="149"/>
      <c r="AR73" s="149"/>
    </row>
    <row r="74" spans="1:46" ht="13.5" hidden="1"/>
  </sheetData>
  <sheetProtection algorithmName="SHA-512" hashValue="kN+SZeAM+EDtbzzSC8j/jGIM7T10Qh+vI1vadttVaS7WrQZHfgxegigCKG9ty4vBDTuCYklg4XnH/g4C3thkqg==" saltValue="xPlvQ5O3ucgCytLBkmH08A==" spinCount="100000" sheet="1" objects="1" scenarios="1"/>
  <mergeCells count="25">
    <mergeCell ref="AK13:AN13"/>
    <mergeCell ref="AK14:AN14"/>
    <mergeCell ref="AK15:AN15"/>
    <mergeCell ref="AK16:AN16"/>
    <mergeCell ref="AO7:AO8"/>
    <mergeCell ref="AK9:AN9"/>
    <mergeCell ref="AK10:AN10"/>
    <mergeCell ref="AK11:AN11"/>
    <mergeCell ref="AK12:AN12"/>
    <mergeCell ref="AK17:AN17"/>
    <mergeCell ref="AK21:AN21"/>
    <mergeCell ref="AM49:AM50"/>
    <mergeCell ref="AN49:AR49"/>
    <mergeCell ref="AO30:AO31"/>
    <mergeCell ref="AK32:AN32"/>
    <mergeCell ref="AK33:AN33"/>
    <mergeCell ref="AK34:AN34"/>
    <mergeCell ref="AK35:AN35"/>
    <mergeCell ref="AK36:AN36"/>
    <mergeCell ref="AK22:AN22"/>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16</v>
      </c>
    </row>
    <row r="120" spans="125:125" ht="13.5" hidden="1" customHeight="1"/>
    <row r="121" spans="125:125" ht="13.5" hidden="1" customHeight="1">
      <c r="DU121" s="6"/>
    </row>
  </sheetData>
  <sheetProtection algorithmName="SHA-512" hashValue="bhN8XX6Hbd1serLgpAs1HpcnneyYQtfY+167YXLW2qAI6fw9aDykdOFtPoThWy33rFVvEcsFJufh06TWZ4Fodg==" saltValue="0GrG8S3hClQ/XGgfWc5s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16</v>
      </c>
    </row>
  </sheetData>
  <sheetProtection algorithmName="SHA-512" hashValue="hQHK5WXv3Cbt6CEusPTb+eZXuwpdSy15o69m+TW26GHRkbl92UtkdERajJl3udxK2JrZXPs19zAk59bCEI4Qkw==" saltValue="mIahklimXybDyOO0hnev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0" zoomScaleNormal="80" zoomScaleSheetLayoutView="100" workbookViewId="0"/>
  </sheetViews>
  <sheetFormatPr defaultColWidth="0" defaultRowHeight="0"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59"/>
      <c r="C45" s="259"/>
      <c r="D45" s="259"/>
      <c r="E45" s="259"/>
      <c r="F45" s="259"/>
      <c r="G45" s="259"/>
      <c r="H45" s="259"/>
      <c r="I45" s="259"/>
      <c r="J45" s="258" t="s">
        <v>493</v>
      </c>
    </row>
    <row r="46" spans="2:10" ht="29.25" customHeight="1" thickBot="1">
      <c r="B46" s="257" t="s">
        <v>66</v>
      </c>
      <c r="C46" s="256"/>
      <c r="D46" s="256"/>
      <c r="E46" s="255" t="s">
        <v>492</v>
      </c>
      <c r="F46" s="254" t="s">
        <v>4</v>
      </c>
      <c r="G46" s="253" t="s">
        <v>5</v>
      </c>
      <c r="H46" s="253" t="s">
        <v>6</v>
      </c>
      <c r="I46" s="253" t="s">
        <v>7</v>
      </c>
      <c r="J46" s="252" t="s">
        <v>8</v>
      </c>
    </row>
    <row r="47" spans="2:10" ht="57.75" customHeight="1">
      <c r="B47" s="251"/>
      <c r="C47" s="1195" t="s">
        <v>491</v>
      </c>
      <c r="D47" s="1195"/>
      <c r="E47" s="1196"/>
      <c r="F47" s="250">
        <v>31.83</v>
      </c>
      <c r="G47" s="249">
        <v>29.49</v>
      </c>
      <c r="H47" s="249">
        <v>26.84</v>
      </c>
      <c r="I47" s="249">
        <v>21.92</v>
      </c>
      <c r="J47" s="248">
        <v>19.18</v>
      </c>
    </row>
    <row r="48" spans="2:10" ht="57.75" customHeight="1">
      <c r="B48" s="247"/>
      <c r="C48" s="1197" t="s">
        <v>490</v>
      </c>
      <c r="D48" s="1197"/>
      <c r="E48" s="1198"/>
      <c r="F48" s="246">
        <v>4.75</v>
      </c>
      <c r="G48" s="245">
        <v>3.72</v>
      </c>
      <c r="H48" s="245">
        <v>5.0999999999999996</v>
      </c>
      <c r="I48" s="245">
        <v>3.76</v>
      </c>
      <c r="J48" s="244">
        <v>4.63</v>
      </c>
    </row>
    <row r="49" spans="2:10" ht="57.75" customHeight="1" thickBot="1">
      <c r="B49" s="243"/>
      <c r="C49" s="1199" t="s">
        <v>489</v>
      </c>
      <c r="D49" s="1199"/>
      <c r="E49" s="1200"/>
      <c r="F49" s="242">
        <v>2.36</v>
      </c>
      <c r="G49" s="241" t="s">
        <v>488</v>
      </c>
      <c r="H49" s="241" t="s">
        <v>487</v>
      </c>
      <c r="I49" s="241" t="s">
        <v>486</v>
      </c>
      <c r="J49" s="240" t="s">
        <v>485</v>
      </c>
    </row>
    <row r="50" spans="2:10" ht="13.5" customHeight="1"/>
  </sheetData>
  <sheetProtection algorithmName="SHA-512" hashValue="VqeJuA2nInC86Hh2mJYwhoSmZRRmSytEeBWSsgtU5kB4dCFSpa3q6jFcyjPZc73S58nrcw8dqUuVYcaP0dvdMg==" saltValue="e6JUwh0BEj3v5g7mj9Pn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2021-10-18T06:54:02Z</cp:lastPrinted>
  <dcterms:created xsi:type="dcterms:W3CDTF">2021-07-27T01:21:13Z</dcterms:created>
  <dcterms:modified xsi:type="dcterms:W3CDTF">2021-10-19T01:58:09Z</dcterms:modified>
  <cp:category/>
</cp:coreProperties>
</file>