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市町村支援課\00.一時保存フォルダ（令和３年度）\M_財政\M4_財政診断\M409_財政状況資料集\210910　令和元年度分の作成（２回目）\03　市町村提出\"/>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BE35" i="10"/>
  <c r="C34" i="10"/>
  <c r="C35" i="10" s="1"/>
  <c r="U34" i="10" l="1"/>
  <c r="U35" i="10" s="1"/>
  <c r="U36" i="10" s="1"/>
  <c r="C36" i="10"/>
  <c r="AM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5" i="10" l="1"/>
  <c r="BW34" i="10" l="1"/>
  <c r="BW35" i="10" s="1"/>
  <c r="BW36" i="10" s="1"/>
  <c r="BW37" i="10" s="1"/>
  <c r="BW38" i="10" s="1"/>
  <c r="BW39" i="10" s="1"/>
  <c r="BW40" i="10" s="1"/>
  <c r="BW41" i="10" s="1"/>
  <c r="BW42" i="10" s="1"/>
  <c r="BW43" i="10" s="1"/>
  <c r="BE34" i="10"/>
  <c r="CO34" i="10" l="1"/>
  <c r="CO35" i="10" s="1"/>
</calcChain>
</file>

<file path=xl/sharedStrings.xml><?xml version="1.0" encoding="utf-8"?>
<sst xmlns="http://schemas.openxmlformats.org/spreadsheetml/2006/main" count="1158" uniqueCount="645">
  <si>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</si>
  <si>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</si>
  <si>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</si>
  <si>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</si>
  <si>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</si>
  <si>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</si>
  <si>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</si>
  <si>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</si>
  <si>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</si>
  <si>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</si>
  <si>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</si>
  <si>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</si>
  <si>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</si>
  <si>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</si>
  <si>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</si>
  <si>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</si>
  <si>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</si>
  <si>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</si>
  <si>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</si>
  <si>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</si>
  <si>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</si>
  <si>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</si>
  <si>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</si>
  <si>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</si>
  <si>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</si>
  <si>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</si>
  <si>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</si>
  <si>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</si>
  <si>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</si>
  <si>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</si>
  <si>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</si>
  <si>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</si>
  <si>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</si>
  <si>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</si>
  <si>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</si>
  <si>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</si>
  <si>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</si>
  <si>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</si>
  <si>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</si>
  <si>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</si>
  <si>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</si>
  <si>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</si>
  <si>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</si>
  <si>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</si>
  <si>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</si>
  <si>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</si>
  <si>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</si>
  <si>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</si>
  <si>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</si>
  <si>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</si>
  <si>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</si>
  <si>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</si>
  <si>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</si>
  <si>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</si>
  <si>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</si>
  <si>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</si>
  <si>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</si>
  <si>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</si>
  <si>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</si>
  <si>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</si>
  <si>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</si>
  <si>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</si>
  <si>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</si>
  <si>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</si>
  <si>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</si>
  <si>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</si>
  <si>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</si>
  <si>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</si>
  <si>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</si>
  <si>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</si>
  <si>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</si>
  <si>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</si>
  <si>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</si>
  <si>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</si>
  <si>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</si>
  <si>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</si>
  <si>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</si>
  <si>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</si>
  <si>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</si>
  <si>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</si>
  <si>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</si>
  <si>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</si>
  <si>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</si>
  <si>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</si>
  <si>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</si>
  <si>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Ⅲ－３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</si>
  <si>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</si>
  <si>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</si>
  <si>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</si>
  <si>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</si>
  <si>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</si>
  <si>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</si>
  <si>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</si>
  <si>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</si>
  <si>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</si>
  <si>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</si>
  <si>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</si>
  <si>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</si>
  <si>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筑紫野市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</si>
  <si>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</si>
  <si>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</si>
  <si>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</si>
  <si>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</si>
  <si>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</si>
  <si>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</si>
  <si>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</si>
  <si>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</si>
  <si>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</si>
  <si>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</si>
  <si>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</si>
  <si>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</si>
  <si>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</si>
  <si>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</si>
  <si>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</si>
  <si>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</si>
  <si>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</si>
  <si>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</si>
  <si>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</si>
  <si>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</si>
  <si>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</si>
  <si>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</si>
  <si>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</si>
  <si>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</si>
  <si>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</si>
  <si>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</si>
  <si>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</si>
  <si>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</si>
  <si>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</si>
  <si>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</si>
  <si>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</si>
  <si>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</si>
  <si>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</si>
  <si>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</si>
  <si>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</si>
  <si>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</si>
  <si>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</si>
  <si>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</si>
  <si>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</si>
  <si>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</si>
  <si>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</si>
  <si>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</si>
  <si>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</si>
  <si>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</si>
  <si>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</si>
  <si>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</si>
  <si>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</si>
  <si>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</si>
  <si>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</si>
  <si>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</si>
  <si>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</si>
  <si>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</si>
  <si>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</si>
  <si>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</si>
  <si>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</si>
  <si>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</si>
  <si>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</si>
  <si>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</si>
  <si>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</si>
  <si>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</si>
  <si>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</si>
  <si>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</si>
  <si>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</si>
  <si>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</si>
  <si>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</si>
  <si>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</si>
  <si>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</si>
  <si>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</si>
  <si>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</si>
  <si>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</si>
  <si>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</si>
  <si>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</si>
  <si>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</si>
  <si>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</si>
  <si>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</si>
  <si>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</si>
  <si>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</si>
  <si>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</si>
  <si>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</si>
  <si>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</si>
  <si>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</si>
  <si>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</si>
  <si>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</si>
  <si>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</si>
  <si>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</si>
  <si>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</si>
  <si>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</si>
  <si>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</si>
  <si>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</si>
  <si>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</si>
  <si>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</si>
  <si>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</si>
  <si>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</si>
  <si>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</si>
  <si>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</si>
  <si>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</si>
  <si>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</si>
  <si>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</si>
  <si>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</si>
  <si>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</si>
  <si>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</si>
  <si>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</si>
  <si>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</si>
  <si>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</si>
  <si>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</si>
  <si>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</si>
  <si>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</si>
  <si>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</si>
  <si>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</si>
  <si>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</si>
  <si>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</si>
  <si>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</si>
  <si>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</si>
  <si>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</si>
  <si>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</si>
  <si>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</si>
  <si>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</si>
  <si>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</si>
  <si>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</si>
  <si>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福岡県筑紫野市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</si>
  <si>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</si>
  <si>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</si>
  <si>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</si>
  <si>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</si>
  <si>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</si>
  <si>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</si>
  <si>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</si>
  <si>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</si>
  <si>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</si>
  <si>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</si>
  <si>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</si>
  <si>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</si>
  <si>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</si>
  <si>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</si>
  <si>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</si>
  <si>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</si>
  <si>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</si>
  <si>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</si>
  <si>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</si>
  <si>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</si>
  <si>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</si>
  <si>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</si>
  <si>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</si>
  <si>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</si>
  <si>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</si>
  <si>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</si>
  <si>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</si>
  <si>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</si>
  <si>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</si>
  <si>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</si>
  <si>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</si>
  <si>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</si>
  <si>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</si>
  <si>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</si>
  <si>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</si>
  <si>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</si>
  <si>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</si>
  <si>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</si>
  <si>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</si>
  <si>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</si>
  <si>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</si>
  <si>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</si>
  <si>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</si>
  <si>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</si>
  <si>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</si>
  <si>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</si>
  <si>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</si>
  <si>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</si>
  <si>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</si>
  <si>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</si>
  <si>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</si>
  <si>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</si>
  <si>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</si>
  <si>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</si>
  <si>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</si>
  <si>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</si>
  <si>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</si>
  <si>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</si>
  <si>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</si>
  <si>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</si>
  <si>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</si>
  <si>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</si>
  <si>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</si>
  <si>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</si>
  <si>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</si>
  <si>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</si>
  <si>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</si>
  <si>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</si>
  <si>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</si>
  <si>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</si>
  <si>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</si>
  <si>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</si>
  <si>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</si>
  <si>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</si>
  <si>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</si>
  <si>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</si>
  <si>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</si>
  <si>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</si>
  <si>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</si>
  <si>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</si>
  <si>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</si>
  <si>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</si>
  <si>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</si>
  <si>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</si>
  <si>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</si>
  <si>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</si>
  <si>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</si>
  <si>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</si>
  <si>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</si>
  <si>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</si>
  <si>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</si>
  <si>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</si>
  <si>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</si>
  <si>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</si>
  <si>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</si>
  <si>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</si>
  <si>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</si>
  <si>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</si>
  <si>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</si>
  <si>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</si>
  <si>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</si>
  <si>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</si>
  <si>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</si>
  <si>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</si>
  <si>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</si>
  <si>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</si>
  <si>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</si>
  <si>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</si>
  <si>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</si>
  <si>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</si>
  <si>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</si>
  <si>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</si>
  <si>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</si>
  <si>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</si>
  <si>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</si>
  <si>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</si>
  <si>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</si>
  <si>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</si>
  <si>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</si>
  <si>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</si>
  <si>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</si>
  <si>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</si>
  <si>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</si>
  <si>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</si>
  <si>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</si>
  <si>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</si>
  <si>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</si>
  <si>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</si>
  <si>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</si>
  <si>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</si>
  <si>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</si>
  <si>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</si>
  <si>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</si>
  <si>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</si>
  <si>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</si>
  <si>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</si>
  <si>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</si>
  <si>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</si>
  <si>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</si>
  <si>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</si>
  <si>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</si>
  <si>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</si>
  <si>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</si>
  <si>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</si>
  <si>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</si>
  <si>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</si>
  <si>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</si>
  <si>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</si>
  <si>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</si>
  <si>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</si>
  <si>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</si>
  <si>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</si>
  <si>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</si>
  <si>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福岡県筑紫野市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</si>
  <si>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</si>
  <si>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</si>
  <si>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</si>
  <si>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</si>
  <si>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</si>
  <si>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</si>
  <si>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</si>
  <si>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</si>
  <si>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</si>
  <si>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</si>
  <si>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</si>
  <si>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</si>
  <si>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</si>
  <si>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</si>
  <si>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</si>
  <si>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</si>
  <si>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</si>
  <si>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</si>
  <si>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</si>
  <si>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</si>
  <si>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</si>
  <si>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奨学資金貸与事業特別会計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</si>
  <si>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</si>
  <si>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</si>
  <si>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</si>
  <si>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</si>
  <si>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</si>
  <si>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</si>
  <si>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</si>
  <si>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</si>
  <si>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</si>
  <si>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</si>
  <si>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</si>
  <si>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</si>
  <si>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</si>
  <si>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</si>
  <si>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</si>
  <si>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</si>
  <si>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</si>
  <si>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</si>
  <si>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</si>
  <si>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</si>
  <si>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農業集落排水事業特別会計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</si>
  <si>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</si>
  <si>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</si>
  <si>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</si>
  <si>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</si>
  <si>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</si>
  <si>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</si>
  <si>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</si>
  <si>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</si>
  <si>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</si>
  <si>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</si>
  <si>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</si>
  <si>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</si>
  <si>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</si>
  <si>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</si>
  <si>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</si>
  <si>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</si>
  <si>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</si>
  <si>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</si>
  <si>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</si>
  <si>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</si>
  <si>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</si>
  <si>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</si>
  <si>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</si>
  <si>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</si>
  <si>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</si>
  <si>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</si>
  <si>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</si>
  <si>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</si>
  <si>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</si>
  <si>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</si>
  <si>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</si>
  <si>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</si>
  <si>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</si>
  <si>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</si>
  <si>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</si>
  <si>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</si>
  <si>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</si>
  <si>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</si>
  <si>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</si>
  <si>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</si>
  <si>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</si>
  <si>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</si>
  <si>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</si>
  <si>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</si>
  <si>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</si>
  <si>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</si>
  <si>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</si>
  <si>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</si>
  <si>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</si>
  <si>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</si>
  <si>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</si>
  <si>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</si>
  <si>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</si>
  <si>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</si>
  <si>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</si>
  <si>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</si>
  <si>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</si>
  <si>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</si>
  <si>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</si>
  <si>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</si>
  <si>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</si>
  <si>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</si>
  <si>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</si>
  <si>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</si>
  <si>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</si>
  <si>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</si>
  <si>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</si>
  <si>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</si>
  <si>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</si>
  <si>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</si>
  <si>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</si>
  <si>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</si>
  <si>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</si>
  <si>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</si>
  <si>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</si>
  <si>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</si>
  <si>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</si>
  <si>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</si>
  <si>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</si>
  <si>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</si>
  <si>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</si>
  <si>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</si>
  <si>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</si>
  <si>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</si>
  <si>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</si>
  <si>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</si>
  <si>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</si>
  <si>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</si>
  <si>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</si>
  <si>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</si>
  <si>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</si>
  <si>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</si>
  <si>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</si>
  <si>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</si>
  <si>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</si>
  <si>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</si>
  <si>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</si>
  <si>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</si>
  <si>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</si>
  <si>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</si>
  <si>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</si>
  <si>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</si>
  <si>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</si>
  <si>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</si>
  <si>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</si>
  <si>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</si>
  <si>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</si>
  <si>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</si>
  <si>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</si>
  <si>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</si>
  <si>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</si>
  <si>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</si>
  <si>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</si>
  <si>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</si>
  <si>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</si>
  <si>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</si>
  <si>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</si>
  <si>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</si>
  <si>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</si>
  <si>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</si>
  <si>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</si>
  <si>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</si>
  <si>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</si>
  <si>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</si>
  <si>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</si>
  <si>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</si>
  <si>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</si>
  <si>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</si>
  <si>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</si>
  <si>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</si>
  <si>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</si>
  <si>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</si>
  <si>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</si>
  <si>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</si>
  <si>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</si>
  <si>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</si>
  <si>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</si>
  <si>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</si>
  <si>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</si>
  <si>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</si>
  <si>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</si>
  <si>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</si>
  <si>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</si>
  <si>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</si>
  <si>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</si>
  <si>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</si>
  <si>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</si>
  <si>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</si>
  <si>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</si>
  <si>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4.55</t>
  </si>
  <si>
    <t>▲ 4.72</t>
  </si>
  <si>
    <t>▲ 0.19</t>
  </si>
  <si>
    <t>介護保険事業特別会計</t>
  </si>
  <si>
    <t>▲ 0.15</t>
  </si>
  <si>
    <t>水道事業会計</t>
  </si>
  <si>
    <t>下水道事業会計</t>
  </si>
  <si>
    <t>一般会計</t>
  </si>
  <si>
    <t>後期高齢者医療事業特別会計</t>
  </si>
  <si>
    <t>国民健康保険事業特別会計</t>
  </si>
  <si>
    <t>住宅新築資金等貸付事業特別会計</t>
  </si>
  <si>
    <t>奨学資金貸与事業特別会計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</si>
  <si>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</si>
  <si>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</si>
  <si>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</si>
  <si>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</si>
  <si>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</si>
  <si>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</si>
  <si>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</si>
  <si>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</si>
  <si>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</si>
  <si>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</si>
  <si>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</si>
  <si>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t>
    <phoneticPr fontId="2"/>
  </si>
  <si>
    <t>-</t>
    <phoneticPr fontId="2"/>
  </si>
  <si>
    <t>筑紫野・小郡・基山清掃施設組合（一般会計）</t>
    <rPh sb="0" eb="3">
      <t>チクシノ</t>
    </rPh>
    <rPh sb="4" eb="6">
      <t>オゴオリ</t>
    </rPh>
    <rPh sb="7" eb="9">
      <t>キヤマ</t>
    </rPh>
    <rPh sb="9" eb="11">
      <t>セイソウ</t>
    </rPh>
    <rPh sb="11" eb="13">
      <t>シセツ</t>
    </rPh>
    <rPh sb="13" eb="15">
      <t>クミアイ</t>
    </rPh>
    <rPh sb="16" eb="18">
      <t>イッパン</t>
    </rPh>
    <rPh sb="18" eb="20">
      <t>カイケイ</t>
    </rPh>
    <phoneticPr fontId="2"/>
  </si>
  <si>
    <t>両筑衛生施設組合（一般会計）</t>
    <rPh sb="0" eb="1">
      <t>リョウ</t>
    </rPh>
    <rPh sb="1" eb="2">
      <t>チク</t>
    </rPh>
    <rPh sb="2" eb="4">
      <t>エイセイ</t>
    </rPh>
    <rPh sb="4" eb="6">
      <t>シセツ</t>
    </rPh>
    <rPh sb="6" eb="8">
      <t>クミアイ</t>
    </rPh>
    <rPh sb="9" eb="11">
      <t>イッパン</t>
    </rPh>
    <rPh sb="11" eb="13">
      <t>カイケイ</t>
    </rPh>
    <phoneticPr fontId="2"/>
  </si>
  <si>
    <t>筑慈苑施設組合（一般会計）</t>
    <rPh sb="0" eb="3">
      <t>チクジエン</t>
    </rPh>
    <rPh sb="3" eb="5">
      <t>シセツ</t>
    </rPh>
    <rPh sb="5" eb="7">
      <t>クミアイ</t>
    </rPh>
    <rPh sb="8" eb="10">
      <t>イッパン</t>
    </rPh>
    <rPh sb="10" eb="12">
      <t>カイケイ</t>
    </rPh>
    <phoneticPr fontId="2"/>
  </si>
  <si>
    <t>山神水道企業団</t>
    <rPh sb="0" eb="2">
      <t>ヤマガミ</t>
    </rPh>
    <rPh sb="2" eb="4">
      <t>スイドウ</t>
    </rPh>
    <rPh sb="4" eb="6">
      <t>キギョウ</t>
    </rPh>
    <rPh sb="6" eb="7">
      <t>ダン</t>
    </rPh>
    <phoneticPr fontId="2"/>
  </si>
  <si>
    <t>福岡地区水道企業団</t>
    <rPh sb="0" eb="2">
      <t>フクオカ</t>
    </rPh>
    <rPh sb="2" eb="4">
      <t>チク</t>
    </rPh>
    <rPh sb="4" eb="6">
      <t>スイドウ</t>
    </rPh>
    <rPh sb="6" eb="8">
      <t>キギョウ</t>
    </rPh>
    <rPh sb="8" eb="9">
      <t>ダン</t>
    </rPh>
    <phoneticPr fontId="2"/>
  </si>
  <si>
    <t>筑紫野太宰府消防組合（一般会計）</t>
    <rPh sb="0" eb="3">
      <t>チクシノ</t>
    </rPh>
    <rPh sb="3" eb="6">
      <t>ダザイフ</t>
    </rPh>
    <rPh sb="6" eb="8">
      <t>ショウボウ</t>
    </rPh>
    <rPh sb="8" eb="10">
      <t>クミアイ</t>
    </rPh>
    <rPh sb="11" eb="13">
      <t>イッパン</t>
    </rPh>
    <rPh sb="13" eb="15">
      <t>カイケイ</t>
    </rPh>
    <phoneticPr fontId="2"/>
  </si>
  <si>
    <t>筑紫自治振興組合（一般会計）</t>
    <rPh sb="0" eb="2">
      <t>チクシ</t>
    </rPh>
    <rPh sb="2" eb="4">
      <t>ジチ</t>
    </rPh>
    <rPh sb="4" eb="6">
      <t>シンコウ</t>
    </rPh>
    <rPh sb="6" eb="8">
      <t>クミアイ</t>
    </rPh>
    <rPh sb="9" eb="11">
      <t>イッパン</t>
    </rPh>
    <rPh sb="11" eb="13">
      <t>カイケイ</t>
    </rPh>
    <phoneticPr fontId="2"/>
  </si>
  <si>
    <t>筑紫自治振興組合（筑紫公平委員会特別会計）</t>
    <rPh sb="0" eb="2">
      <t>チクシ</t>
    </rPh>
    <rPh sb="2" eb="4">
      <t>ジチ</t>
    </rPh>
    <rPh sb="4" eb="6">
      <t>シンコウ</t>
    </rPh>
    <rPh sb="6" eb="8">
      <t>クミアイ</t>
    </rPh>
    <rPh sb="9" eb="11">
      <t>チクシ</t>
    </rPh>
    <rPh sb="11" eb="13">
      <t>コウヘイ</t>
    </rPh>
    <rPh sb="13" eb="16">
      <t>イインカイ</t>
    </rPh>
    <rPh sb="16" eb="18">
      <t>トクベツ</t>
    </rPh>
    <rPh sb="18" eb="20">
      <t>カイケイ</t>
    </rPh>
    <phoneticPr fontId="2"/>
  </si>
  <si>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</si>
  <si>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</si>
  <si>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</si>
  <si>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3">
      <t>フクオカケン</t>
    </rPh>
    <rPh sb="3" eb="5">
      <t>ジチ</t>
    </rPh>
    <rPh sb="5" eb="7">
      <t>シンコウ</t>
    </rPh>
    <rPh sb="7" eb="9">
      <t>クミアイ</t>
    </rPh>
    <rPh sb="10" eb="13">
      <t>コウブンショ</t>
    </rPh>
    <rPh sb="13" eb="14">
      <t>カン</t>
    </rPh>
    <rPh sb="14" eb="16">
      <t>ジギョウ</t>
    </rPh>
    <rPh sb="16" eb="18">
      <t>トクベツ</t>
    </rPh>
    <rPh sb="18" eb="20">
      <t>カイケイ</t>
    </rPh>
    <phoneticPr fontId="2"/>
  </si>
  <si>
    <t>福岡都市圏広域行政事業組合（一般会計）</t>
    <rPh sb="0" eb="2">
      <t>フクオカ</t>
    </rPh>
    <rPh sb="2" eb="5">
      <t>トシケン</t>
    </rPh>
    <rPh sb="5" eb="7">
      <t>コウイキ</t>
    </rPh>
    <rPh sb="7" eb="9">
      <t>ギョウセイ</t>
    </rPh>
    <rPh sb="9" eb="11">
      <t>ジギョウ</t>
    </rPh>
    <rPh sb="11" eb="13">
      <t>クミアイ</t>
    </rPh>
    <rPh sb="14" eb="16">
      <t>イッパン</t>
    </rPh>
    <rPh sb="16" eb="18">
      <t>カイケイ</t>
    </rPh>
    <phoneticPr fontId="2"/>
  </si>
  <si>
    <t>福岡都市圏広域行政事業組合（流域連携事業特別会計）</t>
    <rPh sb="0" eb="2">
      <t>フクオカ</t>
    </rPh>
    <rPh sb="2" eb="5">
      <t>トシケン</t>
    </rPh>
    <rPh sb="5" eb="7">
      <t>コウイキ</t>
    </rPh>
    <rPh sb="7" eb="9">
      <t>ギョウセイ</t>
    </rPh>
    <rPh sb="9" eb="11">
      <t>ジギョウ</t>
    </rPh>
    <rPh sb="11" eb="13">
      <t>クミアイ</t>
    </rPh>
    <rPh sb="14" eb="16">
      <t>リュウイキ</t>
    </rPh>
    <rPh sb="16" eb="18">
      <t>レンケイ</t>
    </rPh>
    <rPh sb="18" eb="20">
      <t>ジギョウ</t>
    </rPh>
    <rPh sb="20" eb="22">
      <t>トクベツ</t>
    </rPh>
    <rPh sb="22" eb="24">
      <t>カイケイ</t>
    </rPh>
    <phoneticPr fontId="2"/>
  </si>
  <si>
    <t>福岡都市圏広域行政事業組合（競艇事業特別会計）</t>
    <rPh sb="0" eb="2">
      <t>フクオカ</t>
    </rPh>
    <rPh sb="2" eb="5">
      <t>トシケン</t>
    </rPh>
    <rPh sb="5" eb="7">
      <t>コウイキ</t>
    </rPh>
    <rPh sb="7" eb="9">
      <t>ギョウセイ</t>
    </rPh>
    <rPh sb="9" eb="11">
      <t>ジギョウ</t>
    </rPh>
    <rPh sb="11" eb="13">
      <t>クミアイ</t>
    </rPh>
    <rPh sb="14" eb="16">
      <t>キョウテイ</t>
    </rPh>
    <rPh sb="16" eb="18">
      <t>ジギョウ</t>
    </rPh>
    <rPh sb="18" eb="20">
      <t>トクベツ</t>
    </rPh>
    <rPh sb="20" eb="22">
      <t>カイケイ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</si>
  <si>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</si>
  <si>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</si>
  <si>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福岡県市町村消防団員等公務災害補償組合（一般会計）</t>
    <rPh sb="0" eb="3">
      <t>フクオカケン</t>
    </rPh>
    <rPh sb="3" eb="6">
      <t>シチョウソン</t>
    </rPh>
    <rPh sb="6" eb="8">
      <t>ショウボウ</t>
    </rPh>
    <rPh sb="8" eb="10">
      <t>ダンイン</t>
    </rPh>
    <rPh sb="10" eb="11">
      <t>トウ</t>
    </rPh>
    <rPh sb="11" eb="13">
      <t>コウム</t>
    </rPh>
    <rPh sb="13" eb="15">
      <t>サイガイ</t>
    </rPh>
    <rPh sb="15" eb="17">
      <t>ホショウ</t>
    </rPh>
    <rPh sb="17" eb="19">
      <t>クミアイ</t>
    </rPh>
    <rPh sb="20" eb="22">
      <t>イッパン</t>
    </rPh>
    <rPh sb="22" eb="24">
      <t>カイケイ</t>
    </rPh>
    <phoneticPr fontId="2"/>
  </si>
  <si>
    <t>法適用企業</t>
  </si>
  <si>
    <t>筑紫野市土地開発公社</t>
    <rPh sb="0" eb="4">
      <t>チクシノシ</t>
    </rPh>
    <rPh sb="4" eb="6">
      <t>トチ</t>
    </rPh>
    <rPh sb="6" eb="8">
      <t>カイハツ</t>
    </rPh>
    <rPh sb="8" eb="10">
      <t>コウシャ</t>
    </rPh>
    <phoneticPr fontId="2"/>
  </si>
  <si>
    <t>筑紫野市文化振興財団</t>
    <rPh sb="0" eb="4">
      <t>チクシノシ</t>
    </rPh>
    <rPh sb="4" eb="6">
      <t>ブンカ</t>
    </rPh>
    <rPh sb="6" eb="8">
      <t>シンコウ</t>
    </rPh>
    <rPh sb="8" eb="10">
      <t>ザイダン</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</si>
  <si>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</si>
  <si>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</si>
  <si>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</si>
  <si>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</si>
  <si>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</si>
  <si>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</si>
  <si>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</si>
  <si>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</si>
  <si>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</si>
  <si>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公共施設等整備基金</t>
    <rPh sb="0" eb="2">
      <t>コウキョウ</t>
    </rPh>
    <rPh sb="2" eb="4">
      <t>シセツ</t>
    </rPh>
    <rPh sb="4" eb="5">
      <t>トウ</t>
    </rPh>
    <rPh sb="5" eb="7">
      <t>セイビ</t>
    </rPh>
    <rPh sb="7" eb="9">
      <t>キキン</t>
    </rPh>
    <phoneticPr fontId="11"/>
  </si>
  <si>
    <t>創生振興基金</t>
  </si>
  <si>
    <t>温泉地施設の整備等に関する基金</t>
  </si>
  <si>
    <t>環境基金</t>
  </si>
  <si>
    <t>庁舎建設基金</t>
  </si>
  <si>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</si>
  <si>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</si>
  <si>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</si>
  <si>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</si>
  <si>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</si>
  <si>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</si>
  <si>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</si>
  <si>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</si>
  <si>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</si>
  <si>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</si>
  <si>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</si>
  <si>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将来負担比率は、地方債現在高の減少、基金残高の増加等により、平成28年度から算定なしとなっている。
有形固定資産減価償却率は、前年度に比べると、1.5ポイント増加しているが、類似団体の中で低い水準にある。
今後も財政計画（令和２年度～令和５年度）に基づき、健全財政の維持に努めていく。</t>
    <rPh sb="0" eb="2">
      <t>ショウライ</t>
    </rPh>
    <rPh sb="2" eb="4">
      <t>フタン</t>
    </rPh>
    <rPh sb="4" eb="6">
      <t>ヒリツ</t>
    </rPh>
    <rPh sb="8" eb="11">
      <t>チホウサイ</t>
    </rPh>
    <rPh sb="11" eb="14">
      <t>ゲンザイダカ</t>
    </rPh>
    <rPh sb="15" eb="17">
      <t>ゲンショウ</t>
    </rPh>
    <rPh sb="18" eb="20">
      <t>キキン</t>
    </rPh>
    <rPh sb="20" eb="22">
      <t>ザンダカ</t>
    </rPh>
    <rPh sb="23" eb="25">
      <t>ゾウカ</t>
    </rPh>
    <rPh sb="25" eb="26">
      <t>ナド</t>
    </rPh>
    <rPh sb="30" eb="32">
      <t>ヘイセイ</t>
    </rPh>
    <rPh sb="34" eb="36">
      <t>ネンド</t>
    </rPh>
    <rPh sb="38" eb="40">
      <t>サンテイ</t>
    </rPh>
    <rPh sb="50" eb="54">
      <t>ユウケイコテイ</t>
    </rPh>
    <rPh sb="54" eb="56">
      <t>シサン</t>
    </rPh>
    <rPh sb="56" eb="58">
      <t>ゲンカ</t>
    </rPh>
    <rPh sb="58" eb="60">
      <t>ショウキャク</t>
    </rPh>
    <rPh sb="60" eb="61">
      <t>リツ</t>
    </rPh>
    <rPh sb="63" eb="66">
      <t>ゼンネンド</t>
    </rPh>
    <rPh sb="67" eb="68">
      <t>クラ</t>
    </rPh>
    <rPh sb="79" eb="81">
      <t>ゾウカ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</si>
  <si>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</si>
  <si>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</si>
  <si>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</si>
  <si>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</si>
  <si>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</si>
  <si>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</si>
  <si>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将来負担比率は、平成28年度から算定なしとなっている。
実質公債費比率は、元利償還金の減少等により、平成26年度から毎年改善しており、前年度に比べ0.2ポイント改善している。
また、類似団体に比べて、実質公債費比率は0.4ポイント上回っているものの、将来負担比率は大きく下回っている。
今後も財政計画（令和２年度～令和５年度）に基づき、健全財政の維持に努めていく。</t>
    <rPh sb="0" eb="6">
      <t>ショウライフタンヒリツ</t>
    </rPh>
    <rPh sb="8" eb="10">
      <t>ヘイセイ</t>
    </rPh>
    <rPh sb="12" eb="14">
      <t>ネンド</t>
    </rPh>
    <rPh sb="16" eb="18">
      <t>サンテイ</t>
    </rPh>
    <rPh sb="28" eb="30">
      <t>ジッシツ</t>
    </rPh>
    <rPh sb="30" eb="33">
      <t>コウサイヒ</t>
    </rPh>
    <rPh sb="33" eb="35">
      <t>ヒリツ</t>
    </rPh>
    <rPh sb="37" eb="42">
      <t>ガンリショウカンキン</t>
    </rPh>
    <rPh sb="43" eb="45">
      <t>ゲンショウ</t>
    </rPh>
    <rPh sb="45" eb="46">
      <t>ナド</t>
    </rPh>
    <rPh sb="50" eb="52">
      <t>ヘイセイ</t>
    </rPh>
    <rPh sb="54" eb="56">
      <t>ネンド</t>
    </rPh>
    <rPh sb="58" eb="60">
      <t>マイトシ</t>
    </rPh>
    <rPh sb="60" eb="62">
      <t>カイゼン</t>
    </rPh>
    <rPh sb="67" eb="70">
      <t>ゼンネンド</t>
    </rPh>
    <rPh sb="71" eb="72">
      <t>クラ</t>
    </rPh>
    <rPh sb="80" eb="82">
      <t>カイゼン</t>
    </rPh>
    <rPh sb="91" eb="95">
      <t>ルイジダンタイ</t>
    </rPh>
    <rPh sb="96" eb="97">
      <t>クラ</t>
    </rPh>
    <rPh sb="100" eb="105">
      <t>ジッシツコウサイヒ</t>
    </rPh>
    <rPh sb="105" eb="107">
      <t>ヒリツ</t>
    </rPh>
    <rPh sb="115" eb="117">
      <t>ウワマワ</t>
    </rPh>
    <rPh sb="125" eb="127">
      <t>ショウライ</t>
    </rPh>
    <rPh sb="127" eb="131">
      <t>フタンヒリツ</t>
    </rPh>
    <rPh sb="132" eb="133">
      <t>オオ</t>
    </rPh>
    <rPh sb="135" eb="137">
      <t>シタマワ</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</si>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</sst>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44267</c:v>
                </c:pt>
                <c:pt idx="1">
                  <c:v>40879</c:v>
                </c:pt>
                <c:pt idx="2">
                  <c:v>42651</c:v>
                </c:pt>
                <c:pt idx="3">
                  <c:v>43226</c:v>
                </c:pt>
                <c:pt idx="4">
                  <c:v>42836</c:v>
                </c:pt>
              </c:numCache>
            </c:numRef>
          </c:val>
          <c:smooth val="0"/>
          <c:extLst xmlns:c16r2="http://schemas.microsoft.com/office/drawing/2015/06/chart">
            <c:ext xmlns:c16="http://schemas.microsoft.com/office/drawing/2014/chart" uri="{C3380CC4-5D6E-409C-BE32-E72D297353CC}">
              <c16:uniqueId val="{00000000-F0AE-4055-A4AF-60F9C4BD370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29230</c:v>
                </c:pt>
                <c:pt idx="1">
                  <c:v>32687</c:v>
                </c:pt>
                <c:pt idx="2">
                  <c:v>34052</c:v>
                </c:pt>
                <c:pt idx="3">
                  <c:v>56224</c:v>
                </c:pt>
                <c:pt idx="4">
                  <c:v>15074</c:v>
                </c:pt>
              </c:numCache>
            </c:numRef>
          </c:val>
          <c:smooth val="0"/>
          <c:extLst xmlns:c16r2="http://schemas.microsoft.com/office/drawing/2015/06/chart">
            <c:ext xmlns:c16="http://schemas.microsoft.com/office/drawing/2014/chart" uri="{C3380CC4-5D6E-409C-BE32-E72D297353CC}">
              <c16:uniqueId val="{00000001-F0AE-4055-A4AF-60F9C4BD3702}"/>
            </c:ext>
          </c:extLst>
        </c:ser>
        <c:dLbls>
          <c:showLegendKey val="0"/>
          <c:showVal val="0"/>
          <c:showCatName val="0"/>
          <c:showSerName val="0"/>
          <c:showPercent val="0"/>
          <c:showBubbleSize val="0"/>
        </c:dLbls>
        <c:marker val="1"/>
        <c:smooth val="0"/>
        <c:axId val="331455720"/>
        <c:axId val="331457848"/>
      </c:lineChart>
      <c:catAx>
        <c:axId val="3314557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1457848"/>
        <c:crosses val="autoZero"/>
        <c:auto val="1"/>
        <c:lblAlgn val="ctr"/>
        <c:lblOffset val="100"/>
        <c:tickLblSkip val="1"/>
        <c:tickMarkSkip val="1"/>
        <c:noMultiLvlLbl val="0"/>
      </c:catAx>
      <c:valAx>
        <c:axId val="33145784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14557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9.34</c:v>
                </c:pt>
                <c:pt idx="1">
                  <c:v>10.09</c:v>
                </c:pt>
                <c:pt idx="2">
                  <c:v>4.47</c:v>
                </c:pt>
                <c:pt idx="3">
                  <c:v>4.7</c:v>
                </c:pt>
                <c:pt idx="4">
                  <c:v>4.45</c:v>
                </c:pt>
              </c:numCache>
            </c:numRef>
          </c:val>
          <c:extLst xmlns:c16r2="http://schemas.microsoft.com/office/drawing/2015/06/chart">
            <c:ext xmlns:c16="http://schemas.microsoft.com/office/drawing/2014/chart" uri="{C3380CC4-5D6E-409C-BE32-E72D297353CC}">
              <c16:uniqueId val="{00000000-E768-4216-8886-00191CA21DE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15.13</c:v>
                </c:pt>
                <c:pt idx="1">
                  <c:v>15.24</c:v>
                </c:pt>
                <c:pt idx="2">
                  <c:v>15.23</c:v>
                </c:pt>
                <c:pt idx="3">
                  <c:v>10.09</c:v>
                </c:pt>
                <c:pt idx="4">
                  <c:v>9.98</c:v>
                </c:pt>
              </c:numCache>
            </c:numRef>
          </c:val>
          <c:extLst xmlns:c16r2="http://schemas.microsoft.com/office/drawing/2015/06/chart">
            <c:ext xmlns:c16="http://schemas.microsoft.com/office/drawing/2014/chart" uri="{C3380CC4-5D6E-409C-BE32-E72D297353CC}">
              <c16:uniqueId val="{00000001-E768-4216-8886-00191CA21DE3}"/>
            </c:ext>
          </c:extLst>
        </c:ser>
        <c:dLbls>
          <c:showLegendKey val="0"/>
          <c:showVal val="0"/>
          <c:showCatName val="0"/>
          <c:showSerName val="0"/>
          <c:showPercent val="0"/>
          <c:showBubbleSize val="0"/>
        </c:dLbls>
        <c:gapWidth val="250"/>
        <c:overlap val="100"/>
        <c:axId val="491130648"/>
        <c:axId val="4911310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5.87</c:v>
                </c:pt>
                <c:pt idx="1">
                  <c:v>0.68</c:v>
                </c:pt>
                <c:pt idx="2">
                  <c:v>-4.55</c:v>
                </c:pt>
                <c:pt idx="3">
                  <c:v>-4.72</c:v>
                </c:pt>
                <c:pt idx="4">
                  <c:v>-0.19</c:v>
                </c:pt>
              </c:numCache>
            </c:numRef>
          </c:val>
          <c:smooth val="0"/>
          <c:extLst xmlns:c16r2="http://schemas.microsoft.com/office/drawing/2015/06/chart">
            <c:ext xmlns:c16="http://schemas.microsoft.com/office/drawing/2014/chart" uri="{C3380CC4-5D6E-409C-BE32-E72D297353CC}">
              <c16:uniqueId val="{00000002-E768-4216-8886-00191CA21DE3}"/>
            </c:ext>
          </c:extLst>
        </c:ser>
        <c:dLbls>
          <c:showLegendKey val="0"/>
          <c:showVal val="0"/>
          <c:showCatName val="0"/>
          <c:showSerName val="0"/>
          <c:showPercent val="0"/>
          <c:showBubbleSize val="0"/>
        </c:dLbls>
        <c:marker val="1"/>
        <c:smooth val="0"/>
        <c:axId val="491130648"/>
        <c:axId val="491131032"/>
      </c:lineChart>
      <c:catAx>
        <c:axId val="491130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1131032"/>
        <c:crosses val="autoZero"/>
        <c:auto val="1"/>
        <c:lblAlgn val="ctr"/>
        <c:lblOffset val="100"/>
        <c:tickLblSkip val="1"/>
        <c:tickMarkSkip val="1"/>
        <c:noMultiLvlLbl val="0"/>
      </c:catAx>
      <c:valAx>
        <c:axId val="491131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1130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F995-49B2-9D84-5690D3BBA69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995-49B2-9D84-5690D3BBA69D}"/>
            </c:ext>
          </c:extLst>
        </c:ser>
        <c:ser>
          <c:idx val="2"/>
          <c:order val="2"/>
          <c:tx>
            <c:strRef>
              <c:f>データシート!$A$29</c:f>
              <c:strCache>
                <c:ptCount val="1"/>
                <c:pt idx="0">
                  <c:v>奨学資金貸与事業特別会計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F995-49B2-9D84-5690D3BBA69D}"/>
            </c:ext>
          </c:extLst>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7.0000000000000007E-2</c:v>
                </c:pt>
                <c:pt idx="2">
                  <c:v>#N/A</c:v>
                </c:pt>
                <c:pt idx="3">
                  <c:v>0.04</c:v>
                </c:pt>
                <c:pt idx="4">
                  <c:v>#N/A</c:v>
                </c:pt>
                <c:pt idx="5">
                  <c:v>0.06</c:v>
                </c:pt>
                <c:pt idx="6">
                  <c:v>#N/A</c:v>
                </c:pt>
                <c:pt idx="7">
                  <c:v>7.0000000000000007E-2</c:v>
                </c:pt>
                <c:pt idx="8">
                  <c:v>#N/A</c:v>
                </c:pt>
                <c:pt idx="9">
                  <c:v>0.08</c:v>
                </c:pt>
              </c:numCache>
            </c:numRef>
          </c:val>
          <c:extLst xmlns:c16r2="http://schemas.microsoft.com/office/drawing/2015/06/chart">
            <c:ext xmlns:c16="http://schemas.microsoft.com/office/drawing/2014/chart" uri="{C3380CC4-5D6E-409C-BE32-E72D297353CC}">
              <c16:uniqueId val="{00000003-F995-49B2-9D84-5690D3BBA69D}"/>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c:v>
                </c:pt>
                <c:pt idx="2">
                  <c:v>#N/A</c:v>
                </c:pt>
                <c:pt idx="3">
                  <c:v>0.11</c:v>
                </c:pt>
                <c:pt idx="4">
                  <c:v>#N/A</c:v>
                </c:pt>
                <c:pt idx="5">
                  <c:v>0.1</c:v>
                </c:pt>
                <c:pt idx="6">
                  <c:v>#N/A</c:v>
                </c:pt>
                <c:pt idx="7">
                  <c:v>0.11</c:v>
                </c:pt>
                <c:pt idx="8">
                  <c:v>#N/A</c:v>
                </c:pt>
                <c:pt idx="9">
                  <c:v>0.08</c:v>
                </c:pt>
              </c:numCache>
            </c:numRef>
          </c:val>
          <c:extLst xmlns:c16r2="http://schemas.microsoft.com/office/drawing/2015/06/chart">
            <c:ext xmlns:c16="http://schemas.microsoft.com/office/drawing/2014/chart" uri="{C3380CC4-5D6E-409C-BE32-E72D297353CC}">
              <c16:uniqueId val="{00000004-F995-49B2-9D84-5690D3BBA69D}"/>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0.21</c:v>
                </c:pt>
                <c:pt idx="2">
                  <c:v>#N/A</c:v>
                </c:pt>
                <c:pt idx="3">
                  <c:v>0.23</c:v>
                </c:pt>
                <c:pt idx="4">
                  <c:v>#N/A</c:v>
                </c:pt>
                <c:pt idx="5">
                  <c:v>0.24</c:v>
                </c:pt>
                <c:pt idx="6">
                  <c:v>#N/A</c:v>
                </c:pt>
                <c:pt idx="7">
                  <c:v>0.24</c:v>
                </c:pt>
                <c:pt idx="8">
                  <c:v>#N/A</c:v>
                </c:pt>
                <c:pt idx="9">
                  <c:v>0.24</c:v>
                </c:pt>
              </c:numCache>
            </c:numRef>
          </c:val>
          <c:extLst xmlns:c16r2="http://schemas.microsoft.com/office/drawing/2015/06/chart">
            <c:ext xmlns:c16="http://schemas.microsoft.com/office/drawing/2014/chart" uri="{C3380CC4-5D6E-409C-BE32-E72D297353CC}">
              <c16:uniqueId val="{00000005-F995-49B2-9D84-5690D3BBA69D}"/>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9.27</c:v>
                </c:pt>
                <c:pt idx="2">
                  <c:v>#N/A</c:v>
                </c:pt>
                <c:pt idx="3">
                  <c:v>10.039999999999999</c:v>
                </c:pt>
                <c:pt idx="4">
                  <c:v>#N/A</c:v>
                </c:pt>
                <c:pt idx="5">
                  <c:v>4.4000000000000004</c:v>
                </c:pt>
                <c:pt idx="6">
                  <c:v>#N/A</c:v>
                </c:pt>
                <c:pt idx="7">
                  <c:v>4.62</c:v>
                </c:pt>
                <c:pt idx="8">
                  <c:v>#N/A</c:v>
                </c:pt>
                <c:pt idx="9">
                  <c:v>4.3600000000000003</c:v>
                </c:pt>
              </c:numCache>
            </c:numRef>
          </c:val>
          <c:extLst xmlns:c16r2="http://schemas.microsoft.com/office/drawing/2015/06/chart">
            <c:ext xmlns:c16="http://schemas.microsoft.com/office/drawing/2014/chart" uri="{C3380CC4-5D6E-409C-BE32-E72D297353CC}">
              <c16:uniqueId val="{00000006-F995-49B2-9D84-5690D3BBA69D}"/>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5.75</c:v>
                </c:pt>
                <c:pt idx="2">
                  <c:v>#N/A</c:v>
                </c:pt>
                <c:pt idx="3">
                  <c:v>5.13</c:v>
                </c:pt>
                <c:pt idx="4">
                  <c:v>#N/A</c:v>
                </c:pt>
                <c:pt idx="5">
                  <c:v>5.26</c:v>
                </c:pt>
                <c:pt idx="6">
                  <c:v>#N/A</c:v>
                </c:pt>
                <c:pt idx="7">
                  <c:v>5.16</c:v>
                </c:pt>
                <c:pt idx="8">
                  <c:v>#N/A</c:v>
                </c:pt>
                <c:pt idx="9">
                  <c:v>6.07</c:v>
                </c:pt>
              </c:numCache>
            </c:numRef>
          </c:val>
          <c:extLst xmlns:c16r2="http://schemas.microsoft.com/office/drawing/2015/06/chart">
            <c:ext xmlns:c16="http://schemas.microsoft.com/office/drawing/2014/chart" uri="{C3380CC4-5D6E-409C-BE32-E72D297353CC}">
              <c16:uniqueId val="{00000007-F995-49B2-9D84-5690D3BBA69D}"/>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10.76</c:v>
                </c:pt>
                <c:pt idx="2">
                  <c:v>#N/A</c:v>
                </c:pt>
                <c:pt idx="3">
                  <c:v>11.08</c:v>
                </c:pt>
                <c:pt idx="4">
                  <c:v>#N/A</c:v>
                </c:pt>
                <c:pt idx="5">
                  <c:v>11.74</c:v>
                </c:pt>
                <c:pt idx="6">
                  <c:v>#N/A</c:v>
                </c:pt>
                <c:pt idx="7">
                  <c:v>12.45</c:v>
                </c:pt>
                <c:pt idx="8">
                  <c:v>#N/A</c:v>
                </c:pt>
                <c:pt idx="9">
                  <c:v>12.39</c:v>
                </c:pt>
              </c:numCache>
            </c:numRef>
          </c:val>
          <c:extLst xmlns:c16r2="http://schemas.microsoft.com/office/drawing/2015/06/chart">
            <c:ext xmlns:c16="http://schemas.microsoft.com/office/drawing/2014/chart" uri="{C3380CC4-5D6E-409C-BE32-E72D297353CC}">
              <c16:uniqueId val="{00000008-F995-49B2-9D84-5690D3BBA69D}"/>
            </c:ext>
          </c:extLst>
        </c:ser>
        <c:ser>
          <c:idx val="9"/>
          <c:order val="9"/>
          <c:tx>
            <c:strRef>
              <c:f>データシート!$A$36</c:f>
              <c:strCache>
                <c:ptCount val="1"/>
                <c:pt idx="0">
                  <c:v>介護保険事業特別会計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0.49</c:v>
                </c:pt>
                <c:pt idx="2">
                  <c:v>#N/A</c:v>
                </c:pt>
                <c:pt idx="3">
                  <c:v>0.71</c:v>
                </c:pt>
                <c:pt idx="4">
                  <c:v>#N/A</c:v>
                </c:pt>
                <c:pt idx="5">
                  <c:v>0.39</c:v>
                </c:pt>
                <c:pt idx="6">
                  <c:v>#N/A</c:v>
                </c:pt>
                <c:pt idx="7">
                  <c:v>0.25</c:v>
                </c:pt>
                <c:pt idx="8">
                  <c:v>0.15</c:v>
                </c:pt>
                <c:pt idx="9">
                  <c:v>#N/A</c:v>
                </c:pt>
              </c:numCache>
            </c:numRef>
          </c:val>
          <c:extLst xmlns:c16r2="http://schemas.microsoft.com/office/drawing/2015/06/chart">
            <c:ext xmlns:c16="http://schemas.microsoft.com/office/drawing/2014/chart" uri="{C3380CC4-5D6E-409C-BE32-E72D297353CC}">
              <c16:uniqueId val="{00000009-F995-49B2-9D84-5690D3BBA69D}"/>
            </c:ext>
          </c:extLst>
        </c:ser>
        <c:dLbls>
          <c:showLegendKey val="0"/>
          <c:showVal val="0"/>
          <c:showCatName val="0"/>
          <c:showSerName val="0"/>
          <c:showPercent val="0"/>
          <c:showBubbleSize val="0"/>
        </c:dLbls>
        <c:gapWidth val="150"/>
        <c:overlap val="100"/>
        <c:axId val="487971624"/>
        <c:axId val="484528200"/>
      </c:barChart>
      <c:catAx>
        <c:axId val="487971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4528200"/>
        <c:crosses val="autoZero"/>
        <c:auto val="1"/>
        <c:lblAlgn val="ctr"/>
        <c:lblOffset val="100"/>
        <c:tickLblSkip val="1"/>
        <c:tickMarkSkip val="1"/>
        <c:noMultiLvlLbl val="0"/>
      </c:catAx>
      <c:valAx>
        <c:axId val="484528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79716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3408</c:v>
                </c:pt>
                <c:pt idx="5">
                  <c:v>3210</c:v>
                </c:pt>
                <c:pt idx="8">
                  <c:v>3225</c:v>
                </c:pt>
                <c:pt idx="11">
                  <c:v>3184</c:v>
                </c:pt>
                <c:pt idx="14">
                  <c:v>3110</c:v>
                </c:pt>
              </c:numCache>
            </c:numRef>
          </c:val>
          <c:extLst xmlns:c16r2="http://schemas.microsoft.com/office/drawing/2015/06/chart">
            <c:ext xmlns:c16="http://schemas.microsoft.com/office/drawing/2014/chart" uri="{C3380CC4-5D6E-409C-BE32-E72D297353CC}">
              <c16:uniqueId val="{00000000-1C76-4A4D-AD6F-76BB6EAB145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C76-4A4D-AD6F-76BB6EAB145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494</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1C76-4A4D-AD6F-76BB6EAB145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511</c:v>
                </c:pt>
                <c:pt idx="6">
                  <c:v>592</c:v>
                </c:pt>
                <c:pt idx="9">
                  <c:v>600</c:v>
                </c:pt>
                <c:pt idx="12">
                  <c:v>606</c:v>
                </c:pt>
              </c:numCache>
            </c:numRef>
          </c:val>
          <c:extLst xmlns:c16r2="http://schemas.microsoft.com/office/drawing/2015/06/chart">
            <c:ext xmlns:c16="http://schemas.microsoft.com/office/drawing/2014/chart" uri="{C3380CC4-5D6E-409C-BE32-E72D297353CC}">
              <c16:uniqueId val="{00000003-1C76-4A4D-AD6F-76BB6EAB145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668</c:v>
                </c:pt>
                <c:pt idx="3">
                  <c:v>693</c:v>
                </c:pt>
                <c:pt idx="6">
                  <c:v>673</c:v>
                </c:pt>
                <c:pt idx="9">
                  <c:v>670</c:v>
                </c:pt>
                <c:pt idx="12">
                  <c:v>640</c:v>
                </c:pt>
              </c:numCache>
            </c:numRef>
          </c:val>
          <c:extLst xmlns:c16r2="http://schemas.microsoft.com/office/drawing/2015/06/chart">
            <c:ext xmlns:c16="http://schemas.microsoft.com/office/drawing/2014/chart" uri="{C3380CC4-5D6E-409C-BE32-E72D297353CC}">
              <c16:uniqueId val="{00000004-1C76-4A4D-AD6F-76BB6EAB145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C76-4A4D-AD6F-76BB6EAB145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C76-4A4D-AD6F-76BB6EAB145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3217</c:v>
                </c:pt>
                <c:pt idx="3">
                  <c:v>2822</c:v>
                </c:pt>
                <c:pt idx="6">
                  <c:v>2822</c:v>
                </c:pt>
                <c:pt idx="9">
                  <c:v>2588</c:v>
                </c:pt>
                <c:pt idx="12">
                  <c:v>2585</c:v>
                </c:pt>
              </c:numCache>
            </c:numRef>
          </c:val>
          <c:extLst xmlns:c16r2="http://schemas.microsoft.com/office/drawing/2015/06/chart">
            <c:ext xmlns:c16="http://schemas.microsoft.com/office/drawing/2014/chart" uri="{C3380CC4-5D6E-409C-BE32-E72D297353CC}">
              <c16:uniqueId val="{00000007-1C76-4A4D-AD6F-76BB6EAB1457}"/>
            </c:ext>
          </c:extLst>
        </c:ser>
        <c:dLbls>
          <c:showLegendKey val="0"/>
          <c:showVal val="0"/>
          <c:showCatName val="0"/>
          <c:showSerName val="0"/>
          <c:showPercent val="0"/>
          <c:showBubbleSize val="0"/>
        </c:dLbls>
        <c:gapWidth val="100"/>
        <c:overlap val="100"/>
        <c:axId val="487013272"/>
        <c:axId val="4870136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971</c:v>
                </c:pt>
                <c:pt idx="2">
                  <c:v>#N/A</c:v>
                </c:pt>
                <c:pt idx="3">
                  <c:v>#N/A</c:v>
                </c:pt>
                <c:pt idx="4">
                  <c:v>816</c:v>
                </c:pt>
                <c:pt idx="5">
                  <c:v>#N/A</c:v>
                </c:pt>
                <c:pt idx="6">
                  <c:v>#N/A</c:v>
                </c:pt>
                <c:pt idx="7">
                  <c:v>862</c:v>
                </c:pt>
                <c:pt idx="8">
                  <c:v>#N/A</c:v>
                </c:pt>
                <c:pt idx="9">
                  <c:v>#N/A</c:v>
                </c:pt>
                <c:pt idx="10">
                  <c:v>674</c:v>
                </c:pt>
                <c:pt idx="11">
                  <c:v>#N/A</c:v>
                </c:pt>
                <c:pt idx="12">
                  <c:v>#N/A</c:v>
                </c:pt>
                <c:pt idx="13">
                  <c:v>721</c:v>
                </c:pt>
                <c:pt idx="14">
                  <c:v>#N/A</c:v>
                </c:pt>
              </c:numCache>
            </c:numRef>
          </c:val>
          <c:smooth val="0"/>
          <c:extLst xmlns:c16r2="http://schemas.microsoft.com/office/drawing/2015/06/chart">
            <c:ext xmlns:c16="http://schemas.microsoft.com/office/drawing/2014/chart" uri="{C3380CC4-5D6E-409C-BE32-E72D297353CC}">
              <c16:uniqueId val="{00000008-1C76-4A4D-AD6F-76BB6EAB1457}"/>
            </c:ext>
          </c:extLst>
        </c:ser>
        <c:dLbls>
          <c:showLegendKey val="0"/>
          <c:showVal val="0"/>
          <c:showCatName val="0"/>
          <c:showSerName val="0"/>
          <c:showPercent val="0"/>
          <c:showBubbleSize val="0"/>
        </c:dLbls>
        <c:marker val="1"/>
        <c:smooth val="0"/>
        <c:axId val="487013272"/>
        <c:axId val="487013656"/>
      </c:lineChart>
      <c:catAx>
        <c:axId val="487013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7013656"/>
        <c:crosses val="autoZero"/>
        <c:auto val="1"/>
        <c:lblAlgn val="ctr"/>
        <c:lblOffset val="100"/>
        <c:tickLblSkip val="1"/>
        <c:tickMarkSkip val="1"/>
        <c:noMultiLvlLbl val="0"/>
      </c:catAx>
      <c:valAx>
        <c:axId val="487013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7013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29499</c:v>
                </c:pt>
                <c:pt idx="5">
                  <c:v>28617</c:v>
                </c:pt>
                <c:pt idx="8">
                  <c:v>27704</c:v>
                </c:pt>
                <c:pt idx="11">
                  <c:v>26739</c:v>
                </c:pt>
                <c:pt idx="14">
                  <c:v>25981</c:v>
                </c:pt>
              </c:numCache>
            </c:numRef>
          </c:val>
          <c:extLst xmlns:c16r2="http://schemas.microsoft.com/office/drawing/2015/06/chart">
            <c:ext xmlns:c16="http://schemas.microsoft.com/office/drawing/2014/chart" uri="{C3380CC4-5D6E-409C-BE32-E72D297353CC}">
              <c16:uniqueId val="{00000000-F9FD-4633-961D-65888EE12C5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3520</c:v>
                </c:pt>
                <c:pt idx="5">
                  <c:v>3125</c:v>
                </c:pt>
                <c:pt idx="8">
                  <c:v>2683</c:v>
                </c:pt>
                <c:pt idx="11">
                  <c:v>2552</c:v>
                </c:pt>
                <c:pt idx="14">
                  <c:v>2626</c:v>
                </c:pt>
              </c:numCache>
            </c:numRef>
          </c:val>
          <c:extLst xmlns:c16r2="http://schemas.microsoft.com/office/drawing/2015/06/chart">
            <c:ext xmlns:c16="http://schemas.microsoft.com/office/drawing/2014/chart" uri="{C3380CC4-5D6E-409C-BE32-E72D297353CC}">
              <c16:uniqueId val="{00000001-F9FD-4633-961D-65888EE12C5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8799</c:v>
                </c:pt>
                <c:pt idx="5">
                  <c:v>10111</c:v>
                </c:pt>
                <c:pt idx="8">
                  <c:v>11948</c:v>
                </c:pt>
                <c:pt idx="11">
                  <c:v>9815</c:v>
                </c:pt>
                <c:pt idx="14">
                  <c:v>11417</c:v>
                </c:pt>
              </c:numCache>
            </c:numRef>
          </c:val>
          <c:extLst xmlns:c16r2="http://schemas.microsoft.com/office/drawing/2015/06/chart">
            <c:ext xmlns:c16="http://schemas.microsoft.com/office/drawing/2014/chart" uri="{C3380CC4-5D6E-409C-BE32-E72D297353CC}">
              <c16:uniqueId val="{00000002-F9FD-4633-961D-65888EE12C5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9FD-4633-961D-65888EE12C5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F9FD-4633-961D-65888EE12C5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9FD-4633-961D-65888EE12C5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1827</c:v>
                </c:pt>
                <c:pt idx="3">
                  <c:v>1718</c:v>
                </c:pt>
                <c:pt idx="6">
                  <c:v>1484</c:v>
                </c:pt>
                <c:pt idx="9">
                  <c:v>1189</c:v>
                </c:pt>
                <c:pt idx="12">
                  <c:v>1108</c:v>
                </c:pt>
              </c:numCache>
            </c:numRef>
          </c:val>
          <c:extLst xmlns:c16r2="http://schemas.microsoft.com/office/drawing/2015/06/chart">
            <c:ext xmlns:c16="http://schemas.microsoft.com/office/drawing/2014/chart" uri="{C3380CC4-5D6E-409C-BE32-E72D297353CC}">
              <c16:uniqueId val="{00000006-F9FD-4633-961D-65888EE12C5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4013</c:v>
                </c:pt>
                <c:pt idx="3">
                  <c:v>3664</c:v>
                </c:pt>
                <c:pt idx="6">
                  <c:v>3141</c:v>
                </c:pt>
                <c:pt idx="9">
                  <c:v>2714</c:v>
                </c:pt>
                <c:pt idx="12">
                  <c:v>2177</c:v>
                </c:pt>
              </c:numCache>
            </c:numRef>
          </c:val>
          <c:extLst xmlns:c16r2="http://schemas.microsoft.com/office/drawing/2015/06/chart">
            <c:ext xmlns:c16="http://schemas.microsoft.com/office/drawing/2014/chart" uri="{C3380CC4-5D6E-409C-BE32-E72D297353CC}">
              <c16:uniqueId val="{00000007-F9FD-4633-961D-65888EE12C5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6208</c:v>
                </c:pt>
                <c:pt idx="3">
                  <c:v>5920</c:v>
                </c:pt>
                <c:pt idx="6">
                  <c:v>5771</c:v>
                </c:pt>
                <c:pt idx="9">
                  <c:v>5471</c:v>
                </c:pt>
                <c:pt idx="12">
                  <c:v>4912</c:v>
                </c:pt>
              </c:numCache>
            </c:numRef>
          </c:val>
          <c:extLst xmlns:c16r2="http://schemas.microsoft.com/office/drawing/2015/06/chart">
            <c:ext xmlns:c16="http://schemas.microsoft.com/office/drawing/2014/chart" uri="{C3380CC4-5D6E-409C-BE32-E72D297353CC}">
              <c16:uniqueId val="{00000008-F9FD-4633-961D-65888EE12C5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2114</c:v>
                </c:pt>
                <c:pt idx="3">
                  <c:v>952</c:v>
                </c:pt>
                <c:pt idx="6">
                  <c:v>914</c:v>
                </c:pt>
                <c:pt idx="9">
                  <c:v>820</c:v>
                </c:pt>
                <c:pt idx="12">
                  <c:v>756</c:v>
                </c:pt>
              </c:numCache>
            </c:numRef>
          </c:val>
          <c:extLst xmlns:c16r2="http://schemas.microsoft.com/office/drawing/2015/06/chart">
            <c:ext xmlns:c16="http://schemas.microsoft.com/office/drawing/2014/chart" uri="{C3380CC4-5D6E-409C-BE32-E72D297353CC}">
              <c16:uniqueId val="{00000009-F9FD-4633-961D-65888EE12C5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28061</c:v>
                </c:pt>
                <c:pt idx="3">
                  <c:v>27203</c:v>
                </c:pt>
                <c:pt idx="6">
                  <c:v>26961</c:v>
                </c:pt>
                <c:pt idx="9">
                  <c:v>27676</c:v>
                </c:pt>
                <c:pt idx="12">
                  <c:v>26782</c:v>
                </c:pt>
              </c:numCache>
            </c:numRef>
          </c:val>
          <c:extLst xmlns:c16r2="http://schemas.microsoft.com/office/drawing/2015/06/chart">
            <c:ext xmlns:c16="http://schemas.microsoft.com/office/drawing/2014/chart" uri="{C3380CC4-5D6E-409C-BE32-E72D297353CC}">
              <c16:uniqueId val="{0000000A-F9FD-4633-961D-65888EE12C5A}"/>
            </c:ext>
          </c:extLst>
        </c:ser>
        <c:dLbls>
          <c:showLegendKey val="0"/>
          <c:showVal val="0"/>
          <c:showCatName val="0"/>
          <c:showSerName val="0"/>
          <c:showPercent val="0"/>
          <c:showBubbleSize val="0"/>
        </c:dLbls>
        <c:gapWidth val="100"/>
        <c:overlap val="100"/>
        <c:axId val="487681696"/>
        <c:axId val="3313858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406</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F9FD-4633-961D-65888EE12C5A}"/>
            </c:ext>
          </c:extLst>
        </c:ser>
        <c:dLbls>
          <c:showLegendKey val="0"/>
          <c:showVal val="0"/>
          <c:showCatName val="0"/>
          <c:showSerName val="0"/>
          <c:showPercent val="0"/>
          <c:showBubbleSize val="0"/>
        </c:dLbls>
        <c:marker val="1"/>
        <c:smooth val="0"/>
        <c:axId val="487681696"/>
        <c:axId val="331385856"/>
      </c:lineChart>
      <c:catAx>
        <c:axId val="487681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31385856"/>
        <c:crosses val="autoZero"/>
        <c:auto val="1"/>
        <c:lblAlgn val="ctr"/>
        <c:lblOffset val="100"/>
        <c:tickLblSkip val="1"/>
        <c:tickMarkSkip val="1"/>
        <c:noMultiLvlLbl val="0"/>
      </c:catAx>
      <c:valAx>
        <c:axId val="331385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7681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2855</c:v>
                </c:pt>
                <c:pt idx="1">
                  <c:v>1909</c:v>
                </c:pt>
                <c:pt idx="2">
                  <c:v>1911</c:v>
                </c:pt>
              </c:numCache>
            </c:numRef>
          </c:val>
          <c:extLst xmlns:c16r2="http://schemas.microsoft.com/office/drawing/2015/06/chart">
            <c:ext xmlns:c16="http://schemas.microsoft.com/office/drawing/2014/chart" uri="{C3380CC4-5D6E-409C-BE32-E72D297353CC}">
              <c16:uniqueId val="{00000000-4B26-4962-B628-3DC8ECADAFE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461</c:v>
                </c:pt>
                <c:pt idx="1">
                  <c:v>461</c:v>
                </c:pt>
                <c:pt idx="2">
                  <c:v>461</c:v>
                </c:pt>
              </c:numCache>
            </c:numRef>
          </c:val>
          <c:extLst xmlns:c16r2="http://schemas.microsoft.com/office/drawing/2015/06/chart">
            <c:ext xmlns:c16="http://schemas.microsoft.com/office/drawing/2014/chart" uri="{C3380CC4-5D6E-409C-BE32-E72D297353CC}">
              <c16:uniqueId val="{00000001-4B26-4962-B628-3DC8ECADAFE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8041</c:v>
                </c:pt>
                <c:pt idx="1">
                  <c:v>6887</c:v>
                </c:pt>
                <c:pt idx="2">
                  <c:v>8471</c:v>
                </c:pt>
              </c:numCache>
            </c:numRef>
          </c:val>
          <c:extLst xmlns:c16r2="http://schemas.microsoft.com/office/drawing/2015/06/chart">
            <c:ext xmlns:c16="http://schemas.microsoft.com/office/drawing/2014/chart" uri="{C3380CC4-5D6E-409C-BE32-E72D297353CC}">
              <c16:uniqueId val="{00000002-4B26-4962-B628-3DC8ECADAFEA}"/>
            </c:ext>
          </c:extLst>
        </c:ser>
        <c:dLbls>
          <c:showLegendKey val="0"/>
          <c:showVal val="0"/>
          <c:showCatName val="0"/>
          <c:showSerName val="0"/>
          <c:showPercent val="0"/>
          <c:showBubbleSize val="0"/>
        </c:dLbls>
        <c:gapWidth val="120"/>
        <c:overlap val="100"/>
        <c:axId val="331369016"/>
        <c:axId val="331367448"/>
      </c:barChart>
      <c:catAx>
        <c:axId val="331369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31367448"/>
        <c:crosses val="autoZero"/>
        <c:auto val="1"/>
        <c:lblAlgn val="ctr"/>
        <c:lblOffset val="100"/>
        <c:tickLblSkip val="1"/>
        <c:tickMarkSkip val="1"/>
        <c:noMultiLvlLbl val="0"/>
      </c:catAx>
      <c:valAx>
        <c:axId val="3313674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31369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5C5-46BE-B4B5-9CDA74CCBB3D}"/>
                </c:ext>
                <c:ext xmlns:c15="http://schemas.microsoft.com/office/drawing/2012/chart" uri="{CE6537A1-D6FC-4f65-9D91-7224C49458BB}">
                  <c15:layout/>
                  <c15:dlblFieldTable>
                    <c15:dlblFTEntry>
                      <c15:txfldGUID>{3EB4998D-E5C0-4ED0-ADF9-62A0C844D675}</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5C5-46BE-B4B5-9CDA74CCBB3D}"/>
                </c:ext>
                <c:ext xmlns:c15="http://schemas.microsoft.com/office/drawing/2012/chart" uri="{CE6537A1-D6FC-4f65-9D91-7224C49458BB}">
                  <c15:dlblFieldTable>
                    <c15:dlblFTEntry>
                      <c15:txfldGUID>{6372FF74-7779-4DA5-90FE-8EF2FA754881}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5C5-46BE-B4B5-9CDA74CCBB3D}"/>
                </c:ext>
                <c:ext xmlns:c15="http://schemas.microsoft.com/office/drawing/2012/chart" uri="{CE6537A1-D6FC-4f65-9D91-7224C49458BB}">
                  <c15:dlblFieldTable>
                    <c15:dlblFTEntry>
                      <c15:txfldGUID>{1DA4AC8B-9EE8-4E92-9526-C603AFE39BD6}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5C5-46BE-B4B5-9CDA74CCBB3D}"/>
                </c:ext>
                <c:ext xmlns:c15="http://schemas.microsoft.com/office/drawing/2012/chart" uri="{CE6537A1-D6FC-4f65-9D91-7224C49458BB}">
                  <c15:dlblFieldTable>
                    <c15:dlblFTEntry>
                      <c15:txfldGUID>{0DF57AF1-7F46-4D98-826E-7046CC88A734}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5C5-46BE-B4B5-9CDA74CCBB3D}"/>
                </c:ext>
                <c:ext xmlns:c15="http://schemas.microsoft.com/office/drawing/2012/chart" uri="{CE6537A1-D6FC-4f65-9D91-7224C49458BB}">
                  <c15:dlblFieldTable>
                    <c15:dlblFTEntry>
                      <c15:txfldGUID>{B2C26F0F-4ED6-4C45-9559-6D896A6135BD}</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5C5-46BE-B4B5-9CDA74CCBB3D}"/>
                </c:ext>
                <c:ext xmlns:c15="http://schemas.microsoft.com/office/drawing/2012/chart" uri="{CE6537A1-D6FC-4f65-9D91-7224C49458BB}">
                  <c15:dlblFieldTable>
                    <c15:dlblFTEntry>
                      <c15:txfldGUID>{EF5519B4-3D18-488B-BBE1-2197E5A882C0}</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5C5-46BE-B4B5-9CDA74CCBB3D}"/>
                </c:ext>
                <c:ext xmlns:c15="http://schemas.microsoft.com/office/drawing/2012/chart" uri="{CE6537A1-D6FC-4f65-9D91-7224C49458BB}">
                  <c15:dlblFieldTable>
                    <c15:dlblFTEntry>
                      <c15:txfldGUID>{01A3F470-EC87-4EDA-8875-7592ABE5B5CB}</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5C5-46BE-B4B5-9CDA74CCBB3D}"/>
                </c:ext>
                <c:ext xmlns:c15="http://schemas.microsoft.com/office/drawing/2012/chart" uri="{CE6537A1-D6FC-4f65-9D91-7224C49458BB}">
                  <c15:dlblFieldTable>
                    <c15:dlblFTEntry>
                      <c15:txfldGUID>{A52703BE-B405-484F-A990-3429D6610EC2}</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5C5-46BE-B4B5-9CDA74CCBB3D}"/>
                </c:ext>
                <c:ext xmlns:c15="http://schemas.microsoft.com/office/drawing/2012/chart" uri="{CE6537A1-D6FC-4f65-9D91-7224C49458BB}">
                  <c15:dlblFieldTable>
                    <c15:dlblFTEntry>
                      <c15:txfldGUID>{76CFB940-21CB-419C-A7C7-C82E242907BE}</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49.9</c:v>
                </c:pt>
                <c:pt idx="8">
                  <c:v>51.3</c:v>
                </c:pt>
                <c:pt idx="16">
                  <c:v>52.9</c:v>
                </c:pt>
                <c:pt idx="24">
                  <c:v>52</c:v>
                </c:pt>
                <c:pt idx="32">
                  <c:v>53.5</c:v>
                </c:pt>
              </c:numCache>
            </c:numRef>
          </c:xVal>
          <c:yVal>
            <c:numRef>
              <c:f>公会計指標分析・財政指標組合せ分析表!$BP$51:$DC$51</c:f>
              <c:numCache>
                <c:formatCode>#,##0.0;"▲ "#,##0.0</c:formatCode>
                <c:ptCount val="40"/>
                <c:pt idx="0">
                  <c:v>2.5</c:v>
                </c:pt>
              </c:numCache>
            </c:numRef>
          </c:yVal>
          <c:smooth val="0"/>
          <c:extLst xmlns:c16r2="http://schemas.microsoft.com/office/drawing/2015/06/chart">
            <c:ext xmlns:c16="http://schemas.microsoft.com/office/drawing/2014/chart" uri="{C3380CC4-5D6E-409C-BE32-E72D297353CC}">
              <c16:uniqueId val="{00000009-35C5-46BE-B4B5-9CDA74CCBB3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5C5-46BE-B4B5-9CDA74CCBB3D}"/>
                </c:ext>
                <c:ext xmlns:c15="http://schemas.microsoft.com/office/drawing/2012/chart" uri="{CE6537A1-D6FC-4f65-9D91-7224C49458BB}">
                  <c15:layout/>
                  <c15:dlblFieldTable>
                    <c15:dlblFTEntry>
                      <c15:txfldGUID>{292A7A86-EE75-4830-A04E-6BB986C45166}</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5C5-46BE-B4B5-9CDA74CCBB3D}"/>
                </c:ext>
                <c:ext xmlns:c15="http://schemas.microsoft.com/office/drawing/2012/chart" uri="{CE6537A1-D6FC-4f65-9D91-7224C49458BB}">
                  <c15:dlblFieldTable>
                    <c15:dlblFTEntry>
                      <c15:txfldGUID>{6C2FABC6-AFC4-4428-984C-1582644A2939}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5C5-46BE-B4B5-9CDA74CCBB3D}"/>
                </c:ext>
                <c:ext xmlns:c15="http://schemas.microsoft.com/office/drawing/2012/chart" uri="{CE6537A1-D6FC-4f65-9D91-7224C49458BB}">
                  <c15:dlblFieldTable>
                    <c15:dlblFTEntry>
                      <c15:txfldGUID>{7D550988-2502-4710-A84D-7F376F49FE20}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5C5-46BE-B4B5-9CDA74CCBB3D}"/>
                </c:ext>
                <c:ext xmlns:c15="http://schemas.microsoft.com/office/drawing/2012/chart" uri="{CE6537A1-D6FC-4f65-9D91-7224C49458BB}">
                  <c15:dlblFieldTable>
                    <c15:dlblFTEntry>
                      <c15:txfldGUID>{687551A1-6260-4AE9-BB4B-6E9745EBAC22}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5C5-46BE-B4B5-9CDA74CCBB3D}"/>
                </c:ext>
                <c:ext xmlns:c15="http://schemas.microsoft.com/office/drawing/2012/chart" uri="{CE6537A1-D6FC-4f65-9D91-7224C49458BB}">
                  <c15:dlblFieldTable>
                    <c15:dlblFTEntry>
                      <c15:txfldGUID>{5FA4FD38-ED4F-4DF9-9167-499E3151F41B}</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5C5-46BE-B4B5-9CDA74CCBB3D}"/>
                </c:ext>
                <c:ext xmlns:c15="http://schemas.microsoft.com/office/drawing/2012/chart" uri="{CE6537A1-D6FC-4f65-9D91-7224C49458BB}">
                  <c15:layout/>
                  <c15:dlblFieldTable>
                    <c15:dlblFTEntry>
                      <c15:txfldGUID>{E984AB15-848E-4A28-A429-717DE2B96EE2}</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5C5-46BE-B4B5-9CDA74CCBB3D}"/>
                </c:ext>
                <c:ext xmlns:c15="http://schemas.microsoft.com/office/drawing/2012/chart" uri="{CE6537A1-D6FC-4f65-9D91-7224C49458BB}">
                  <c15:layout/>
                  <c15:dlblFieldTable>
                    <c15:dlblFTEntry>
                      <c15:txfldGUID>{A71E5061-9F6E-4A4E-A841-CD3A10D75DF1}</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5C5-46BE-B4B5-9CDA74CCBB3D}"/>
                </c:ext>
                <c:ext xmlns:c15="http://schemas.microsoft.com/office/drawing/2012/chart" uri="{CE6537A1-D6FC-4f65-9D91-7224C49458BB}">
                  <c15:layout/>
                  <c15:dlblFieldTable>
                    <c15:dlblFTEntry>
                      <c15:txfldGUID>{4CF838CC-EB08-4948-958C-F63CA127491A}</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5C5-46BE-B4B5-9CDA74CCBB3D}"/>
                </c:ext>
                <c:ext xmlns:c15="http://schemas.microsoft.com/office/drawing/2012/chart" uri="{CE6537A1-D6FC-4f65-9D91-7224C49458BB}">
                  <c15:layout/>
                  <c15:dlblFieldTable>
                    <c15:dlblFTEntry>
                      <c15:txfldGUID>{FBE52804-04C6-487C-93B8-50E8E56C7CB9}</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60.1</c:v>
                </c:pt>
                <c:pt idx="16">
                  <c:v>61.2</c:v>
                </c:pt>
                <c:pt idx="24">
                  <c:v>61.7</c:v>
                </c:pt>
                <c:pt idx="32">
                  <c:v>62.6</c:v>
                </c:pt>
              </c:numCache>
            </c:numRef>
          </c:xVal>
          <c:yVal>
            <c:numRef>
              <c:f>公会計指標分析・財政指標組合せ分析表!$BP$55:$DC$55</c:f>
              <c:numCache>
                <c:formatCode>#,##0.0;"▲ "#,##0.0</c:formatCode>
                <c:ptCount val="40"/>
                <c:pt idx="0">
                  <c:v>17.8</c:v>
                </c:pt>
                <c:pt idx="8">
                  <c:v>15</c:v>
                </c:pt>
                <c:pt idx="16">
                  <c:v>12.2</c:v>
                </c:pt>
                <c:pt idx="24">
                  <c:v>5</c:v>
                </c:pt>
                <c:pt idx="32">
                  <c:v>5.4</c:v>
                </c:pt>
              </c:numCache>
            </c:numRef>
          </c:yVal>
          <c:smooth val="0"/>
          <c:extLst xmlns:c16r2="http://schemas.microsoft.com/office/drawing/2015/06/chart">
            <c:ext xmlns:c16="http://schemas.microsoft.com/office/drawing/2014/chart" uri="{C3380CC4-5D6E-409C-BE32-E72D297353CC}">
              <c16:uniqueId val="{00000013-35C5-46BE-B4B5-9CDA74CCBB3D}"/>
            </c:ext>
          </c:extLst>
        </c:ser>
        <c:dLbls>
          <c:showLegendKey val="0"/>
          <c:showVal val="1"/>
          <c:showCatName val="0"/>
          <c:showSerName val="0"/>
          <c:showPercent val="0"/>
          <c:showBubbleSize val="0"/>
        </c:dLbls>
        <c:axId val="331369408"/>
        <c:axId val="498901336"/>
      </c:scatterChart>
      <c:valAx>
        <c:axId val="331369408"/>
        <c:scaling>
          <c:orientation val="minMax"/>
          <c:max val="64"/>
          <c:min val="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8901336"/>
        <c:crosses val="autoZero"/>
        <c:crossBetween val="midCat"/>
      </c:valAx>
      <c:valAx>
        <c:axId val="498901336"/>
        <c:scaling>
          <c:orientation val="minMax"/>
          <c:max val="21"/>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313694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B5F-428B-8B41-56F2C4CE010A}"/>
                </c:ext>
                <c:ext xmlns:c15="http://schemas.microsoft.com/office/drawing/2012/chart" uri="{CE6537A1-D6FC-4f65-9D91-7224C49458BB}">
                  <c15:layout/>
                  <c15:dlblFieldTable>
                    <c15:dlblFTEntry>
                      <c15:txfldGUID>{6BB0E9C3-9A5E-47CE-B83D-806F34F0321F}</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B5F-428B-8B41-56F2C4CE010A}"/>
                </c:ext>
                <c:ext xmlns:c15="http://schemas.microsoft.com/office/drawing/2012/chart" uri="{CE6537A1-D6FC-4f65-9D91-7224C49458BB}">
                  <c15:dlblFieldTable>
                    <c15:dlblFTEntry>
                      <c15:txfldGUID>{1620A52A-0289-4D1A-852E-D77333A001B1}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B5F-428B-8B41-56F2C4CE010A}"/>
                </c:ext>
                <c:ext xmlns:c15="http://schemas.microsoft.com/office/drawing/2012/chart" uri="{CE6537A1-D6FC-4f65-9D91-7224C49458BB}">
                  <c15:dlblFieldTable>
                    <c15:dlblFTEntry>
                      <c15:txfldGUID>{85E0AE44-8DCC-45F1-A5C7-E737A3DE2728}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B5F-428B-8B41-56F2C4CE010A}"/>
                </c:ext>
                <c:ext xmlns:c15="http://schemas.microsoft.com/office/drawing/2012/chart" uri="{CE6537A1-D6FC-4f65-9D91-7224C49458BB}">
                  <c15:dlblFieldTable>
                    <c15:dlblFTEntry>
                      <c15:txfldGUID>{657B13DD-6774-4AA0-87F8-3F6BC4A54ADD}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B5F-428B-8B41-56F2C4CE010A}"/>
                </c:ext>
                <c:ext xmlns:c15="http://schemas.microsoft.com/office/drawing/2012/chart" uri="{CE6537A1-D6FC-4f65-9D91-7224C49458BB}">
                  <c15:dlblFieldTable>
                    <c15:dlblFTEntry>
                      <c15:txfldGUID>{07614AA5-A828-4398-8BFC-D87903103AF2}</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B5F-428B-8B41-56F2C4CE010A}"/>
                </c:ext>
                <c:ext xmlns:c15="http://schemas.microsoft.com/office/drawing/2012/chart" uri="{CE6537A1-D6FC-4f65-9D91-7224C49458BB}">
                  <c15:dlblFieldTable>
                    <c15:dlblFTEntry>
                      <c15:txfldGUID>{2CA4AEB6-C65F-48A0-B605-27E02B061C69}</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B5F-428B-8B41-56F2C4CE010A}"/>
                </c:ext>
                <c:ext xmlns:c15="http://schemas.microsoft.com/office/drawing/2012/chart" uri="{CE6537A1-D6FC-4f65-9D91-7224C49458BB}">
                  <c15:dlblFieldTable>
                    <c15:dlblFTEntry>
                      <c15:txfldGUID>{39E37D1D-4BC3-40D2-85C8-B2BBF38BE84D}</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B5F-428B-8B41-56F2C4CE010A}"/>
                </c:ext>
                <c:ext xmlns:c15="http://schemas.microsoft.com/office/drawing/2012/chart" uri="{CE6537A1-D6FC-4f65-9D91-7224C49458BB}">
                  <c15:dlblFieldTable>
                    <c15:dlblFTEntry>
                      <c15:txfldGUID>{3AC65C2C-7BA5-44AE-AAF0-963DA21A8F64}</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B5F-428B-8B41-56F2C4CE010A}"/>
                </c:ext>
                <c:ext xmlns:c15="http://schemas.microsoft.com/office/drawing/2012/chart" uri="{CE6537A1-D6FC-4f65-9D91-7224C49458BB}">
                  <c15:dlblFieldTable>
                    <c15:dlblFTEntry>
                      <c15:txfldGUID>{D966AB1A-8AC2-4DF7-9114-FDF1627AA5AD}</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7.8</c:v>
                </c:pt>
                <c:pt idx="8">
                  <c:v>6.2</c:v>
                </c:pt>
                <c:pt idx="16">
                  <c:v>5.5</c:v>
                </c:pt>
                <c:pt idx="24">
                  <c:v>4.8</c:v>
                </c:pt>
                <c:pt idx="32">
                  <c:v>4.5999999999999996</c:v>
                </c:pt>
              </c:numCache>
            </c:numRef>
          </c:xVal>
          <c:yVal>
            <c:numRef>
              <c:f>公会計指標分析・財政指標組合せ分析表!$BP$73:$DC$73</c:f>
              <c:numCache>
                <c:formatCode>#,##0.0;"▲ "#,##0.0</c:formatCode>
                <c:ptCount val="40"/>
                <c:pt idx="0">
                  <c:v>2.5</c:v>
                </c:pt>
              </c:numCache>
            </c:numRef>
          </c:yVal>
          <c:smooth val="0"/>
          <c:extLst xmlns:c16r2="http://schemas.microsoft.com/office/drawing/2015/06/chart">
            <c:ext xmlns:c16="http://schemas.microsoft.com/office/drawing/2014/chart" uri="{C3380CC4-5D6E-409C-BE32-E72D297353CC}">
              <c16:uniqueId val="{00000009-AB5F-428B-8B41-56F2C4CE010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B5F-428B-8B41-56F2C4CE010A}"/>
                </c:ext>
                <c:ext xmlns:c15="http://schemas.microsoft.com/office/drawing/2012/chart" uri="{CE6537A1-D6FC-4f65-9D91-7224C49458BB}">
                  <c15:layout/>
                  <c15:dlblFieldTable>
                    <c15:dlblFTEntry>
                      <c15:txfldGUID>{EF41807E-8F49-47EA-A86E-E6AED4861A0A}</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B5F-428B-8B41-56F2C4CE010A}"/>
                </c:ext>
                <c:ext xmlns:c15="http://schemas.microsoft.com/office/drawing/2012/chart" uri="{CE6537A1-D6FC-4f65-9D91-7224C49458BB}">
                  <c15:dlblFieldTable>
                    <c15:dlblFTEntry>
                      <c15:txfldGUID>{8A243D7D-9D79-4E24-9C4C-792DC36D1C13}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B5F-428B-8B41-56F2C4CE010A}"/>
                </c:ext>
                <c:ext xmlns:c15="http://schemas.microsoft.com/office/drawing/2012/chart" uri="{CE6537A1-D6FC-4f65-9D91-7224C49458BB}">
                  <c15:dlblFieldTable>
                    <c15:dlblFTEntry>
                      <c15:txfldGUID>{DF9019A0-7485-4E34-9D1D-C7DC453FE6C5}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B5F-428B-8B41-56F2C4CE010A}"/>
                </c:ext>
                <c:ext xmlns:c15="http://schemas.microsoft.com/office/drawing/2012/chart" uri="{CE6537A1-D6FC-4f65-9D91-7224C49458BB}">
                  <c15:dlblFieldTable>
                    <c15:dlblFTEntry>
                      <c15:txfldGUID>{10A82D33-BAD5-4748-BA08-42F9D75DD076}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B5F-428B-8B41-56F2C4CE010A}"/>
                </c:ext>
                <c:ext xmlns:c15="http://schemas.microsoft.com/office/drawing/2012/chart" uri="{CE6537A1-D6FC-4f65-9D91-7224C49458BB}">
                  <c15:dlblFieldTable>
                    <c15:dlblFTEntry>
                      <c15:txfldGUID>{572B908B-AA4B-4025-95A6-B5D36A742789}</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B5F-428B-8B41-56F2C4CE010A}"/>
                </c:ext>
                <c:ext xmlns:c15="http://schemas.microsoft.com/office/drawing/2012/chart" uri="{CE6537A1-D6FC-4f65-9D91-7224C49458BB}">
                  <c15:layout/>
                  <c15:dlblFieldTable>
                    <c15:dlblFTEntry>
                      <c15:txfldGUID>{AEFAC032-FC34-4E8A-8568-6EBC0007D341}</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B5F-428B-8B41-56F2C4CE010A}"/>
                </c:ext>
                <c:ext xmlns:c15="http://schemas.microsoft.com/office/drawing/2012/chart" uri="{CE6537A1-D6FC-4f65-9D91-7224C49458BB}">
                  <c15:layout/>
                  <c15:dlblFieldTable>
                    <c15:dlblFTEntry>
                      <c15:txfldGUID>{510A680E-2CED-4089-A55B-46254E8DA44A}</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B5F-428B-8B41-56F2C4CE010A}"/>
                </c:ext>
                <c:ext xmlns:c15="http://schemas.microsoft.com/office/drawing/2012/chart" uri="{CE6537A1-D6FC-4f65-9D91-7224C49458BB}">
                  <c15:layout/>
                  <c15:dlblFieldTable>
                    <c15:dlblFTEntry>
                      <c15:txfldGUID>{6ACC6655-8F34-42B6-9D31-A03FD9C0FD9A}</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B5F-428B-8B41-56F2C4CE010A}"/>
                </c:ext>
                <c:ext xmlns:c15="http://schemas.microsoft.com/office/drawing/2012/chart" uri="{CE6537A1-D6FC-4f65-9D91-7224C49458BB}">
                  <c15:layout/>
                  <c15:dlblFieldTable>
                    <c15:dlblFTEntry>
                      <c15:txfldGUID>{431F779F-975E-4ECF-884E-287279A0D1C5}</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5.3</c:v>
                </c:pt>
                <c:pt idx="8">
                  <c:v>5</c:v>
                </c:pt>
                <c:pt idx="16">
                  <c:v>4.8</c:v>
                </c:pt>
                <c:pt idx="24">
                  <c:v>4.5</c:v>
                </c:pt>
                <c:pt idx="32">
                  <c:v>4.2</c:v>
                </c:pt>
              </c:numCache>
            </c:numRef>
          </c:xVal>
          <c:yVal>
            <c:numRef>
              <c:f>公会計指標分析・財政指標組合せ分析表!$BP$77:$DC$77</c:f>
              <c:numCache>
                <c:formatCode>#,##0.0;"▲ "#,##0.0</c:formatCode>
                <c:ptCount val="40"/>
                <c:pt idx="0">
                  <c:v>17.8</c:v>
                </c:pt>
                <c:pt idx="8">
                  <c:v>15</c:v>
                </c:pt>
                <c:pt idx="16">
                  <c:v>12.2</c:v>
                </c:pt>
                <c:pt idx="24">
                  <c:v>5</c:v>
                </c:pt>
                <c:pt idx="32">
                  <c:v>5.4</c:v>
                </c:pt>
              </c:numCache>
            </c:numRef>
          </c:yVal>
          <c:smooth val="0"/>
          <c:extLst xmlns:c16r2="http://schemas.microsoft.com/office/drawing/2015/06/chart">
            <c:ext xmlns:c16="http://schemas.microsoft.com/office/drawing/2014/chart" uri="{C3380CC4-5D6E-409C-BE32-E72D297353CC}">
              <c16:uniqueId val="{00000013-AB5F-428B-8B41-56F2C4CE010A}"/>
            </c:ext>
          </c:extLst>
        </c:ser>
        <c:dLbls>
          <c:showLegendKey val="0"/>
          <c:showVal val="1"/>
          <c:showCatName val="0"/>
          <c:showSerName val="0"/>
          <c:showPercent val="0"/>
          <c:showBubbleSize val="0"/>
        </c:dLbls>
        <c:axId val="498907608"/>
        <c:axId val="498905256"/>
      </c:scatterChart>
      <c:valAx>
        <c:axId val="498907608"/>
        <c:scaling>
          <c:orientation val="minMax"/>
          <c:max val="8.1"/>
          <c:min val="3.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8905256"/>
        <c:crosses val="autoZero"/>
        <c:crossBetween val="midCat"/>
      </c:valAx>
      <c:valAx>
        <c:axId val="498905256"/>
        <c:scaling>
          <c:orientation val="minMax"/>
          <c:max val="21"/>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890760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福岡県筑紫野市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実質公債費比率は、市債発行の抑制と計画的な償還に努めたことにより元利償還金が減少傾向にあるため、前年度から０．２ポイント改善し、４．６％である。</a:t>
          </a:r>
        </a:p>
        <a:p>
          <a:r>
            <a:rPr kumimoji="1" lang="ja-JP" altLang="en-US" sz="1400">
              <a:latin typeface="ＭＳ ゴシック" pitchFamily="49" charset="-128"/>
              <a:ea typeface="ＭＳ ゴシック" pitchFamily="49" charset="-128"/>
            </a:rPr>
            <a:t>　今後も財政計画（令和２年度～令和５年度）に基づき、健全財政の維持のため計画的な償還に努めていく。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満期一括償還地方債を発行していないため、該当はない。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福岡県筑紫野市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は、一般会計等に係る地方債現在高が前年度比約８．９億円減となったこと、組合負担等見込額が約５．４億円減となったこと、充当可能基金が約１６億円増となったことが主な要因となり、将来負担比率の分子は減となった。</a:t>
          </a:r>
        </a:p>
        <a:p>
          <a:r>
            <a:rPr kumimoji="1" lang="ja-JP" altLang="en-US" sz="1400">
              <a:latin typeface="ＭＳ ゴシック" pitchFamily="49" charset="-128"/>
              <a:ea typeface="ＭＳ ゴシック" pitchFamily="49" charset="-128"/>
            </a:rPr>
            <a:t>　今後も財政計画（令和２年度～令和５年度）に基づき、計画的な財政運営を行っていく。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福岡県筑紫野市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における公共施設等整備財源に充てるために公共施設等整備基金に約１４億５千万円、住民が誇りと愛着のもてるふるさとを創る費用に充てるために、平成３０年度ふるさと応援寄附金を創生振興基金に約１億１千万円積み立てたことなどにより、基金全体としては約１５億９千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将来における人口減少及び景気の変動に伴う歳入減少や、公共施設等の老朽化対策及び災害などの歳出増加への備え等のため、基金の目的に沿った積立及び取崩を行う。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・公共施設等整備基金：将来における公共施設等整備財源に充てるため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・創生振興基金：「心つくしの里づくり」事業を推進し、住民が誇りと愛着のもてるふるさとを創る費用に充てるため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・公共施設等整備基金：将来における公共施設等整備財源として約１４億５千万円を積み立てたことによる増加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・創生振興基金：平成３０年度分ふるさと応援寄附金を約１億１千万円積み立てたことによる増加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将来における公共施設等整備財源に充てるため、積立を行う。なお、筑紫野市公共施設等総合管理計画において、将来の公共施設の更新等に係る経費について今後多額の経費が必要となることが見込まれていることから、中長期的には減少していく見込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・創生振興基金：受け入れたふるさと応援寄附金については積立を行った上で、ふるさと応援寄附金の使途メニューに応じた基金の活用を検討する。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基金運用に伴い発生した利子の積立による増加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財政調整基金の残高は、標準財政規模の１割程度は確保することとしているが、今後の災害発生状況や経済事情等を注視し、積立を行っていく。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基金運用に伴い発生した利子の積立による増加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起債償還額は今後著しい増減が見込まれないことから、現在の残高を大きく増減させることなく財政運営を行っていく。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221D6DB0-E157-40B1-8917-54EFACF1FB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EB43709C-A322-4A28-A012-C41E1AB6AE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xmlns="" id="{7C227FAB-AEBD-4102-B81B-BFB4AD86667B}"/>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xmlns="" id="{21124CB1-FA75-4C48-B710-24B27F414177}"/>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xmlns="" id="{3EDD3BC9-0D1F-48DD-8EC0-6AAF4BE63503}"/>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xmlns="" id="{B80FC383-A4D8-4D3D-9367-0FCB7D6EDA31}"/>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xmlns="" id="{DD6573B5-F90F-4A85-80F9-2581A112CD31}"/>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xmlns="" id="{F16615F2-D743-4E07-B787-0570A01D3359}"/>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xmlns="" id="{DF7FC0BD-A743-4A8B-9763-D4EDA91AA42A}"/>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xmlns="" id="{73A36C09-0C7B-47C6-AFF8-7FE6A503D4B7}"/>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xmlns="" id="{D542228C-69AB-48F2-AE9A-B1CDF2A8254E}"/>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xmlns="" id="{FD34ECC1-0934-4F41-A0C7-9AF1998786BE}"/>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xmlns="" id="{F0C82A7D-3940-4733-B2B6-4B1EE772006E}"/>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xmlns="" id="{A8A7CE3B-9F79-42FE-A5CE-7AA7C029FA9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福岡県筑紫野市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xmlns="" id="{3CC55228-6A13-4B6C-A339-D6B925AE7772}"/>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xmlns="" id="{0623D3BE-6474-46FB-A03C-41BECC3FB4D5}"/>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xmlns="" id="{A985C0CB-3F02-4690-86ED-5E0397D55592}"/>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xmlns="" id="{7E642404-E6AC-4C12-8E33-5DFE256EB2AD}"/>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xmlns="" id="{74BED095-D712-4ACE-A656-3691D56EA2CB}"/>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xmlns="" id="{42D40C56-F966-4DD8-9F8F-58A5E3A4147E}"/>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104,038
103,405
87.73
33,142,212
32,252,313
852,015
19,142,750
26,782,196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xmlns="" id="{D05053D9-E289-4658-9266-B25BF7766789}"/>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xmlns="" id="{9CEA3278-4E7C-4D07-84B7-4EA576ADE307}"/>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xmlns="" id="{DEA7D56E-D940-4E12-9732-53EEF2BBB516}"/>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xmlns="" id="{5D80D2A8-C169-4922-A58C-F68B97692C09}"/>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xmlns="" id="{B661CEEE-6AF4-4F84-BADF-CDFE090BED7A}"/>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xmlns="" id="{6C31D0F0-0FF0-4629-9FCD-B8A3B196B894}"/>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xmlns="" id="{B5127866-7F51-4BE3-9D41-27A14430DF0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xmlns="" id="{7B25B190-4CEC-49FF-95B0-C27D89A11F8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xmlns="" id="{DF435AE3-87FB-474E-A041-70A65FA975F8}"/>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xmlns="" id="{FA9A1F1C-6315-46BC-8DCE-AA3A7751B981}"/>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xmlns="" id="{B7A918A4-6644-4737-B977-1DA2ED8C570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xmlns="" id="{5327E96B-4383-4C12-BD27-62DCCF653F1B}"/>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xmlns="" id="{1040B2FB-5019-4044-A1B6-31B6B6CA069D}"/>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xmlns="" id="{6452C7F3-9D08-40B2-9253-282731B2B581}"/>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xmlns="" id="{71B27241-354D-4E69-AB84-A0F92DF437B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xmlns="" id="{96D7B757-9315-4283-AACA-FAAC250AF19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xmlns="" id="{96E0D836-59A7-43B1-85E0-B58893321C33}"/>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a:extLst>
            <a:ext uri="{FF2B5EF4-FFF2-40B4-BE49-F238E27FC236}">
              <a16:creationId xmlns:a16="http://schemas.microsoft.com/office/drawing/2014/main" xmlns="" id="{741B598A-AF09-42A2-BA97-51434002C673}"/>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a:extLst>
            <a:ext uri="{FF2B5EF4-FFF2-40B4-BE49-F238E27FC236}">
              <a16:creationId xmlns:a16="http://schemas.microsoft.com/office/drawing/2014/main" xmlns="" id="{371DAC6B-A297-478C-B4A5-6F88EDBDA50C}"/>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1" name="テキスト ボックス 40">
          <a:extLst>
            <a:ext uri="{FF2B5EF4-FFF2-40B4-BE49-F238E27FC236}">
              <a16:creationId xmlns:a16="http://schemas.microsoft.com/office/drawing/2014/main" xmlns="" id="{76DD07FA-B90F-4415-A4E8-829F538F8025}"/>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a:extLst>
            <a:ext uri="{FF2B5EF4-FFF2-40B4-BE49-F238E27FC236}">
              <a16:creationId xmlns:a16="http://schemas.microsoft.com/office/drawing/2014/main" xmlns="" id="{B3F114EC-C845-40F4-AE2D-3AB734DC05A5}"/>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a:extLst>
            <a:ext uri="{FF2B5EF4-FFF2-40B4-BE49-F238E27FC236}">
              <a16:creationId xmlns:a16="http://schemas.microsoft.com/office/drawing/2014/main" xmlns="" id="{D1747DC6-E643-42FD-8DF5-31FC22EEDCBE}"/>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xmlns="" id="{E2A9A8B9-A76F-4E43-BBA6-2E3274621A7C}"/>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xmlns="" id="{D5B99195-7AA8-4369-8B41-1D2F24BADC59}"/>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xmlns="" id="{A7FEB072-A29F-426B-AA03-9569D6D5CFDF}"/>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xmlns="" id="{28C0B172-DFBD-466D-93EE-F72DE4BA6CE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xmlns="" id="{2E14E399-9E8F-4F8A-AC9F-E78B17A55852}"/>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xmlns="" id="{C0B4F570-86FF-4D79-A5C9-F98C7A2180C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xmlns="" id="{71D90C8C-8E43-464A-987D-23E784276A2D}"/>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xmlns="" id="{D5C9CC49-CAD6-45BB-A698-49FDE2903907}"/>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xmlns="" id="{CECD602D-3782-4273-99BB-11742046022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xmlns="" id="{FBF23A0B-15CF-49A9-8649-73F7A50486E8}"/>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xmlns="" id="{09B6DBD3-CBC4-4966-AE16-0939D80A5227}"/>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xmlns="" id="{B0712CB5-DA19-4B85-B205-983FD749CCCA}"/>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xmlns="" id="{338E1600-CA5F-47FD-B63A-B51ADD14B973}"/>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有形固定資産減価償却率は、類似団体の中で低い水準にある。</a:t>
          </a:r>
        </a:p>
        <a:p>
          <a:r>
            <a:rPr kumimoji="1" lang="ja-JP" altLang="en-US" sz="1100">
              <a:latin typeface="ＭＳ Ｐゴシック" panose="020B0600070205080204" pitchFamily="50" charset="-128"/>
              <a:ea typeface="ＭＳ Ｐゴシック" panose="020B0600070205080204" pitchFamily="50" charset="-128"/>
            </a:rPr>
            <a:t>前年度より</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ポイント上昇した要因としては、平成３０年度に完成した新庁舎の減価償却が大きく影響したためである。</a:t>
          </a:r>
        </a:p>
        <a:p>
          <a:r>
            <a:rPr kumimoji="1" lang="ja-JP" altLang="en-US" sz="1100">
              <a:latin typeface="ＭＳ Ｐゴシック" panose="020B0600070205080204" pitchFamily="50" charset="-128"/>
              <a:ea typeface="ＭＳ Ｐゴシック" panose="020B0600070205080204" pitchFamily="50" charset="-128"/>
            </a:rPr>
            <a:t>今後も維持更新費用の増加が見込まれるため、引き続き施設の適正な維持管理に努める。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xmlns="" id="{CA486C9F-5583-4BCB-8CE9-DB070E2B60D8}"/>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xmlns="" id="{2467863F-3EFB-45A0-960A-E4A1401B952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xmlns="" id="{4FFEEA47-3A0F-4D62-80EF-34AFAECF7AAF}"/>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0" name="直線コネクタ 59">
          <a:extLst>
            <a:ext uri="{FF2B5EF4-FFF2-40B4-BE49-F238E27FC236}">
              <a16:creationId xmlns:a16="http://schemas.microsoft.com/office/drawing/2014/main" xmlns="" id="{88A4AFA3-DA3A-4BAF-83B7-EF11F21A94BD}"/>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1" name="テキスト ボックス 60">
          <a:extLst>
            <a:ext uri="{FF2B5EF4-FFF2-40B4-BE49-F238E27FC236}">
              <a16:creationId xmlns:a16="http://schemas.microsoft.com/office/drawing/2014/main" xmlns="" id="{B9F92957-B0BC-4F73-8CB1-ED9A2F8DEEE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2" name="直線コネクタ 61">
          <a:extLst>
            <a:ext uri="{FF2B5EF4-FFF2-40B4-BE49-F238E27FC236}">
              <a16:creationId xmlns:a16="http://schemas.microsoft.com/office/drawing/2014/main" xmlns="" id="{8DC533B9-230E-45EB-B4D5-73C2AF59A334}"/>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3" name="テキスト ボックス 62">
          <a:extLst>
            <a:ext uri="{FF2B5EF4-FFF2-40B4-BE49-F238E27FC236}">
              <a16:creationId xmlns:a16="http://schemas.microsoft.com/office/drawing/2014/main" xmlns="" id="{4C8B8323-B628-46EF-86AF-9AB7DEE40A96}"/>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4" name="直線コネクタ 63">
          <a:extLst>
            <a:ext uri="{FF2B5EF4-FFF2-40B4-BE49-F238E27FC236}">
              <a16:creationId xmlns:a16="http://schemas.microsoft.com/office/drawing/2014/main" xmlns="" id="{4855EFC2-14AA-462C-A131-C7CBDF095E22}"/>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5" name="テキスト ボックス 64">
          <a:extLst>
            <a:ext uri="{FF2B5EF4-FFF2-40B4-BE49-F238E27FC236}">
              <a16:creationId xmlns:a16="http://schemas.microsoft.com/office/drawing/2014/main" xmlns="" id="{71E8BC66-6789-4387-9A9E-CB5DB42D13C1}"/>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6" name="直線コネクタ 65">
          <a:extLst>
            <a:ext uri="{FF2B5EF4-FFF2-40B4-BE49-F238E27FC236}">
              <a16:creationId xmlns:a16="http://schemas.microsoft.com/office/drawing/2014/main" xmlns="" id="{8165574A-3606-4048-A5AC-21A98EE7F67A}"/>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7" name="テキスト ボックス 66">
          <a:extLst>
            <a:ext uri="{FF2B5EF4-FFF2-40B4-BE49-F238E27FC236}">
              <a16:creationId xmlns:a16="http://schemas.microsoft.com/office/drawing/2014/main" xmlns="" id="{555564DA-0862-4CAC-AE32-FC884DE484F5}"/>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xmlns="" id="{882892F7-882C-4A84-930C-0796025124D2}"/>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xmlns="" id="{CB884CA6-9E60-47C8-B433-EF23BA640B58}"/>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xmlns="" id="{82139B14-3A9D-4F5F-A37D-53E3985CB31B}"/>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151257</xdr:rowOff>
    </xdr:from>
    <xdr:to>
      <xdr:col>23</xdr:col>
      <xdr:colOff>85090</xdr:colOff>
      <xdr:row>34</xdr:row>
      <xdr:rowOff>109601</xdr:rowOff>
    </xdr:to>
    <xdr:cxnSp macro="">
      <xdr:nvCxnSpPr>
        <xdr:cNvPr id="71" name="直線コネクタ 70">
          <a:extLst>
            <a:ext uri="{FF2B5EF4-FFF2-40B4-BE49-F238E27FC236}">
              <a16:creationId xmlns:a16="http://schemas.microsoft.com/office/drawing/2014/main" xmlns="" id="{69F701B7-4D69-429D-8622-5F2D3A917037}"/>
            </a:ext>
          </a:extLst>
        </xdr:cNvPr>
        <xdr:cNvCxnSpPr/>
      </xdr:nvCxnSpPr>
      <xdr:spPr>
        <a:xfrm flipV="1">
          <a:off x="4760595" y="5380482"/>
          <a:ext cx="1270" cy="1329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113428</xdr:rowOff>
    </xdr:from>
    <xdr:ext cx="405111" cy="259045"/>
    <xdr:sp macro="" textlink="">
      <xdr:nvSpPr>
        <xdr:cNvPr id="72" name="有形固定資産減価償却率最小値テキスト">
          <a:extLst>
            <a:ext uri="{FF2B5EF4-FFF2-40B4-BE49-F238E27FC236}">
              <a16:creationId xmlns:a16="http://schemas.microsoft.com/office/drawing/2014/main" xmlns="" id="{82768B59-DC27-4666-9505-EAACCCCA284E}"/>
            </a:ext>
          </a:extLst>
        </xdr:cNvPr>
        <xdr:cNvSpPr txBox="1"/>
      </xdr:nvSpPr>
      <xdr:spPr>
        <a:xfrm>
          <a:off x="4813300" y="6714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109601</xdr:rowOff>
    </xdr:from>
    <xdr:to>
      <xdr:col>23</xdr:col>
      <xdr:colOff>174625</xdr:colOff>
      <xdr:row>34</xdr:row>
      <xdr:rowOff>109601</xdr:rowOff>
    </xdr:to>
    <xdr:cxnSp macro="">
      <xdr:nvCxnSpPr>
        <xdr:cNvPr id="73" name="直線コネクタ 72">
          <a:extLst>
            <a:ext uri="{FF2B5EF4-FFF2-40B4-BE49-F238E27FC236}">
              <a16:creationId xmlns:a16="http://schemas.microsoft.com/office/drawing/2014/main" xmlns="" id="{6164F846-B1BB-4CC4-98F0-61534F47C95F}"/>
            </a:ext>
          </a:extLst>
        </xdr:cNvPr>
        <xdr:cNvCxnSpPr/>
      </xdr:nvCxnSpPr>
      <xdr:spPr>
        <a:xfrm>
          <a:off x="4673600" y="671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97934</xdr:rowOff>
    </xdr:from>
    <xdr:ext cx="405111" cy="259045"/>
    <xdr:sp macro="" textlink="">
      <xdr:nvSpPr>
        <xdr:cNvPr id="74" name="有形固定資産減価償却率最大値テキスト">
          <a:extLst>
            <a:ext uri="{FF2B5EF4-FFF2-40B4-BE49-F238E27FC236}">
              <a16:creationId xmlns:a16="http://schemas.microsoft.com/office/drawing/2014/main" xmlns="" id="{6BE262CE-D1CA-42B2-91C9-A3F8323B1E8A}"/>
            </a:ext>
          </a:extLst>
        </xdr:cNvPr>
        <xdr:cNvSpPr txBox="1"/>
      </xdr:nvSpPr>
      <xdr:spPr>
        <a:xfrm>
          <a:off x="4813300" y="5155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151257</xdr:rowOff>
    </xdr:from>
    <xdr:to>
      <xdr:col>23</xdr:col>
      <xdr:colOff>174625</xdr:colOff>
      <xdr:row>26</xdr:row>
      <xdr:rowOff>151257</xdr:rowOff>
    </xdr:to>
    <xdr:cxnSp macro="">
      <xdr:nvCxnSpPr>
        <xdr:cNvPr id="75" name="直線コネクタ 74">
          <a:extLst>
            <a:ext uri="{FF2B5EF4-FFF2-40B4-BE49-F238E27FC236}">
              <a16:creationId xmlns:a16="http://schemas.microsoft.com/office/drawing/2014/main" xmlns="" id="{E93D7AF8-92FD-446E-BCFD-7024E0958B4E}"/>
            </a:ext>
          </a:extLst>
        </xdr:cNvPr>
        <xdr:cNvCxnSpPr/>
      </xdr:nvCxnSpPr>
      <xdr:spPr>
        <a:xfrm>
          <a:off x="4673600" y="5380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112920</xdr:rowOff>
    </xdr:from>
    <xdr:ext cx="405111" cy="259045"/>
    <xdr:sp macro="" textlink="">
      <xdr:nvSpPr>
        <xdr:cNvPr id="76" name="有形固定資産減価償却率平均値テキスト">
          <a:extLst>
            <a:ext uri="{FF2B5EF4-FFF2-40B4-BE49-F238E27FC236}">
              <a16:creationId xmlns:a16="http://schemas.microsoft.com/office/drawing/2014/main" xmlns="" id="{B097332D-4AFA-40AC-AD7F-4F49CE82642A}"/>
            </a:ext>
          </a:extLst>
        </xdr:cNvPr>
        <xdr:cNvSpPr txBox="1"/>
      </xdr:nvSpPr>
      <xdr:spPr>
        <a:xfrm>
          <a:off x="4813300" y="58564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134493</xdr:rowOff>
    </xdr:from>
    <xdr:to>
      <xdr:col>23</xdr:col>
      <xdr:colOff>136525</xdr:colOff>
      <xdr:row>30</xdr:row>
      <xdr:rowOff>64643</xdr:rowOff>
    </xdr:to>
    <xdr:sp macro="" textlink="">
      <xdr:nvSpPr>
        <xdr:cNvPr id="77" name="フローチャート: 判断 76">
          <a:extLst>
            <a:ext uri="{FF2B5EF4-FFF2-40B4-BE49-F238E27FC236}">
              <a16:creationId xmlns:a16="http://schemas.microsoft.com/office/drawing/2014/main" xmlns="" id="{83094D2D-1A99-4424-8F1D-08F63C782AB0}"/>
            </a:ext>
          </a:extLst>
        </xdr:cNvPr>
        <xdr:cNvSpPr/>
      </xdr:nvSpPr>
      <xdr:spPr>
        <a:xfrm>
          <a:off x="47117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95631</xdr:rowOff>
    </xdr:from>
    <xdr:to>
      <xdr:col>19</xdr:col>
      <xdr:colOff>187325</xdr:colOff>
      <xdr:row>30</xdr:row>
      <xdr:rowOff>25781</xdr:rowOff>
    </xdr:to>
    <xdr:sp macro="" textlink="">
      <xdr:nvSpPr>
        <xdr:cNvPr id="78" name="フローチャート: 判断 77">
          <a:extLst>
            <a:ext uri="{FF2B5EF4-FFF2-40B4-BE49-F238E27FC236}">
              <a16:creationId xmlns:a16="http://schemas.microsoft.com/office/drawing/2014/main" xmlns="" id="{E2F82395-D779-477E-8B8D-D5658E4F6D7D}"/>
            </a:ext>
          </a:extLst>
        </xdr:cNvPr>
        <xdr:cNvSpPr/>
      </xdr:nvSpPr>
      <xdr:spPr>
        <a:xfrm>
          <a:off x="40005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74041</xdr:rowOff>
    </xdr:from>
    <xdr:to>
      <xdr:col>15</xdr:col>
      <xdr:colOff>187325</xdr:colOff>
      <xdr:row>30</xdr:row>
      <xdr:rowOff>4191</xdr:rowOff>
    </xdr:to>
    <xdr:sp macro="" textlink="">
      <xdr:nvSpPr>
        <xdr:cNvPr id="79" name="フローチャート: 判断 78">
          <a:extLst>
            <a:ext uri="{FF2B5EF4-FFF2-40B4-BE49-F238E27FC236}">
              <a16:creationId xmlns:a16="http://schemas.microsoft.com/office/drawing/2014/main" xmlns="" id="{F15123B6-CED2-4F0E-91C2-F0D52793090D}"/>
            </a:ext>
          </a:extLst>
        </xdr:cNvPr>
        <xdr:cNvSpPr/>
      </xdr:nvSpPr>
      <xdr:spPr>
        <a:xfrm>
          <a:off x="32385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26543</xdr:rowOff>
    </xdr:from>
    <xdr:to>
      <xdr:col>11</xdr:col>
      <xdr:colOff>187325</xdr:colOff>
      <xdr:row>29</xdr:row>
      <xdr:rowOff>128143</xdr:rowOff>
    </xdr:to>
    <xdr:sp macro="" textlink="">
      <xdr:nvSpPr>
        <xdr:cNvPr id="80" name="フローチャート: 判断 79">
          <a:extLst>
            <a:ext uri="{FF2B5EF4-FFF2-40B4-BE49-F238E27FC236}">
              <a16:creationId xmlns:a16="http://schemas.microsoft.com/office/drawing/2014/main" xmlns="" id="{72910939-9DFC-4F6A-B06D-386484B3FB99}"/>
            </a:ext>
          </a:extLst>
        </xdr:cNvPr>
        <xdr:cNvSpPr/>
      </xdr:nvSpPr>
      <xdr:spPr>
        <a:xfrm>
          <a:off x="2476500" y="577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29591</xdr:rowOff>
    </xdr:from>
    <xdr:to>
      <xdr:col>7</xdr:col>
      <xdr:colOff>187325</xdr:colOff>
      <xdr:row>28</xdr:row>
      <xdr:rowOff>131191</xdr:rowOff>
    </xdr:to>
    <xdr:sp macro="" textlink="">
      <xdr:nvSpPr>
        <xdr:cNvPr id="81" name="フローチャート: 判断 80">
          <a:extLst>
            <a:ext uri="{FF2B5EF4-FFF2-40B4-BE49-F238E27FC236}">
              <a16:creationId xmlns:a16="http://schemas.microsoft.com/office/drawing/2014/main" xmlns="" id="{CCDACC88-9E60-42A5-9712-610BEB5AC18C}"/>
            </a:ext>
          </a:extLst>
        </xdr:cNvPr>
        <xdr:cNvSpPr/>
      </xdr:nvSpPr>
      <xdr:spPr>
        <a:xfrm>
          <a:off x="1714500" y="560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xmlns="" id="{494B914D-401D-4C89-AE45-CA2E36CA7562}"/>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xmlns="" id="{CDC56FC6-7AB7-4D66-929E-0EEF609A6475}"/>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xmlns="" id="{F839E169-F2D5-4D85-837E-8FD4F9D7703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xmlns="" id="{8E68F6E8-7907-476C-9059-FDBEDF8D44A2}"/>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xmlns="" id="{DBB85C26-CC32-4290-87B5-270BF95B7C5C}"/>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84455</xdr:rowOff>
    </xdr:from>
    <xdr:to>
      <xdr:col>23</xdr:col>
      <xdr:colOff>136525</xdr:colOff>
      <xdr:row>28</xdr:row>
      <xdr:rowOff>14605</xdr:rowOff>
    </xdr:to>
    <xdr:sp macro="" textlink="">
      <xdr:nvSpPr>
        <xdr:cNvPr id="87" name="楕円 86">
          <a:extLst>
            <a:ext uri="{FF2B5EF4-FFF2-40B4-BE49-F238E27FC236}">
              <a16:creationId xmlns:a16="http://schemas.microsoft.com/office/drawing/2014/main" xmlns="" id="{A79F095F-6F44-41B6-B858-815351758F45}"/>
            </a:ext>
          </a:extLst>
        </xdr:cNvPr>
        <xdr:cNvSpPr/>
      </xdr:nvSpPr>
      <xdr:spPr>
        <a:xfrm>
          <a:off x="4711700" y="548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107332</xdr:rowOff>
    </xdr:from>
    <xdr:ext cx="405111" cy="259045"/>
    <xdr:sp macro="" textlink="">
      <xdr:nvSpPr>
        <xdr:cNvPr id="88" name="有形固定資産減価償却率該当値テキスト">
          <a:extLst>
            <a:ext uri="{FF2B5EF4-FFF2-40B4-BE49-F238E27FC236}">
              <a16:creationId xmlns:a16="http://schemas.microsoft.com/office/drawing/2014/main" xmlns="" id="{8A8D5E6A-A058-41A1-86B7-192974B6C1D9}"/>
            </a:ext>
          </a:extLst>
        </xdr:cNvPr>
        <xdr:cNvSpPr txBox="1"/>
      </xdr:nvSpPr>
      <xdr:spPr>
        <a:xfrm>
          <a:off x="4813300" y="533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19685</xdr:rowOff>
    </xdr:from>
    <xdr:to>
      <xdr:col>19</xdr:col>
      <xdr:colOff>187325</xdr:colOff>
      <xdr:row>27</xdr:row>
      <xdr:rowOff>121285</xdr:rowOff>
    </xdr:to>
    <xdr:sp macro="" textlink="">
      <xdr:nvSpPr>
        <xdr:cNvPr id="89" name="楕円 88">
          <a:extLst>
            <a:ext uri="{FF2B5EF4-FFF2-40B4-BE49-F238E27FC236}">
              <a16:creationId xmlns:a16="http://schemas.microsoft.com/office/drawing/2014/main" xmlns="" id="{C865C652-65BB-40B7-9ABE-E6EB8C88E0F4}"/>
            </a:ext>
          </a:extLst>
        </xdr:cNvPr>
        <xdr:cNvSpPr/>
      </xdr:nvSpPr>
      <xdr:spPr>
        <a:xfrm>
          <a:off x="4000500" y="542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70485</xdr:rowOff>
    </xdr:from>
    <xdr:to>
      <xdr:col>23</xdr:col>
      <xdr:colOff>85725</xdr:colOff>
      <xdr:row>27</xdr:row>
      <xdr:rowOff>135255</xdr:rowOff>
    </xdr:to>
    <xdr:cxnSp macro="">
      <xdr:nvCxnSpPr>
        <xdr:cNvPr id="90" name="直線コネクタ 89">
          <a:extLst>
            <a:ext uri="{FF2B5EF4-FFF2-40B4-BE49-F238E27FC236}">
              <a16:creationId xmlns:a16="http://schemas.microsoft.com/office/drawing/2014/main" xmlns="" id="{DA969D8E-398B-4176-894E-FFB3FB723C07}"/>
            </a:ext>
          </a:extLst>
        </xdr:cNvPr>
        <xdr:cNvCxnSpPr/>
      </xdr:nvCxnSpPr>
      <xdr:spPr>
        <a:xfrm>
          <a:off x="4051300" y="5471160"/>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58547</xdr:rowOff>
    </xdr:from>
    <xdr:to>
      <xdr:col>15</xdr:col>
      <xdr:colOff>187325</xdr:colOff>
      <xdr:row>27</xdr:row>
      <xdr:rowOff>160147</xdr:rowOff>
    </xdr:to>
    <xdr:sp macro="" textlink="">
      <xdr:nvSpPr>
        <xdr:cNvPr id="91" name="楕円 90">
          <a:extLst>
            <a:ext uri="{FF2B5EF4-FFF2-40B4-BE49-F238E27FC236}">
              <a16:creationId xmlns:a16="http://schemas.microsoft.com/office/drawing/2014/main" xmlns="" id="{92FA5662-F042-4B52-8B04-48644F017069}"/>
            </a:ext>
          </a:extLst>
        </xdr:cNvPr>
        <xdr:cNvSpPr/>
      </xdr:nvSpPr>
      <xdr:spPr>
        <a:xfrm>
          <a:off x="3238500" y="545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70485</xdr:rowOff>
    </xdr:from>
    <xdr:to>
      <xdr:col>19</xdr:col>
      <xdr:colOff>136525</xdr:colOff>
      <xdr:row>27</xdr:row>
      <xdr:rowOff>109347</xdr:rowOff>
    </xdr:to>
    <xdr:cxnSp macro="">
      <xdr:nvCxnSpPr>
        <xdr:cNvPr id="92" name="直線コネクタ 91">
          <a:extLst>
            <a:ext uri="{FF2B5EF4-FFF2-40B4-BE49-F238E27FC236}">
              <a16:creationId xmlns:a16="http://schemas.microsoft.com/office/drawing/2014/main" xmlns="" id="{ABC446DA-1D10-453F-B53B-122A6E38EE5D}"/>
            </a:ext>
          </a:extLst>
        </xdr:cNvPr>
        <xdr:cNvCxnSpPr/>
      </xdr:nvCxnSpPr>
      <xdr:spPr>
        <a:xfrm flipV="1">
          <a:off x="3289300" y="5471160"/>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160909</xdr:rowOff>
    </xdr:from>
    <xdr:to>
      <xdr:col>11</xdr:col>
      <xdr:colOff>187325</xdr:colOff>
      <xdr:row>27</xdr:row>
      <xdr:rowOff>91059</xdr:rowOff>
    </xdr:to>
    <xdr:sp macro="" textlink="">
      <xdr:nvSpPr>
        <xdr:cNvPr id="93" name="楕円 92">
          <a:extLst>
            <a:ext uri="{FF2B5EF4-FFF2-40B4-BE49-F238E27FC236}">
              <a16:creationId xmlns:a16="http://schemas.microsoft.com/office/drawing/2014/main" xmlns="" id="{8E3A0E81-BB7A-4E29-A64D-8776D288CC80}"/>
            </a:ext>
          </a:extLst>
        </xdr:cNvPr>
        <xdr:cNvSpPr/>
      </xdr:nvSpPr>
      <xdr:spPr>
        <a:xfrm>
          <a:off x="2476500" y="539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40259</xdr:rowOff>
    </xdr:from>
    <xdr:to>
      <xdr:col>15</xdr:col>
      <xdr:colOff>136525</xdr:colOff>
      <xdr:row>27</xdr:row>
      <xdr:rowOff>109347</xdr:rowOff>
    </xdr:to>
    <xdr:cxnSp macro="">
      <xdr:nvCxnSpPr>
        <xdr:cNvPr id="94" name="直線コネクタ 93">
          <a:extLst>
            <a:ext uri="{FF2B5EF4-FFF2-40B4-BE49-F238E27FC236}">
              <a16:creationId xmlns:a16="http://schemas.microsoft.com/office/drawing/2014/main" xmlns="" id="{99FD868B-9737-4795-AF83-CD2BD7FC689D}"/>
            </a:ext>
          </a:extLst>
        </xdr:cNvPr>
        <xdr:cNvCxnSpPr/>
      </xdr:nvCxnSpPr>
      <xdr:spPr>
        <a:xfrm>
          <a:off x="2527300" y="5440934"/>
          <a:ext cx="762000" cy="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100457</xdr:rowOff>
    </xdr:from>
    <xdr:to>
      <xdr:col>7</xdr:col>
      <xdr:colOff>187325</xdr:colOff>
      <xdr:row>27</xdr:row>
      <xdr:rowOff>30607</xdr:rowOff>
    </xdr:to>
    <xdr:sp macro="" textlink="">
      <xdr:nvSpPr>
        <xdr:cNvPr id="95" name="楕円 94">
          <a:extLst>
            <a:ext uri="{FF2B5EF4-FFF2-40B4-BE49-F238E27FC236}">
              <a16:creationId xmlns:a16="http://schemas.microsoft.com/office/drawing/2014/main" xmlns="" id="{DE201EA1-91EB-4607-95B3-C7377BDA86D6}"/>
            </a:ext>
          </a:extLst>
        </xdr:cNvPr>
        <xdr:cNvSpPr/>
      </xdr:nvSpPr>
      <xdr:spPr>
        <a:xfrm>
          <a:off x="1714500" y="532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151257</xdr:rowOff>
    </xdr:from>
    <xdr:to>
      <xdr:col>11</xdr:col>
      <xdr:colOff>136525</xdr:colOff>
      <xdr:row>27</xdr:row>
      <xdr:rowOff>40259</xdr:rowOff>
    </xdr:to>
    <xdr:cxnSp macro="">
      <xdr:nvCxnSpPr>
        <xdr:cNvPr id="96" name="直線コネクタ 95">
          <a:extLst>
            <a:ext uri="{FF2B5EF4-FFF2-40B4-BE49-F238E27FC236}">
              <a16:creationId xmlns:a16="http://schemas.microsoft.com/office/drawing/2014/main" xmlns="" id="{A9FE6262-F063-48C3-903D-052F14D02F26}"/>
            </a:ext>
          </a:extLst>
        </xdr:cNvPr>
        <xdr:cNvCxnSpPr/>
      </xdr:nvCxnSpPr>
      <xdr:spPr>
        <a:xfrm>
          <a:off x="1765300" y="5380482"/>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16908</xdr:rowOff>
    </xdr:from>
    <xdr:ext cx="405111" cy="259045"/>
    <xdr:sp macro="" textlink="">
      <xdr:nvSpPr>
        <xdr:cNvPr id="97" name="n_1aveValue有形固定資産減価償却率">
          <a:extLst>
            <a:ext uri="{FF2B5EF4-FFF2-40B4-BE49-F238E27FC236}">
              <a16:creationId xmlns:a16="http://schemas.microsoft.com/office/drawing/2014/main" xmlns="" id="{86A4587C-908C-4E35-9735-2D841FB78577}"/>
            </a:ext>
          </a:extLst>
        </xdr:cNvPr>
        <xdr:cNvSpPr txBox="1"/>
      </xdr:nvSpPr>
      <xdr:spPr>
        <a:xfrm>
          <a:off x="3836044" y="5931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166768</xdr:rowOff>
    </xdr:from>
    <xdr:ext cx="405111" cy="259045"/>
    <xdr:sp macro="" textlink="">
      <xdr:nvSpPr>
        <xdr:cNvPr id="98" name="n_2aveValue有形固定資産減価償却率">
          <a:extLst>
            <a:ext uri="{FF2B5EF4-FFF2-40B4-BE49-F238E27FC236}">
              <a16:creationId xmlns:a16="http://schemas.microsoft.com/office/drawing/2014/main" xmlns="" id="{AE9E53CD-2211-4D37-90A5-39F1F1924080}"/>
            </a:ext>
          </a:extLst>
        </xdr:cNvPr>
        <xdr:cNvSpPr txBox="1"/>
      </xdr:nvSpPr>
      <xdr:spPr>
        <a:xfrm>
          <a:off x="3086744" y="591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119270</xdr:rowOff>
    </xdr:from>
    <xdr:ext cx="405111" cy="259045"/>
    <xdr:sp macro="" textlink="">
      <xdr:nvSpPr>
        <xdr:cNvPr id="99" name="n_3aveValue有形固定資産減価償却率">
          <a:extLst>
            <a:ext uri="{FF2B5EF4-FFF2-40B4-BE49-F238E27FC236}">
              <a16:creationId xmlns:a16="http://schemas.microsoft.com/office/drawing/2014/main" xmlns="" id="{2E50FA36-5328-42A4-93ED-E11D9E4270BA}"/>
            </a:ext>
          </a:extLst>
        </xdr:cNvPr>
        <xdr:cNvSpPr txBox="1"/>
      </xdr:nvSpPr>
      <xdr:spPr>
        <a:xfrm>
          <a:off x="2324744" y="5862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122318</xdr:rowOff>
    </xdr:from>
    <xdr:ext cx="405111" cy="259045"/>
    <xdr:sp macro="" textlink="">
      <xdr:nvSpPr>
        <xdr:cNvPr id="100" name="n_4aveValue有形固定資産減価償却率">
          <a:extLst>
            <a:ext uri="{FF2B5EF4-FFF2-40B4-BE49-F238E27FC236}">
              <a16:creationId xmlns:a16="http://schemas.microsoft.com/office/drawing/2014/main" xmlns="" id="{9D79E6D2-5F8F-49BD-BE7E-CF004CC5CC84}"/>
            </a:ext>
          </a:extLst>
        </xdr:cNvPr>
        <xdr:cNvSpPr txBox="1"/>
      </xdr:nvSpPr>
      <xdr:spPr>
        <a:xfrm>
          <a:off x="1562744" y="5694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137812</xdr:rowOff>
    </xdr:from>
    <xdr:ext cx="405111" cy="259045"/>
    <xdr:sp macro="" textlink="">
      <xdr:nvSpPr>
        <xdr:cNvPr id="101" name="n_1mainValue有形固定資産減価償却率">
          <a:extLst>
            <a:ext uri="{FF2B5EF4-FFF2-40B4-BE49-F238E27FC236}">
              <a16:creationId xmlns:a16="http://schemas.microsoft.com/office/drawing/2014/main" xmlns="" id="{094B2A15-7A9D-48E0-BD21-C1D92968EF16}"/>
            </a:ext>
          </a:extLst>
        </xdr:cNvPr>
        <xdr:cNvSpPr txBox="1"/>
      </xdr:nvSpPr>
      <xdr:spPr>
        <a:xfrm>
          <a:off x="3836044" y="519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5224</xdr:rowOff>
    </xdr:from>
    <xdr:ext cx="405111" cy="259045"/>
    <xdr:sp macro="" textlink="">
      <xdr:nvSpPr>
        <xdr:cNvPr id="102" name="n_2mainValue有形固定資産減価償却率">
          <a:extLst>
            <a:ext uri="{FF2B5EF4-FFF2-40B4-BE49-F238E27FC236}">
              <a16:creationId xmlns:a16="http://schemas.microsoft.com/office/drawing/2014/main" xmlns="" id="{CE9B1190-6C42-4802-BA36-CCB364BF1BDB}"/>
            </a:ext>
          </a:extLst>
        </xdr:cNvPr>
        <xdr:cNvSpPr txBox="1"/>
      </xdr:nvSpPr>
      <xdr:spPr>
        <a:xfrm>
          <a:off x="3086744" y="5234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107586</xdr:rowOff>
    </xdr:from>
    <xdr:ext cx="405111" cy="259045"/>
    <xdr:sp macro="" textlink="">
      <xdr:nvSpPr>
        <xdr:cNvPr id="103" name="n_3mainValue有形固定資産減価償却率">
          <a:extLst>
            <a:ext uri="{FF2B5EF4-FFF2-40B4-BE49-F238E27FC236}">
              <a16:creationId xmlns:a16="http://schemas.microsoft.com/office/drawing/2014/main" xmlns="" id="{037643C1-96E7-47FF-9D14-4BC05889E8B1}"/>
            </a:ext>
          </a:extLst>
        </xdr:cNvPr>
        <xdr:cNvSpPr txBox="1"/>
      </xdr:nvSpPr>
      <xdr:spPr>
        <a:xfrm>
          <a:off x="2324744" y="5165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47134</xdr:rowOff>
    </xdr:from>
    <xdr:ext cx="405111" cy="259045"/>
    <xdr:sp macro="" textlink="">
      <xdr:nvSpPr>
        <xdr:cNvPr id="104" name="n_4mainValue有形固定資産減価償却率">
          <a:extLst>
            <a:ext uri="{FF2B5EF4-FFF2-40B4-BE49-F238E27FC236}">
              <a16:creationId xmlns:a16="http://schemas.microsoft.com/office/drawing/2014/main" xmlns="" id="{4FEAAFA9-D86D-4BC4-8CB7-C416A1E073C4}"/>
            </a:ext>
          </a:extLst>
        </xdr:cNvPr>
        <xdr:cNvSpPr txBox="1"/>
      </xdr:nvSpPr>
      <xdr:spPr>
        <a:xfrm>
          <a:off x="1562744" y="510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xmlns="" id="{94686FA7-7D3A-4278-95B5-FDB034A1A54F}"/>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xmlns="" id="{2D03C4E1-6088-431E-9F9B-6B18D09CB7A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xmlns="" id="{AA63E95F-47C5-4A26-B9F8-CB9C3851C749}"/>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[ 377.3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xmlns="" id="{AE724A1C-230B-4A7A-BD59-ACAA3BEB6F42}"/>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xmlns="" id="{32A05141-6B1C-4090-8AF6-E252784FDEF7}"/>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xmlns="" id="{F6641CBF-6110-45E7-A7D1-23D0B1192EE3}"/>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xmlns="" id="{EA727C1F-477B-413C-BC5E-DA57B002C2C6}"/>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xmlns="" id="{1BB5791D-35B8-4F82-9526-7721B8ECFB01}"/>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xmlns="" id="{20503592-B99D-49DB-AEFC-493A7BB6075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xmlns="" id="{C55A902F-2729-4544-85F8-A527676E1893}"/>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xmlns="" id="{BDCAA045-76F8-4B2F-9095-9C2302855B6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xmlns="" id="{7DFF0FB6-89ED-4DAB-820F-5E9BDDD57D18}"/>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xmlns="" id="{2C24C6D1-8E5B-4BE0-B99E-304F2D4CC384}"/>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債務償還比率は、これまで市債の抑制と計画的な償還に努めてきたことや将来における公共施設等の整備財源に充てるため、基金積立を実施してきたことにより、類似団体の中で低い水準にある。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今後も財政計画（令和２年度～令和５年度）に基づき、健全財政の維持に努めていく。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xmlns="" id="{B3CF1F84-521D-4A52-9F1A-2DA0AEA0476B}"/>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xmlns="" id="{65D4937E-8E49-4041-AF5F-A9E063794761}"/>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xmlns="" id="{1700CF9C-D949-4D83-B254-BFC21268C1DA}"/>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1" name="直線コネクタ 120">
          <a:extLst>
            <a:ext uri="{FF2B5EF4-FFF2-40B4-BE49-F238E27FC236}">
              <a16:creationId xmlns:a16="http://schemas.microsoft.com/office/drawing/2014/main" xmlns="" id="{4BAA3F22-BEDE-4028-B65F-0866F0EA6A9A}"/>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2" name="テキスト ボックス 121">
          <a:extLst>
            <a:ext uri="{FF2B5EF4-FFF2-40B4-BE49-F238E27FC236}">
              <a16:creationId xmlns:a16="http://schemas.microsoft.com/office/drawing/2014/main" xmlns="" id="{3F979545-D77A-4991-AA64-13A932BE89E8}"/>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3" name="直線コネクタ 122">
          <a:extLst>
            <a:ext uri="{FF2B5EF4-FFF2-40B4-BE49-F238E27FC236}">
              <a16:creationId xmlns:a16="http://schemas.microsoft.com/office/drawing/2014/main" xmlns="" id="{FA8B2D6C-DE90-4C31-AE14-0C4F1BA17E96}"/>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4" name="テキスト ボックス 123">
          <a:extLst>
            <a:ext uri="{FF2B5EF4-FFF2-40B4-BE49-F238E27FC236}">
              <a16:creationId xmlns:a16="http://schemas.microsoft.com/office/drawing/2014/main" xmlns="" id="{1C51A152-9181-4533-81E6-1EDC6B98B318}"/>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5" name="直線コネクタ 124">
          <a:extLst>
            <a:ext uri="{FF2B5EF4-FFF2-40B4-BE49-F238E27FC236}">
              <a16:creationId xmlns:a16="http://schemas.microsoft.com/office/drawing/2014/main" xmlns="" id="{D225E0B0-1780-4A60-AEC8-EE483A231A04}"/>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6" name="テキスト ボックス 125">
          <a:extLst>
            <a:ext uri="{FF2B5EF4-FFF2-40B4-BE49-F238E27FC236}">
              <a16:creationId xmlns:a16="http://schemas.microsoft.com/office/drawing/2014/main" xmlns="" id="{7E94FA0B-72AC-43E1-BCC7-CBB004FA58D4}"/>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7" name="直線コネクタ 126">
          <a:extLst>
            <a:ext uri="{FF2B5EF4-FFF2-40B4-BE49-F238E27FC236}">
              <a16:creationId xmlns:a16="http://schemas.microsoft.com/office/drawing/2014/main" xmlns="" id="{E4743E31-05C5-402E-B9DE-460956FBA245}"/>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8" name="テキスト ボックス 127">
          <a:extLst>
            <a:ext uri="{FF2B5EF4-FFF2-40B4-BE49-F238E27FC236}">
              <a16:creationId xmlns:a16="http://schemas.microsoft.com/office/drawing/2014/main" xmlns="" id="{1E236864-5558-4E1F-9351-74E264B570FF}"/>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9" name="直線コネクタ 128">
          <a:extLst>
            <a:ext uri="{FF2B5EF4-FFF2-40B4-BE49-F238E27FC236}">
              <a16:creationId xmlns:a16="http://schemas.microsoft.com/office/drawing/2014/main" xmlns="" id="{B43B5AFA-CD8E-4113-B1C1-F38C19D4CA3D}"/>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0" name="テキスト ボックス 129">
          <a:extLst>
            <a:ext uri="{FF2B5EF4-FFF2-40B4-BE49-F238E27FC236}">
              <a16:creationId xmlns:a16="http://schemas.microsoft.com/office/drawing/2014/main" xmlns="" id="{D78BFE76-2381-4EFC-93E6-D4B755B6C902}"/>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1" name="直線コネクタ 130">
          <a:extLst>
            <a:ext uri="{FF2B5EF4-FFF2-40B4-BE49-F238E27FC236}">
              <a16:creationId xmlns:a16="http://schemas.microsoft.com/office/drawing/2014/main" xmlns="" id="{3840E875-C208-4EE3-BCE8-A82160062067}"/>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2" name="テキスト ボックス 131">
          <a:extLst>
            <a:ext uri="{FF2B5EF4-FFF2-40B4-BE49-F238E27FC236}">
              <a16:creationId xmlns:a16="http://schemas.microsoft.com/office/drawing/2014/main" xmlns="" id="{66060F49-DB10-4C87-A55C-3F6B29955975}"/>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xmlns="" id="{C50EDC6F-8364-4CE2-9E7D-CED502316CF5}"/>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xmlns="" id="{0686CFCC-639F-4332-9302-FEAFAD1EF29F}"/>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13885</xdr:rowOff>
    </xdr:to>
    <xdr:cxnSp macro="">
      <xdr:nvCxnSpPr>
        <xdr:cNvPr id="135" name="直線コネクタ 134">
          <a:extLst>
            <a:ext uri="{FF2B5EF4-FFF2-40B4-BE49-F238E27FC236}">
              <a16:creationId xmlns:a16="http://schemas.microsoft.com/office/drawing/2014/main" xmlns="" id="{36873AFC-BF68-41C3-914A-BCC19B7EE369}"/>
            </a:ext>
          </a:extLst>
        </xdr:cNvPr>
        <xdr:cNvCxnSpPr/>
      </xdr:nvCxnSpPr>
      <xdr:spPr>
        <a:xfrm flipV="1">
          <a:off x="14793595" y="5261428"/>
          <a:ext cx="1269" cy="1353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17712</xdr:rowOff>
    </xdr:from>
    <xdr:ext cx="560923" cy="259045"/>
    <xdr:sp macro="" textlink="">
      <xdr:nvSpPr>
        <xdr:cNvPr id="136" name="債務償還比率最小値テキスト">
          <a:extLst>
            <a:ext uri="{FF2B5EF4-FFF2-40B4-BE49-F238E27FC236}">
              <a16:creationId xmlns:a16="http://schemas.microsoft.com/office/drawing/2014/main" xmlns="" id="{5D75896D-AA4E-4715-9EBF-85B131607899}"/>
            </a:ext>
          </a:extLst>
        </xdr:cNvPr>
        <xdr:cNvSpPr txBox="1"/>
      </xdr:nvSpPr>
      <xdr:spPr>
        <a:xfrm>
          <a:off x="14846300" y="661853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13885</xdr:rowOff>
    </xdr:from>
    <xdr:to>
      <xdr:col>76</xdr:col>
      <xdr:colOff>111125</xdr:colOff>
      <xdr:row>34</xdr:row>
      <xdr:rowOff>13885</xdr:rowOff>
    </xdr:to>
    <xdr:cxnSp macro="">
      <xdr:nvCxnSpPr>
        <xdr:cNvPr id="137" name="直線コネクタ 136">
          <a:extLst>
            <a:ext uri="{FF2B5EF4-FFF2-40B4-BE49-F238E27FC236}">
              <a16:creationId xmlns:a16="http://schemas.microsoft.com/office/drawing/2014/main" xmlns="" id="{756AD9F1-1D7C-4BE4-968B-4F0F9549475B}"/>
            </a:ext>
          </a:extLst>
        </xdr:cNvPr>
        <xdr:cNvCxnSpPr/>
      </xdr:nvCxnSpPr>
      <xdr:spPr>
        <a:xfrm>
          <a:off x="14706600" y="66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8" name="債務償還比率最大値テキスト">
          <a:extLst>
            <a:ext uri="{FF2B5EF4-FFF2-40B4-BE49-F238E27FC236}">
              <a16:creationId xmlns:a16="http://schemas.microsoft.com/office/drawing/2014/main" xmlns="" id="{38709EE6-AD41-4ECC-92F9-F6F8DF999983}"/>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9" name="直線コネクタ 138">
          <a:extLst>
            <a:ext uri="{FF2B5EF4-FFF2-40B4-BE49-F238E27FC236}">
              <a16:creationId xmlns:a16="http://schemas.microsoft.com/office/drawing/2014/main" xmlns="" id="{0186183C-5011-4396-B1F2-20A675F30ACE}"/>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67787</xdr:rowOff>
    </xdr:from>
    <xdr:ext cx="469744" cy="259045"/>
    <xdr:sp macro="" textlink="">
      <xdr:nvSpPr>
        <xdr:cNvPr id="140" name="債務償還比率平均値テキスト">
          <a:extLst>
            <a:ext uri="{FF2B5EF4-FFF2-40B4-BE49-F238E27FC236}">
              <a16:creationId xmlns:a16="http://schemas.microsoft.com/office/drawing/2014/main" xmlns="" id="{440CB667-913B-4C2E-950D-56FF806C029C}"/>
            </a:ext>
          </a:extLst>
        </xdr:cNvPr>
        <xdr:cNvSpPr txBox="1"/>
      </xdr:nvSpPr>
      <xdr:spPr>
        <a:xfrm>
          <a:off x="14846300" y="5811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89360</xdr:rowOff>
    </xdr:from>
    <xdr:to>
      <xdr:col>76</xdr:col>
      <xdr:colOff>73025</xdr:colOff>
      <xdr:row>30</xdr:row>
      <xdr:rowOff>19510</xdr:rowOff>
    </xdr:to>
    <xdr:sp macro="" textlink="">
      <xdr:nvSpPr>
        <xdr:cNvPr id="141" name="フローチャート: 判断 140">
          <a:extLst>
            <a:ext uri="{FF2B5EF4-FFF2-40B4-BE49-F238E27FC236}">
              <a16:creationId xmlns:a16="http://schemas.microsoft.com/office/drawing/2014/main" xmlns="" id="{E23B8D59-E178-41B0-AFA4-E352750970F8}"/>
            </a:ext>
          </a:extLst>
        </xdr:cNvPr>
        <xdr:cNvSpPr/>
      </xdr:nvSpPr>
      <xdr:spPr>
        <a:xfrm>
          <a:off x="14744700" y="583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76714</xdr:rowOff>
    </xdr:from>
    <xdr:to>
      <xdr:col>72</xdr:col>
      <xdr:colOff>123825</xdr:colOff>
      <xdr:row>30</xdr:row>
      <xdr:rowOff>6864</xdr:rowOff>
    </xdr:to>
    <xdr:sp macro="" textlink="">
      <xdr:nvSpPr>
        <xdr:cNvPr id="142" name="フローチャート: 判断 141">
          <a:extLst>
            <a:ext uri="{FF2B5EF4-FFF2-40B4-BE49-F238E27FC236}">
              <a16:creationId xmlns:a16="http://schemas.microsoft.com/office/drawing/2014/main" xmlns="" id="{24E92524-CCEE-4097-B7E6-665DB821CAB0}"/>
            </a:ext>
          </a:extLst>
        </xdr:cNvPr>
        <xdr:cNvSpPr/>
      </xdr:nvSpPr>
      <xdr:spPr>
        <a:xfrm>
          <a:off x="14033500" y="582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95631</xdr:rowOff>
    </xdr:from>
    <xdr:to>
      <xdr:col>68</xdr:col>
      <xdr:colOff>123825</xdr:colOff>
      <xdr:row>30</xdr:row>
      <xdr:rowOff>25781</xdr:rowOff>
    </xdr:to>
    <xdr:sp macro="" textlink="">
      <xdr:nvSpPr>
        <xdr:cNvPr id="143" name="フローチャート: 判断 142">
          <a:extLst>
            <a:ext uri="{FF2B5EF4-FFF2-40B4-BE49-F238E27FC236}">
              <a16:creationId xmlns:a16="http://schemas.microsoft.com/office/drawing/2014/main" xmlns="" id="{AFC0D415-1748-4BCF-80AE-720E8289A61B}"/>
            </a:ext>
          </a:extLst>
        </xdr:cNvPr>
        <xdr:cNvSpPr/>
      </xdr:nvSpPr>
      <xdr:spPr>
        <a:xfrm>
          <a:off x="132715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117427</xdr:rowOff>
    </xdr:from>
    <xdr:to>
      <xdr:col>64</xdr:col>
      <xdr:colOff>123825</xdr:colOff>
      <xdr:row>30</xdr:row>
      <xdr:rowOff>47577</xdr:rowOff>
    </xdr:to>
    <xdr:sp macro="" textlink="">
      <xdr:nvSpPr>
        <xdr:cNvPr id="144" name="フローチャート: 判断 143">
          <a:extLst>
            <a:ext uri="{FF2B5EF4-FFF2-40B4-BE49-F238E27FC236}">
              <a16:creationId xmlns:a16="http://schemas.microsoft.com/office/drawing/2014/main" xmlns="" id="{68CED06E-2821-43A8-8B0B-885DBD3CFCB7}"/>
            </a:ext>
          </a:extLst>
        </xdr:cNvPr>
        <xdr:cNvSpPr/>
      </xdr:nvSpPr>
      <xdr:spPr>
        <a:xfrm>
          <a:off x="12509500" y="586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88846</xdr:rowOff>
    </xdr:from>
    <xdr:to>
      <xdr:col>60</xdr:col>
      <xdr:colOff>123825</xdr:colOff>
      <xdr:row>30</xdr:row>
      <xdr:rowOff>18996</xdr:rowOff>
    </xdr:to>
    <xdr:sp macro="" textlink="">
      <xdr:nvSpPr>
        <xdr:cNvPr id="145" name="フローチャート: 判断 144">
          <a:extLst>
            <a:ext uri="{FF2B5EF4-FFF2-40B4-BE49-F238E27FC236}">
              <a16:creationId xmlns:a16="http://schemas.microsoft.com/office/drawing/2014/main" xmlns="" id="{50910A4D-A01E-4CD6-991E-FC376CB6AE4D}"/>
            </a:ext>
          </a:extLst>
        </xdr:cNvPr>
        <xdr:cNvSpPr/>
      </xdr:nvSpPr>
      <xdr:spPr>
        <a:xfrm>
          <a:off x="11747500" y="583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xmlns="" id="{8033B60D-2B00-4141-A74F-983EC73E19EA}"/>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xmlns="" id="{AD6E9B43-C16C-4789-A751-13F146BE359F}"/>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xmlns="" id="{49434D75-CC5A-45CA-A299-E165C2433C5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xmlns="" id="{3B1EB605-9A3E-47D3-BE7C-32152D2F0357}"/>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xmlns="" id="{3BEB84FC-7478-4AE0-92EB-D7A97D0B63FA}"/>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26404</xdr:rowOff>
    </xdr:from>
    <xdr:to>
      <xdr:col>76</xdr:col>
      <xdr:colOff>73025</xdr:colOff>
      <xdr:row>28</xdr:row>
      <xdr:rowOff>128004</xdr:rowOff>
    </xdr:to>
    <xdr:sp macro="" textlink="">
      <xdr:nvSpPr>
        <xdr:cNvPr id="151" name="楕円 150">
          <a:extLst>
            <a:ext uri="{FF2B5EF4-FFF2-40B4-BE49-F238E27FC236}">
              <a16:creationId xmlns:a16="http://schemas.microsoft.com/office/drawing/2014/main" xmlns="" id="{69E73022-4C55-4246-A2EC-75BED94F87AC}"/>
            </a:ext>
          </a:extLst>
        </xdr:cNvPr>
        <xdr:cNvSpPr/>
      </xdr:nvSpPr>
      <xdr:spPr>
        <a:xfrm>
          <a:off x="14744700" y="559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49281</xdr:rowOff>
    </xdr:from>
    <xdr:ext cx="469744" cy="259045"/>
    <xdr:sp macro="" textlink="">
      <xdr:nvSpPr>
        <xdr:cNvPr id="152" name="債務償還比率該当値テキスト">
          <a:extLst>
            <a:ext uri="{FF2B5EF4-FFF2-40B4-BE49-F238E27FC236}">
              <a16:creationId xmlns:a16="http://schemas.microsoft.com/office/drawing/2014/main" xmlns="" id="{4393275D-405D-4874-A8FF-67B56733DB7F}"/>
            </a:ext>
          </a:extLst>
        </xdr:cNvPr>
        <xdr:cNvSpPr txBox="1"/>
      </xdr:nvSpPr>
      <xdr:spPr>
        <a:xfrm>
          <a:off x="14846300" y="544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74313</xdr:rowOff>
    </xdr:from>
    <xdr:to>
      <xdr:col>72</xdr:col>
      <xdr:colOff>123825</xdr:colOff>
      <xdr:row>29</xdr:row>
      <xdr:rowOff>4463</xdr:rowOff>
    </xdr:to>
    <xdr:sp macro="" textlink="">
      <xdr:nvSpPr>
        <xdr:cNvPr id="153" name="楕円 152">
          <a:extLst>
            <a:ext uri="{FF2B5EF4-FFF2-40B4-BE49-F238E27FC236}">
              <a16:creationId xmlns:a16="http://schemas.microsoft.com/office/drawing/2014/main" xmlns="" id="{BD0D833F-8903-471F-887D-AD7AA1E08DF7}"/>
            </a:ext>
          </a:extLst>
        </xdr:cNvPr>
        <xdr:cNvSpPr/>
      </xdr:nvSpPr>
      <xdr:spPr>
        <a:xfrm>
          <a:off x="14033500" y="564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77204</xdr:rowOff>
    </xdr:from>
    <xdr:to>
      <xdr:col>76</xdr:col>
      <xdr:colOff>22225</xdr:colOff>
      <xdr:row>28</xdr:row>
      <xdr:rowOff>125113</xdr:rowOff>
    </xdr:to>
    <xdr:cxnSp macro="">
      <xdr:nvCxnSpPr>
        <xdr:cNvPr id="154" name="直線コネクタ 153">
          <a:extLst>
            <a:ext uri="{FF2B5EF4-FFF2-40B4-BE49-F238E27FC236}">
              <a16:creationId xmlns:a16="http://schemas.microsoft.com/office/drawing/2014/main" xmlns="" id="{0AB6821D-2BCA-4056-8545-05ABEC3939B0}"/>
            </a:ext>
          </a:extLst>
        </xdr:cNvPr>
        <xdr:cNvCxnSpPr/>
      </xdr:nvCxnSpPr>
      <xdr:spPr>
        <a:xfrm flipV="1">
          <a:off x="14084300" y="5649329"/>
          <a:ext cx="711200" cy="4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34423</xdr:rowOff>
    </xdr:from>
    <xdr:to>
      <xdr:col>68</xdr:col>
      <xdr:colOff>123825</xdr:colOff>
      <xdr:row>28</xdr:row>
      <xdr:rowOff>136023</xdr:rowOff>
    </xdr:to>
    <xdr:sp macro="" textlink="">
      <xdr:nvSpPr>
        <xdr:cNvPr id="155" name="楕円 154">
          <a:extLst>
            <a:ext uri="{FF2B5EF4-FFF2-40B4-BE49-F238E27FC236}">
              <a16:creationId xmlns:a16="http://schemas.microsoft.com/office/drawing/2014/main" xmlns="" id="{BEBB65C3-D7D8-481F-BA18-BBD4E3CDB416}"/>
            </a:ext>
          </a:extLst>
        </xdr:cNvPr>
        <xdr:cNvSpPr/>
      </xdr:nvSpPr>
      <xdr:spPr>
        <a:xfrm>
          <a:off x="13271500" y="560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85223</xdr:rowOff>
    </xdr:from>
    <xdr:to>
      <xdr:col>72</xdr:col>
      <xdr:colOff>73025</xdr:colOff>
      <xdr:row>28</xdr:row>
      <xdr:rowOff>125113</xdr:rowOff>
    </xdr:to>
    <xdr:cxnSp macro="">
      <xdr:nvCxnSpPr>
        <xdr:cNvPr id="156" name="直線コネクタ 155">
          <a:extLst>
            <a:ext uri="{FF2B5EF4-FFF2-40B4-BE49-F238E27FC236}">
              <a16:creationId xmlns:a16="http://schemas.microsoft.com/office/drawing/2014/main" xmlns="" id="{C5EDF306-6185-497D-9361-85239B6B66EC}"/>
            </a:ext>
          </a:extLst>
        </xdr:cNvPr>
        <xdr:cNvCxnSpPr/>
      </xdr:nvCxnSpPr>
      <xdr:spPr>
        <a:xfrm>
          <a:off x="13322300" y="5657348"/>
          <a:ext cx="762000" cy="3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81407</xdr:rowOff>
    </xdr:from>
    <xdr:to>
      <xdr:col>64</xdr:col>
      <xdr:colOff>123825</xdr:colOff>
      <xdr:row>29</xdr:row>
      <xdr:rowOff>11557</xdr:rowOff>
    </xdr:to>
    <xdr:sp macro="" textlink="">
      <xdr:nvSpPr>
        <xdr:cNvPr id="157" name="楕円 156">
          <a:extLst>
            <a:ext uri="{FF2B5EF4-FFF2-40B4-BE49-F238E27FC236}">
              <a16:creationId xmlns:a16="http://schemas.microsoft.com/office/drawing/2014/main" xmlns="" id="{6DAEC7E7-BCF1-430F-9C24-EFC01937BEDD}"/>
            </a:ext>
          </a:extLst>
        </xdr:cNvPr>
        <xdr:cNvSpPr/>
      </xdr:nvSpPr>
      <xdr:spPr>
        <a:xfrm>
          <a:off x="12509500" y="565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85223</xdr:rowOff>
    </xdr:from>
    <xdr:to>
      <xdr:col>68</xdr:col>
      <xdr:colOff>73025</xdr:colOff>
      <xdr:row>28</xdr:row>
      <xdr:rowOff>132207</xdr:rowOff>
    </xdr:to>
    <xdr:cxnSp macro="">
      <xdr:nvCxnSpPr>
        <xdr:cNvPr id="158" name="直線コネクタ 157">
          <a:extLst>
            <a:ext uri="{FF2B5EF4-FFF2-40B4-BE49-F238E27FC236}">
              <a16:creationId xmlns:a16="http://schemas.microsoft.com/office/drawing/2014/main" xmlns="" id="{4614BE2E-6CA3-4DE5-A019-87A9FB6A560C}"/>
            </a:ext>
          </a:extLst>
        </xdr:cNvPr>
        <xdr:cNvCxnSpPr/>
      </xdr:nvCxnSpPr>
      <xdr:spPr>
        <a:xfrm flipV="1">
          <a:off x="12560300" y="5657348"/>
          <a:ext cx="762000" cy="4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99501</xdr:rowOff>
    </xdr:from>
    <xdr:to>
      <xdr:col>60</xdr:col>
      <xdr:colOff>123825</xdr:colOff>
      <xdr:row>29</xdr:row>
      <xdr:rowOff>29651</xdr:rowOff>
    </xdr:to>
    <xdr:sp macro="" textlink="">
      <xdr:nvSpPr>
        <xdr:cNvPr id="159" name="楕円 158">
          <a:extLst>
            <a:ext uri="{FF2B5EF4-FFF2-40B4-BE49-F238E27FC236}">
              <a16:creationId xmlns:a16="http://schemas.microsoft.com/office/drawing/2014/main" xmlns="" id="{9518556A-5955-4B2C-AEF9-A5DEF9D82D3F}"/>
            </a:ext>
          </a:extLst>
        </xdr:cNvPr>
        <xdr:cNvSpPr/>
      </xdr:nvSpPr>
      <xdr:spPr>
        <a:xfrm>
          <a:off x="11747500" y="567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132207</xdr:rowOff>
    </xdr:from>
    <xdr:to>
      <xdr:col>64</xdr:col>
      <xdr:colOff>73025</xdr:colOff>
      <xdr:row>28</xdr:row>
      <xdr:rowOff>150301</xdr:rowOff>
    </xdr:to>
    <xdr:cxnSp macro="">
      <xdr:nvCxnSpPr>
        <xdr:cNvPr id="160" name="直線コネクタ 159">
          <a:extLst>
            <a:ext uri="{FF2B5EF4-FFF2-40B4-BE49-F238E27FC236}">
              <a16:creationId xmlns:a16="http://schemas.microsoft.com/office/drawing/2014/main" xmlns="" id="{76C890A1-DBBD-459A-B0D0-1AE48AC724A5}"/>
            </a:ext>
          </a:extLst>
        </xdr:cNvPr>
        <xdr:cNvCxnSpPr/>
      </xdr:nvCxnSpPr>
      <xdr:spPr>
        <a:xfrm flipV="1">
          <a:off x="11798300" y="5704332"/>
          <a:ext cx="762000" cy="18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169441</xdr:rowOff>
    </xdr:from>
    <xdr:ext cx="469744" cy="259045"/>
    <xdr:sp macro="" textlink="">
      <xdr:nvSpPr>
        <xdr:cNvPr id="161" name="n_1aveValue債務償還比率">
          <a:extLst>
            <a:ext uri="{FF2B5EF4-FFF2-40B4-BE49-F238E27FC236}">
              <a16:creationId xmlns:a16="http://schemas.microsoft.com/office/drawing/2014/main" xmlns="" id="{C11E91E1-696B-4607-BF17-10C4E11AB7F5}"/>
            </a:ext>
          </a:extLst>
        </xdr:cNvPr>
        <xdr:cNvSpPr txBox="1"/>
      </xdr:nvSpPr>
      <xdr:spPr>
        <a:xfrm>
          <a:off x="13836727" y="591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16908</xdr:rowOff>
    </xdr:from>
    <xdr:ext cx="469744" cy="259045"/>
    <xdr:sp macro="" textlink="">
      <xdr:nvSpPr>
        <xdr:cNvPr id="162" name="n_2aveValue債務償還比率">
          <a:extLst>
            <a:ext uri="{FF2B5EF4-FFF2-40B4-BE49-F238E27FC236}">
              <a16:creationId xmlns:a16="http://schemas.microsoft.com/office/drawing/2014/main" xmlns="" id="{F741C1FF-2935-4A35-9180-60AD91198AF3}"/>
            </a:ext>
          </a:extLst>
        </xdr:cNvPr>
        <xdr:cNvSpPr txBox="1"/>
      </xdr:nvSpPr>
      <xdr:spPr>
        <a:xfrm>
          <a:off x="13087427" y="593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38704</xdr:rowOff>
    </xdr:from>
    <xdr:ext cx="469744" cy="259045"/>
    <xdr:sp macro="" textlink="">
      <xdr:nvSpPr>
        <xdr:cNvPr id="163" name="n_3aveValue債務償還比率">
          <a:extLst>
            <a:ext uri="{FF2B5EF4-FFF2-40B4-BE49-F238E27FC236}">
              <a16:creationId xmlns:a16="http://schemas.microsoft.com/office/drawing/2014/main" xmlns="" id="{105FE1BE-582D-4157-A6EA-1B5899DFF086}"/>
            </a:ext>
          </a:extLst>
        </xdr:cNvPr>
        <xdr:cNvSpPr txBox="1"/>
      </xdr:nvSpPr>
      <xdr:spPr>
        <a:xfrm>
          <a:off x="12325427" y="595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10123</xdr:rowOff>
    </xdr:from>
    <xdr:ext cx="469744" cy="259045"/>
    <xdr:sp macro="" textlink="">
      <xdr:nvSpPr>
        <xdr:cNvPr id="164" name="n_4aveValue債務償還比率">
          <a:extLst>
            <a:ext uri="{FF2B5EF4-FFF2-40B4-BE49-F238E27FC236}">
              <a16:creationId xmlns:a16="http://schemas.microsoft.com/office/drawing/2014/main" xmlns="" id="{36B89CF7-8667-4880-9481-DDB6758DEBC5}"/>
            </a:ext>
          </a:extLst>
        </xdr:cNvPr>
        <xdr:cNvSpPr txBox="1"/>
      </xdr:nvSpPr>
      <xdr:spPr>
        <a:xfrm>
          <a:off x="11563427" y="592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20990</xdr:rowOff>
    </xdr:from>
    <xdr:ext cx="469744" cy="259045"/>
    <xdr:sp macro="" textlink="">
      <xdr:nvSpPr>
        <xdr:cNvPr id="165" name="n_1mainValue債務償還比率">
          <a:extLst>
            <a:ext uri="{FF2B5EF4-FFF2-40B4-BE49-F238E27FC236}">
              <a16:creationId xmlns:a16="http://schemas.microsoft.com/office/drawing/2014/main" xmlns="" id="{54822A42-DD64-42C5-8A05-8AA5A4825D6A}"/>
            </a:ext>
          </a:extLst>
        </xdr:cNvPr>
        <xdr:cNvSpPr txBox="1"/>
      </xdr:nvSpPr>
      <xdr:spPr>
        <a:xfrm>
          <a:off x="13836727" y="5421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152550</xdr:rowOff>
    </xdr:from>
    <xdr:ext cx="469744" cy="259045"/>
    <xdr:sp macro="" textlink="">
      <xdr:nvSpPr>
        <xdr:cNvPr id="166" name="n_2mainValue債務償還比率">
          <a:extLst>
            <a:ext uri="{FF2B5EF4-FFF2-40B4-BE49-F238E27FC236}">
              <a16:creationId xmlns:a16="http://schemas.microsoft.com/office/drawing/2014/main" xmlns="" id="{EFAB7F67-71E9-47EE-9986-13F4A2A498CF}"/>
            </a:ext>
          </a:extLst>
        </xdr:cNvPr>
        <xdr:cNvSpPr txBox="1"/>
      </xdr:nvSpPr>
      <xdr:spPr>
        <a:xfrm>
          <a:off x="13087427" y="5381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28084</xdr:rowOff>
    </xdr:from>
    <xdr:ext cx="469744" cy="259045"/>
    <xdr:sp macro="" textlink="">
      <xdr:nvSpPr>
        <xdr:cNvPr id="167" name="n_3mainValue債務償還比率">
          <a:extLst>
            <a:ext uri="{FF2B5EF4-FFF2-40B4-BE49-F238E27FC236}">
              <a16:creationId xmlns:a16="http://schemas.microsoft.com/office/drawing/2014/main" xmlns="" id="{825318CC-20F5-464D-B248-3CA0DEF3E380}"/>
            </a:ext>
          </a:extLst>
        </xdr:cNvPr>
        <xdr:cNvSpPr txBox="1"/>
      </xdr:nvSpPr>
      <xdr:spPr>
        <a:xfrm>
          <a:off x="12325427" y="542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46178</xdr:rowOff>
    </xdr:from>
    <xdr:ext cx="469744" cy="259045"/>
    <xdr:sp macro="" textlink="">
      <xdr:nvSpPr>
        <xdr:cNvPr id="168" name="n_4mainValue債務償還比率">
          <a:extLst>
            <a:ext uri="{FF2B5EF4-FFF2-40B4-BE49-F238E27FC236}">
              <a16:creationId xmlns:a16="http://schemas.microsoft.com/office/drawing/2014/main" xmlns="" id="{A2ED8D8F-3DCD-42FE-9470-DC4731EF67BD}"/>
            </a:ext>
          </a:extLst>
        </xdr:cNvPr>
        <xdr:cNvSpPr txBox="1"/>
      </xdr:nvSpPr>
      <xdr:spPr>
        <a:xfrm>
          <a:off x="11563427" y="5446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xmlns="" id="{C1CDD1A3-917B-4E45-8194-B24B44384D2B}"/>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xmlns="" id="{02F27AA1-203A-45DA-89AF-DFFB0D9C0F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xmlns="" id="{2F74181A-CE04-42D5-BDD9-87B72A43C0A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xmlns="" id="{7BA3EABC-BF4F-46BE-9116-B349DCF1FD2D}"/>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xmlns="" id="{59434497-5A5C-432E-9508-FEA27FA8A987}"/>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xmlns="" id="{4CB059B4-510A-4003-A2C9-D3BA238FB3D3}"/>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843D8AE6-CAC4-4447-9E64-609E9A0A8F0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902ADAA8-4289-4338-8621-D17FEF8EF2C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52861AD8-4714-4A09-B511-87C1F4B7843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723316E9-88CB-42DD-8950-9D762F0212C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福岡県筑紫野市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A0B82C37-2A9A-4228-944C-0F06741E1BF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5CB7C9D-8944-4551-8EA2-7FFCA397830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FDD2472F-080A-4BCE-9279-73F3E370EC8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B7FE4BAB-ED06-47EF-8528-DFD9B5F01D8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9B71D3A6-776A-4C34-869C-5FCFAD577E2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EB75B24E-2733-460A-8B01-41BF2019E54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104,038
103,405
87.73
33,142,212
32,252,313
852,015
19,142,750
26,782,196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CDE4D052-8A60-4B54-8B62-D726B93E754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2A36E991-9005-49E2-8F39-853EFB9AEE3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E2650386-6715-455C-A907-FE5880A67F9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5555AF94-7A69-4AEF-8262-90B50FD55AF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287251BB-3A2A-499A-8152-5C8A6B0DC11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48D971DE-4135-43FC-9C86-DB2FDF242B5B}"/>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EC3EAF6D-FCC1-49A8-9424-BECAEA42D30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4BD89BEA-6DF0-47DD-9DEE-48D6DEFD049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A07E3966-26DF-43BB-A64C-56C6E56D2CD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D889FD8E-A853-4CC5-8E19-D24E1430433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268551AA-B313-463F-BA27-EDF3639C3EA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500289D5-463E-4C96-B2A7-9CBED7A1B3F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5F763136-320E-4DBC-8CA4-5C899059C7D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FC3D351F-8F9C-4E29-A87D-18A7DB570D1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CA4B3833-AE08-45E8-8AA9-BE456CAC27D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A8F22003-6118-4237-835B-528864C5FAE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2AC532B8-E686-4A54-A557-05FA7C6F438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21BFBD11-F15E-4D67-A52A-4BD760108D4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B79C5E5F-7B03-4E69-A1AD-022742734CA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128FAE6A-11BF-43C8-99AF-E1EA59711F8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AD459FB4-364B-4BA6-ACA8-B57B3CCF7D1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AC4BDBFF-D67F-445C-956B-D3AAA92C096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FCA2DA6E-788A-47BB-88E8-8389658DEEE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357A4997-AC70-4676-A577-6B1D2B78B78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139B5CFA-02E4-499C-9C17-1F431BAF21C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B8D20A72-1C67-4A6D-BC56-5E0F5E7C400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7A7B8507-25A3-4865-9972-8C04B10B007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B9FE98BE-6E8D-475F-B108-831099C05CC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E8C49935-2F48-4ED7-8423-EC8E021A4AD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7A2A9BB7-9FC7-425F-AE49-22CA40723CF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2BF370FC-3339-49F8-846E-BB8E1EAC358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F916DC09-D016-465E-AC13-A05AC21E8EA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xmlns="" id="{2175D6AC-9067-4AB8-B2ED-6A62A2AE3B76}"/>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xmlns="" id="{3015D557-E333-477B-84AF-DEE51B71F926}"/>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xmlns="" id="{D80443B7-92E6-4C08-83AD-C9C2114C7FED}"/>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xmlns="" id="{3F417BA7-E3BB-46DF-AB07-13ABE9560541}"/>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xmlns="" id="{87AA0BC7-6044-45B6-9189-CD6336CE767B}"/>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xmlns="" id="{6291E5AC-65BE-4307-A933-3444AA6B840E}"/>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xmlns="" id="{0874EB6E-BEB8-451F-88F7-FCEF3C968438}"/>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xmlns="" id="{C286AFB8-002D-400F-A4ED-9AD7B2247134}"/>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xmlns="" id="{0BEC96C1-87EB-4CBB-B8EF-EE5BC34750F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xmlns="" id="{179EC0DF-4F0B-4E1E-A3E2-873B47842D2C}"/>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xmlns="" id="{E74C4819-C284-44B8-A1B4-F8A45852BF1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37338</xdr:rowOff>
    </xdr:from>
    <xdr:to>
      <xdr:col>24</xdr:col>
      <xdr:colOff>62865</xdr:colOff>
      <xdr:row>41</xdr:row>
      <xdr:rowOff>32766</xdr:rowOff>
    </xdr:to>
    <xdr:cxnSp macro="">
      <xdr:nvCxnSpPr>
        <xdr:cNvPr id="55" name="直線コネクタ 54">
          <a:extLst>
            <a:ext uri="{FF2B5EF4-FFF2-40B4-BE49-F238E27FC236}">
              <a16:creationId xmlns:a16="http://schemas.microsoft.com/office/drawing/2014/main" xmlns="" id="{B3AC8BC6-64C5-43B9-A326-437F23A94E1D}"/>
            </a:ext>
          </a:extLst>
        </xdr:cNvPr>
        <xdr:cNvCxnSpPr/>
      </xdr:nvCxnSpPr>
      <xdr:spPr>
        <a:xfrm flipV="1">
          <a:off x="4634865" y="5866638"/>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36593</xdr:rowOff>
    </xdr:from>
    <xdr:ext cx="405111" cy="259045"/>
    <xdr:sp macro="" textlink="">
      <xdr:nvSpPr>
        <xdr:cNvPr id="56" name="【道路】&#10;有形固定資産減価償却率最小値テキスト">
          <a:extLst>
            <a:ext uri="{FF2B5EF4-FFF2-40B4-BE49-F238E27FC236}">
              <a16:creationId xmlns:a16="http://schemas.microsoft.com/office/drawing/2014/main" xmlns="" id="{1A3598AB-3171-441A-9D34-30332C90541C}"/>
            </a:ext>
          </a:extLst>
        </xdr:cNvPr>
        <xdr:cNvSpPr txBox="1"/>
      </xdr:nvSpPr>
      <xdr:spPr>
        <a:xfrm>
          <a:off x="4673600" y="706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32766</xdr:rowOff>
    </xdr:from>
    <xdr:to>
      <xdr:col>24</xdr:col>
      <xdr:colOff>152400</xdr:colOff>
      <xdr:row>41</xdr:row>
      <xdr:rowOff>32766</xdr:rowOff>
    </xdr:to>
    <xdr:cxnSp macro="">
      <xdr:nvCxnSpPr>
        <xdr:cNvPr id="57" name="直線コネクタ 56">
          <a:extLst>
            <a:ext uri="{FF2B5EF4-FFF2-40B4-BE49-F238E27FC236}">
              <a16:creationId xmlns:a16="http://schemas.microsoft.com/office/drawing/2014/main" xmlns="" id="{20D95709-E09E-4BF8-A075-DF276DD79DBB}"/>
            </a:ext>
          </a:extLst>
        </xdr:cNvPr>
        <xdr:cNvCxnSpPr/>
      </xdr:nvCxnSpPr>
      <xdr:spPr>
        <a:xfrm>
          <a:off x="4546600" y="706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155465</xdr:rowOff>
    </xdr:from>
    <xdr:ext cx="405111" cy="259045"/>
    <xdr:sp macro="" textlink="">
      <xdr:nvSpPr>
        <xdr:cNvPr id="58" name="【道路】&#10;有形固定資産減価償却率最大値テキスト">
          <a:extLst>
            <a:ext uri="{FF2B5EF4-FFF2-40B4-BE49-F238E27FC236}">
              <a16:creationId xmlns:a16="http://schemas.microsoft.com/office/drawing/2014/main" xmlns="" id="{20E0D08C-1497-4AB0-B80D-52555CC44EDB}"/>
            </a:ext>
          </a:extLst>
        </xdr:cNvPr>
        <xdr:cNvSpPr txBox="1"/>
      </xdr:nvSpPr>
      <xdr:spPr>
        <a:xfrm>
          <a:off x="4673600" y="5641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37338</xdr:rowOff>
    </xdr:from>
    <xdr:to>
      <xdr:col>24</xdr:col>
      <xdr:colOff>152400</xdr:colOff>
      <xdr:row>34</xdr:row>
      <xdr:rowOff>37338</xdr:rowOff>
    </xdr:to>
    <xdr:cxnSp macro="">
      <xdr:nvCxnSpPr>
        <xdr:cNvPr id="59" name="直線コネクタ 58">
          <a:extLst>
            <a:ext uri="{FF2B5EF4-FFF2-40B4-BE49-F238E27FC236}">
              <a16:creationId xmlns:a16="http://schemas.microsoft.com/office/drawing/2014/main" xmlns="" id="{5131FA4B-94B9-454F-B621-47B7DBC33251}"/>
            </a:ext>
          </a:extLst>
        </xdr:cNvPr>
        <xdr:cNvCxnSpPr/>
      </xdr:nvCxnSpPr>
      <xdr:spPr>
        <a:xfrm>
          <a:off x="4546600" y="5866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113555</xdr:rowOff>
    </xdr:from>
    <xdr:ext cx="405111" cy="259045"/>
    <xdr:sp macro="" textlink="">
      <xdr:nvSpPr>
        <xdr:cNvPr id="60" name="【道路】&#10;有形固定資産減価償却率平均値テキスト">
          <a:extLst>
            <a:ext uri="{FF2B5EF4-FFF2-40B4-BE49-F238E27FC236}">
              <a16:creationId xmlns:a16="http://schemas.microsoft.com/office/drawing/2014/main" xmlns="" id="{83A483AB-495F-41B6-8F58-0583E2D792F2}"/>
            </a:ext>
          </a:extLst>
        </xdr:cNvPr>
        <xdr:cNvSpPr txBox="1"/>
      </xdr:nvSpPr>
      <xdr:spPr>
        <a:xfrm>
          <a:off x="4673600" y="6285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135128</xdr:rowOff>
    </xdr:from>
    <xdr:to>
      <xdr:col>24</xdr:col>
      <xdr:colOff>114300</xdr:colOff>
      <xdr:row>37</xdr:row>
      <xdr:rowOff>65278</xdr:rowOff>
    </xdr:to>
    <xdr:sp macro="" textlink="">
      <xdr:nvSpPr>
        <xdr:cNvPr id="61" name="フローチャート: 判断 60">
          <a:extLst>
            <a:ext uri="{FF2B5EF4-FFF2-40B4-BE49-F238E27FC236}">
              <a16:creationId xmlns:a16="http://schemas.microsoft.com/office/drawing/2014/main" xmlns="" id="{01F26746-86AE-4CFD-9860-39D079F566FF}"/>
            </a:ext>
          </a:extLst>
        </xdr:cNvPr>
        <xdr:cNvSpPr/>
      </xdr:nvSpPr>
      <xdr:spPr>
        <a:xfrm>
          <a:off x="4584700" y="63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103124</xdr:rowOff>
    </xdr:from>
    <xdr:to>
      <xdr:col>20</xdr:col>
      <xdr:colOff>38100</xdr:colOff>
      <xdr:row>37</xdr:row>
      <xdr:rowOff>33274</xdr:rowOff>
    </xdr:to>
    <xdr:sp macro="" textlink="">
      <xdr:nvSpPr>
        <xdr:cNvPr id="62" name="フローチャート: 判断 61">
          <a:extLst>
            <a:ext uri="{FF2B5EF4-FFF2-40B4-BE49-F238E27FC236}">
              <a16:creationId xmlns:a16="http://schemas.microsoft.com/office/drawing/2014/main" xmlns="" id="{3DCDDADB-7FCA-4375-87AA-39A435C26F5D}"/>
            </a:ext>
          </a:extLst>
        </xdr:cNvPr>
        <xdr:cNvSpPr/>
      </xdr:nvSpPr>
      <xdr:spPr>
        <a:xfrm>
          <a:off x="3746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80264</xdr:rowOff>
    </xdr:from>
    <xdr:to>
      <xdr:col>15</xdr:col>
      <xdr:colOff>101600</xdr:colOff>
      <xdr:row>37</xdr:row>
      <xdr:rowOff>10414</xdr:rowOff>
    </xdr:to>
    <xdr:sp macro="" textlink="">
      <xdr:nvSpPr>
        <xdr:cNvPr id="63" name="フローチャート: 判断 62">
          <a:extLst>
            <a:ext uri="{FF2B5EF4-FFF2-40B4-BE49-F238E27FC236}">
              <a16:creationId xmlns:a16="http://schemas.microsoft.com/office/drawing/2014/main" xmlns="" id="{A41B1B3D-DE7D-44C0-8A7A-C2E4D1E70153}"/>
            </a:ext>
          </a:extLst>
        </xdr:cNvPr>
        <xdr:cNvSpPr/>
      </xdr:nvSpPr>
      <xdr:spPr>
        <a:xfrm>
          <a:off x="2857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55118</xdr:rowOff>
    </xdr:from>
    <xdr:to>
      <xdr:col>10</xdr:col>
      <xdr:colOff>165100</xdr:colOff>
      <xdr:row>36</xdr:row>
      <xdr:rowOff>156718</xdr:rowOff>
    </xdr:to>
    <xdr:sp macro="" textlink="">
      <xdr:nvSpPr>
        <xdr:cNvPr id="64" name="フローチャート: 判断 63">
          <a:extLst>
            <a:ext uri="{FF2B5EF4-FFF2-40B4-BE49-F238E27FC236}">
              <a16:creationId xmlns:a16="http://schemas.microsoft.com/office/drawing/2014/main" xmlns="" id="{BA89E953-1BA9-4FDB-94F2-22ED3351953A}"/>
            </a:ext>
          </a:extLst>
        </xdr:cNvPr>
        <xdr:cNvSpPr/>
      </xdr:nvSpPr>
      <xdr:spPr>
        <a:xfrm>
          <a:off x="1968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75692</xdr:rowOff>
    </xdr:from>
    <xdr:to>
      <xdr:col>6</xdr:col>
      <xdr:colOff>38100</xdr:colOff>
      <xdr:row>36</xdr:row>
      <xdr:rowOff>5842</xdr:rowOff>
    </xdr:to>
    <xdr:sp macro="" textlink="">
      <xdr:nvSpPr>
        <xdr:cNvPr id="65" name="フローチャート: 判断 64">
          <a:extLst>
            <a:ext uri="{FF2B5EF4-FFF2-40B4-BE49-F238E27FC236}">
              <a16:creationId xmlns:a16="http://schemas.microsoft.com/office/drawing/2014/main" xmlns="" id="{D5551B73-FCB1-4995-B64D-C2C96181F60B}"/>
            </a:ext>
          </a:extLst>
        </xdr:cNvPr>
        <xdr:cNvSpPr/>
      </xdr:nvSpPr>
      <xdr:spPr>
        <a:xfrm>
          <a:off x="1079500" y="6076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CC16C1B3-8DBE-4CB0-9824-3EBD6FFECD1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C4CD219E-32E6-4E6C-A6FD-834E25C5926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A114B2D3-3F94-4EF3-95B6-E89587E1C5D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C85A4D41-6526-4996-8019-C0E0D024351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D82BE06D-9AEB-4DD6-A184-30F610F4482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132842</xdr:rowOff>
    </xdr:from>
    <xdr:to>
      <xdr:col>24</xdr:col>
      <xdr:colOff>114300</xdr:colOff>
      <xdr:row>35</xdr:row>
      <xdr:rowOff>62992</xdr:rowOff>
    </xdr:to>
    <xdr:sp macro="" textlink="">
      <xdr:nvSpPr>
        <xdr:cNvPr id="71" name="楕円 70">
          <a:extLst>
            <a:ext uri="{FF2B5EF4-FFF2-40B4-BE49-F238E27FC236}">
              <a16:creationId xmlns:a16="http://schemas.microsoft.com/office/drawing/2014/main" xmlns="" id="{CD810CCA-6E4B-44AC-842E-D82570299614}"/>
            </a:ext>
          </a:extLst>
        </xdr:cNvPr>
        <xdr:cNvSpPr/>
      </xdr:nvSpPr>
      <xdr:spPr>
        <a:xfrm>
          <a:off x="4584700" y="59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155719</xdr:rowOff>
    </xdr:from>
    <xdr:ext cx="405111" cy="259045"/>
    <xdr:sp macro="" textlink="">
      <xdr:nvSpPr>
        <xdr:cNvPr id="72" name="【道路】&#10;有形固定資産減価償却率該当値テキスト">
          <a:extLst>
            <a:ext uri="{FF2B5EF4-FFF2-40B4-BE49-F238E27FC236}">
              <a16:creationId xmlns:a16="http://schemas.microsoft.com/office/drawing/2014/main" xmlns="" id="{9DD376BF-FE73-42B4-824A-5C660415B829}"/>
            </a:ext>
          </a:extLst>
        </xdr:cNvPr>
        <xdr:cNvSpPr txBox="1"/>
      </xdr:nvSpPr>
      <xdr:spPr>
        <a:xfrm>
          <a:off x="4673600" y="5813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109982</xdr:rowOff>
    </xdr:from>
    <xdr:to>
      <xdr:col>20</xdr:col>
      <xdr:colOff>38100</xdr:colOff>
      <xdr:row>35</xdr:row>
      <xdr:rowOff>40132</xdr:rowOff>
    </xdr:to>
    <xdr:sp macro="" textlink="">
      <xdr:nvSpPr>
        <xdr:cNvPr id="73" name="楕円 72">
          <a:extLst>
            <a:ext uri="{FF2B5EF4-FFF2-40B4-BE49-F238E27FC236}">
              <a16:creationId xmlns:a16="http://schemas.microsoft.com/office/drawing/2014/main" xmlns="" id="{E4EBAF78-3842-4456-9928-43CC3E73BB92}"/>
            </a:ext>
          </a:extLst>
        </xdr:cNvPr>
        <xdr:cNvSpPr/>
      </xdr:nvSpPr>
      <xdr:spPr>
        <a:xfrm>
          <a:off x="3746500" y="593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160782</xdr:rowOff>
    </xdr:from>
    <xdr:to>
      <xdr:col>24</xdr:col>
      <xdr:colOff>63500</xdr:colOff>
      <xdr:row>35</xdr:row>
      <xdr:rowOff>12192</xdr:rowOff>
    </xdr:to>
    <xdr:cxnSp macro="">
      <xdr:nvCxnSpPr>
        <xdr:cNvPr id="74" name="直線コネクタ 73">
          <a:extLst>
            <a:ext uri="{FF2B5EF4-FFF2-40B4-BE49-F238E27FC236}">
              <a16:creationId xmlns:a16="http://schemas.microsoft.com/office/drawing/2014/main" xmlns="" id="{EA57838D-2366-4057-9E5C-3492CE4783D9}"/>
            </a:ext>
          </a:extLst>
        </xdr:cNvPr>
        <xdr:cNvCxnSpPr/>
      </xdr:nvCxnSpPr>
      <xdr:spPr>
        <a:xfrm>
          <a:off x="3797300" y="599008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75692</xdr:rowOff>
    </xdr:from>
    <xdr:to>
      <xdr:col>15</xdr:col>
      <xdr:colOff>101600</xdr:colOff>
      <xdr:row>35</xdr:row>
      <xdr:rowOff>5842</xdr:rowOff>
    </xdr:to>
    <xdr:sp macro="" textlink="">
      <xdr:nvSpPr>
        <xdr:cNvPr id="75" name="楕円 74">
          <a:extLst>
            <a:ext uri="{FF2B5EF4-FFF2-40B4-BE49-F238E27FC236}">
              <a16:creationId xmlns:a16="http://schemas.microsoft.com/office/drawing/2014/main" xmlns="" id="{A514DF9D-0A8A-4A2F-86F4-8BA0DAD963E5}"/>
            </a:ext>
          </a:extLst>
        </xdr:cNvPr>
        <xdr:cNvSpPr/>
      </xdr:nvSpPr>
      <xdr:spPr>
        <a:xfrm>
          <a:off x="2857500" y="590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126492</xdr:rowOff>
    </xdr:from>
    <xdr:to>
      <xdr:col>19</xdr:col>
      <xdr:colOff>177800</xdr:colOff>
      <xdr:row>34</xdr:row>
      <xdr:rowOff>160782</xdr:rowOff>
    </xdr:to>
    <xdr:cxnSp macro="">
      <xdr:nvCxnSpPr>
        <xdr:cNvPr id="76" name="直線コネクタ 75">
          <a:extLst>
            <a:ext uri="{FF2B5EF4-FFF2-40B4-BE49-F238E27FC236}">
              <a16:creationId xmlns:a16="http://schemas.microsoft.com/office/drawing/2014/main" xmlns="" id="{BE06907C-592A-4BD0-91F7-45C16F289695}"/>
            </a:ext>
          </a:extLst>
        </xdr:cNvPr>
        <xdr:cNvCxnSpPr/>
      </xdr:nvCxnSpPr>
      <xdr:spPr>
        <a:xfrm>
          <a:off x="2908300" y="595579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43688</xdr:rowOff>
    </xdr:from>
    <xdr:to>
      <xdr:col>10</xdr:col>
      <xdr:colOff>165100</xdr:colOff>
      <xdr:row>34</xdr:row>
      <xdr:rowOff>145288</xdr:rowOff>
    </xdr:to>
    <xdr:sp macro="" textlink="">
      <xdr:nvSpPr>
        <xdr:cNvPr id="77" name="楕円 76">
          <a:extLst>
            <a:ext uri="{FF2B5EF4-FFF2-40B4-BE49-F238E27FC236}">
              <a16:creationId xmlns:a16="http://schemas.microsoft.com/office/drawing/2014/main" xmlns="" id="{A3BC6854-066A-4889-BA31-BA4618F96A4A}"/>
            </a:ext>
          </a:extLst>
        </xdr:cNvPr>
        <xdr:cNvSpPr/>
      </xdr:nvSpPr>
      <xdr:spPr>
        <a:xfrm>
          <a:off x="1968500" y="587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94488</xdr:rowOff>
    </xdr:from>
    <xdr:to>
      <xdr:col>15</xdr:col>
      <xdr:colOff>50800</xdr:colOff>
      <xdr:row>34</xdr:row>
      <xdr:rowOff>126492</xdr:rowOff>
    </xdr:to>
    <xdr:cxnSp macro="">
      <xdr:nvCxnSpPr>
        <xdr:cNvPr id="78" name="直線コネクタ 77">
          <a:extLst>
            <a:ext uri="{FF2B5EF4-FFF2-40B4-BE49-F238E27FC236}">
              <a16:creationId xmlns:a16="http://schemas.microsoft.com/office/drawing/2014/main" xmlns="" id="{1C113C2E-84B0-4A29-B736-F3239839AEA0}"/>
            </a:ext>
          </a:extLst>
        </xdr:cNvPr>
        <xdr:cNvCxnSpPr/>
      </xdr:nvCxnSpPr>
      <xdr:spPr>
        <a:xfrm>
          <a:off x="2019300" y="59237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9398</xdr:rowOff>
    </xdr:from>
    <xdr:to>
      <xdr:col>6</xdr:col>
      <xdr:colOff>38100</xdr:colOff>
      <xdr:row>34</xdr:row>
      <xdr:rowOff>110998</xdr:rowOff>
    </xdr:to>
    <xdr:sp macro="" textlink="">
      <xdr:nvSpPr>
        <xdr:cNvPr id="79" name="楕円 78">
          <a:extLst>
            <a:ext uri="{FF2B5EF4-FFF2-40B4-BE49-F238E27FC236}">
              <a16:creationId xmlns:a16="http://schemas.microsoft.com/office/drawing/2014/main" xmlns="" id="{F96D9291-1BEA-4689-BAFF-CEB5D7DD42D5}"/>
            </a:ext>
          </a:extLst>
        </xdr:cNvPr>
        <xdr:cNvSpPr/>
      </xdr:nvSpPr>
      <xdr:spPr>
        <a:xfrm>
          <a:off x="1079500" y="583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60198</xdr:rowOff>
    </xdr:from>
    <xdr:to>
      <xdr:col>10</xdr:col>
      <xdr:colOff>114300</xdr:colOff>
      <xdr:row>34</xdr:row>
      <xdr:rowOff>94488</xdr:rowOff>
    </xdr:to>
    <xdr:cxnSp macro="">
      <xdr:nvCxnSpPr>
        <xdr:cNvPr id="80" name="直線コネクタ 79">
          <a:extLst>
            <a:ext uri="{FF2B5EF4-FFF2-40B4-BE49-F238E27FC236}">
              <a16:creationId xmlns:a16="http://schemas.microsoft.com/office/drawing/2014/main" xmlns="" id="{67BE86F9-6C92-4BB4-9E91-A7DAAECCB896}"/>
            </a:ext>
          </a:extLst>
        </xdr:cNvPr>
        <xdr:cNvCxnSpPr/>
      </xdr:nvCxnSpPr>
      <xdr:spPr>
        <a:xfrm>
          <a:off x="1130300" y="588949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24401</xdr:rowOff>
    </xdr:from>
    <xdr:ext cx="405111" cy="259045"/>
    <xdr:sp macro="" textlink="">
      <xdr:nvSpPr>
        <xdr:cNvPr id="81" name="n_1aveValue【道路】&#10;有形固定資産減価償却率">
          <a:extLst>
            <a:ext uri="{FF2B5EF4-FFF2-40B4-BE49-F238E27FC236}">
              <a16:creationId xmlns:a16="http://schemas.microsoft.com/office/drawing/2014/main" xmlns="" id="{86E55506-C914-470F-AAB2-A6258A2A7123}"/>
            </a:ext>
          </a:extLst>
        </xdr:cNvPr>
        <xdr:cNvSpPr txBox="1"/>
      </xdr:nvSpPr>
      <xdr:spPr>
        <a:xfrm>
          <a:off x="3582044" y="636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1541</xdr:rowOff>
    </xdr:from>
    <xdr:ext cx="405111" cy="259045"/>
    <xdr:sp macro="" textlink="">
      <xdr:nvSpPr>
        <xdr:cNvPr id="82" name="n_2aveValue【道路】&#10;有形固定資産減価償却率">
          <a:extLst>
            <a:ext uri="{FF2B5EF4-FFF2-40B4-BE49-F238E27FC236}">
              <a16:creationId xmlns:a16="http://schemas.microsoft.com/office/drawing/2014/main" xmlns="" id="{22FF9AD0-FCCB-4FBC-B321-11506560C688}"/>
            </a:ext>
          </a:extLst>
        </xdr:cNvPr>
        <xdr:cNvSpPr txBox="1"/>
      </xdr:nvSpPr>
      <xdr:spPr>
        <a:xfrm>
          <a:off x="2705744" y="634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147845</xdr:rowOff>
    </xdr:from>
    <xdr:ext cx="405111" cy="259045"/>
    <xdr:sp macro="" textlink="">
      <xdr:nvSpPr>
        <xdr:cNvPr id="83" name="n_3aveValue【道路】&#10;有形固定資産減価償却率">
          <a:extLst>
            <a:ext uri="{FF2B5EF4-FFF2-40B4-BE49-F238E27FC236}">
              <a16:creationId xmlns:a16="http://schemas.microsoft.com/office/drawing/2014/main" xmlns="" id="{A9DC5EA3-DDF1-4E6B-9E7C-24DC29881C20}"/>
            </a:ext>
          </a:extLst>
        </xdr:cNvPr>
        <xdr:cNvSpPr txBox="1"/>
      </xdr:nvSpPr>
      <xdr:spPr>
        <a:xfrm>
          <a:off x="1816744" y="632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168419</xdr:rowOff>
    </xdr:from>
    <xdr:ext cx="405111" cy="259045"/>
    <xdr:sp macro="" textlink="">
      <xdr:nvSpPr>
        <xdr:cNvPr id="84" name="n_4aveValue【道路】&#10;有形固定資産減価償却率">
          <a:extLst>
            <a:ext uri="{FF2B5EF4-FFF2-40B4-BE49-F238E27FC236}">
              <a16:creationId xmlns:a16="http://schemas.microsoft.com/office/drawing/2014/main" xmlns="" id="{CF48CB1E-9BDE-4011-B431-C42A0779529E}"/>
            </a:ext>
          </a:extLst>
        </xdr:cNvPr>
        <xdr:cNvSpPr txBox="1"/>
      </xdr:nvSpPr>
      <xdr:spPr>
        <a:xfrm>
          <a:off x="927744" y="6169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56659</xdr:rowOff>
    </xdr:from>
    <xdr:ext cx="405111" cy="259045"/>
    <xdr:sp macro="" textlink="">
      <xdr:nvSpPr>
        <xdr:cNvPr id="85" name="n_1mainValue【道路】&#10;有形固定資産減価償却率">
          <a:extLst>
            <a:ext uri="{FF2B5EF4-FFF2-40B4-BE49-F238E27FC236}">
              <a16:creationId xmlns:a16="http://schemas.microsoft.com/office/drawing/2014/main" xmlns="" id="{B3CA765C-38CE-4536-95EA-3FC2B4BF5695}"/>
            </a:ext>
          </a:extLst>
        </xdr:cNvPr>
        <xdr:cNvSpPr txBox="1"/>
      </xdr:nvSpPr>
      <xdr:spPr>
        <a:xfrm>
          <a:off x="3582044" y="571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22369</xdr:rowOff>
    </xdr:from>
    <xdr:ext cx="405111" cy="259045"/>
    <xdr:sp macro="" textlink="">
      <xdr:nvSpPr>
        <xdr:cNvPr id="86" name="n_2mainValue【道路】&#10;有形固定資産減価償却率">
          <a:extLst>
            <a:ext uri="{FF2B5EF4-FFF2-40B4-BE49-F238E27FC236}">
              <a16:creationId xmlns:a16="http://schemas.microsoft.com/office/drawing/2014/main" xmlns="" id="{40ECE433-3648-47CA-AFD2-C0517E345408}"/>
            </a:ext>
          </a:extLst>
        </xdr:cNvPr>
        <xdr:cNvSpPr txBox="1"/>
      </xdr:nvSpPr>
      <xdr:spPr>
        <a:xfrm>
          <a:off x="2705744" y="568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161815</xdr:rowOff>
    </xdr:from>
    <xdr:ext cx="405111" cy="259045"/>
    <xdr:sp macro="" textlink="">
      <xdr:nvSpPr>
        <xdr:cNvPr id="87" name="n_3mainValue【道路】&#10;有形固定資産減価償却率">
          <a:extLst>
            <a:ext uri="{FF2B5EF4-FFF2-40B4-BE49-F238E27FC236}">
              <a16:creationId xmlns:a16="http://schemas.microsoft.com/office/drawing/2014/main" xmlns="" id="{57DF6E18-0268-47D8-91AA-F008B130F432}"/>
            </a:ext>
          </a:extLst>
        </xdr:cNvPr>
        <xdr:cNvSpPr txBox="1"/>
      </xdr:nvSpPr>
      <xdr:spPr>
        <a:xfrm>
          <a:off x="1816744" y="5648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127525</xdr:rowOff>
    </xdr:from>
    <xdr:ext cx="405111" cy="259045"/>
    <xdr:sp macro="" textlink="">
      <xdr:nvSpPr>
        <xdr:cNvPr id="88" name="n_4mainValue【道路】&#10;有形固定資産減価償却率">
          <a:extLst>
            <a:ext uri="{FF2B5EF4-FFF2-40B4-BE49-F238E27FC236}">
              <a16:creationId xmlns:a16="http://schemas.microsoft.com/office/drawing/2014/main" xmlns="" id="{D2DD9A1A-4A3F-4FC4-B921-B028653C023D}"/>
            </a:ext>
          </a:extLst>
        </xdr:cNvPr>
        <xdr:cNvSpPr txBox="1"/>
      </xdr:nvSpPr>
      <xdr:spPr>
        <a:xfrm>
          <a:off x="927744" y="5613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xmlns="" id="{05383C6F-0E29-4702-B38B-6F07EF8485E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xmlns="" id="{62B2C1AE-BAB0-49C7-A4BA-26F832BD867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xmlns="" id="{EAA596DB-B26E-43F6-A8D1-50796225537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xmlns="" id="{6C422FAD-9406-4A95-8CFC-FDCA61477B1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xmlns="" id="{9C39DCBA-817F-4196-91FA-BC74B812032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xmlns="" id="{903FA437-A885-4411-9F4E-65529D4E9C8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xmlns="" id="{861DE4BC-9195-40F5-B11D-CE615A249D4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xmlns="" id="{32B10F90-48DD-4738-89BF-E5A77928559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xmlns="" id="{815738E9-640B-478A-88BA-F9F0BE011811}"/>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xmlns="" id="{E2A658FD-583A-44CA-BBD3-40920121A98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xmlns="" id="{0B1E262B-6D1E-48C4-A740-D93E24A0104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xmlns="" id="{B58F4B1C-EB66-437A-BA98-8B08FB06573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xmlns="" id="{22A90D15-9130-46BD-B8BD-3012C62F9BAF}"/>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xmlns="" id="{C774C95C-7039-4711-9138-198B2AAD7CF9}"/>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xmlns="" id="{C7507D39-F612-404E-B3A6-173B95222E89}"/>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xmlns="" id="{A26AEF65-E122-45EE-BA2C-78502D992AE7}"/>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xmlns="" id="{8A15C1F1-3AFB-4EA4-9821-2EB63D5B95EB}"/>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xmlns="" id="{F18E2DF9-7F00-470B-8546-8EDB9F4A1D6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xmlns="" id="{7F7B9C61-E593-4A1F-81B2-E929F36E5D85}"/>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xmlns="" id="{237FAC60-B1B6-4B91-B1E0-00E835A980D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xmlns="" id="{F7DE61B0-12AE-4885-B14B-7BE7E7B8470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xmlns="" id="{F8EB546F-0D1A-4748-A9E8-BFA1AFC46F6B}"/>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xmlns="" id="{782516A3-8E30-4EA5-91FF-286E6ABB377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105080</xdr:rowOff>
    </xdr:from>
    <xdr:to>
      <xdr:col>54</xdr:col>
      <xdr:colOff>189865</xdr:colOff>
      <xdr:row>41</xdr:row>
      <xdr:rowOff>143180</xdr:rowOff>
    </xdr:to>
    <xdr:cxnSp macro="">
      <xdr:nvCxnSpPr>
        <xdr:cNvPr id="112" name="直線コネクタ 111">
          <a:extLst>
            <a:ext uri="{FF2B5EF4-FFF2-40B4-BE49-F238E27FC236}">
              <a16:creationId xmlns:a16="http://schemas.microsoft.com/office/drawing/2014/main" xmlns="" id="{0834A022-7673-452C-A59B-70A7E609C818}"/>
            </a:ext>
          </a:extLst>
        </xdr:cNvPr>
        <xdr:cNvCxnSpPr/>
      </xdr:nvCxnSpPr>
      <xdr:spPr>
        <a:xfrm flipV="1">
          <a:off x="10476865" y="593438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147007</xdr:rowOff>
    </xdr:from>
    <xdr:ext cx="469744" cy="259045"/>
    <xdr:sp macro="" textlink="">
      <xdr:nvSpPr>
        <xdr:cNvPr id="113" name="【道路】&#10;一人当たり延長最小値テキスト">
          <a:extLst>
            <a:ext uri="{FF2B5EF4-FFF2-40B4-BE49-F238E27FC236}">
              <a16:creationId xmlns:a16="http://schemas.microsoft.com/office/drawing/2014/main" xmlns="" id="{DEC08B52-4B0C-4D4B-8063-FC27694481C5}"/>
            </a:ext>
          </a:extLst>
        </xdr:cNvPr>
        <xdr:cNvSpPr txBox="1"/>
      </xdr:nvSpPr>
      <xdr:spPr>
        <a:xfrm>
          <a:off x="10515600" y="717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143180</xdr:rowOff>
    </xdr:from>
    <xdr:to>
      <xdr:col>55</xdr:col>
      <xdr:colOff>88900</xdr:colOff>
      <xdr:row>41</xdr:row>
      <xdr:rowOff>143180</xdr:rowOff>
    </xdr:to>
    <xdr:cxnSp macro="">
      <xdr:nvCxnSpPr>
        <xdr:cNvPr id="114" name="直線コネクタ 113">
          <a:extLst>
            <a:ext uri="{FF2B5EF4-FFF2-40B4-BE49-F238E27FC236}">
              <a16:creationId xmlns:a16="http://schemas.microsoft.com/office/drawing/2014/main" xmlns="" id="{25CA8AF9-B877-4C3A-A847-9C07BE4DA4CE}"/>
            </a:ext>
          </a:extLst>
        </xdr:cNvPr>
        <xdr:cNvCxnSpPr/>
      </xdr:nvCxnSpPr>
      <xdr:spPr>
        <a:xfrm>
          <a:off x="10388600" y="717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51757</xdr:rowOff>
    </xdr:from>
    <xdr:ext cx="534377" cy="259045"/>
    <xdr:sp macro="" textlink="">
      <xdr:nvSpPr>
        <xdr:cNvPr id="115" name="【道路】&#10;一人当たり延長最大値テキスト">
          <a:extLst>
            <a:ext uri="{FF2B5EF4-FFF2-40B4-BE49-F238E27FC236}">
              <a16:creationId xmlns:a16="http://schemas.microsoft.com/office/drawing/2014/main" xmlns="" id="{99ED01A6-2065-4DA9-B764-C25420534381}"/>
            </a:ext>
          </a:extLst>
        </xdr:cNvPr>
        <xdr:cNvSpPr txBox="1"/>
      </xdr:nvSpPr>
      <xdr:spPr>
        <a:xfrm>
          <a:off x="10515600" y="570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105080</xdr:rowOff>
    </xdr:from>
    <xdr:to>
      <xdr:col>55</xdr:col>
      <xdr:colOff>88900</xdr:colOff>
      <xdr:row>34</xdr:row>
      <xdr:rowOff>105080</xdr:rowOff>
    </xdr:to>
    <xdr:cxnSp macro="">
      <xdr:nvCxnSpPr>
        <xdr:cNvPr id="116" name="直線コネクタ 115">
          <a:extLst>
            <a:ext uri="{FF2B5EF4-FFF2-40B4-BE49-F238E27FC236}">
              <a16:creationId xmlns:a16="http://schemas.microsoft.com/office/drawing/2014/main" xmlns="" id="{FD8B5CD8-98A5-4DB6-A5FE-8B4059E19F6C}"/>
            </a:ext>
          </a:extLst>
        </xdr:cNvPr>
        <xdr:cNvCxnSpPr/>
      </xdr:nvCxnSpPr>
      <xdr:spPr>
        <a:xfrm>
          <a:off x="10388600" y="59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104818</xdr:rowOff>
    </xdr:from>
    <xdr:ext cx="469744" cy="259045"/>
    <xdr:sp macro="" textlink="">
      <xdr:nvSpPr>
        <xdr:cNvPr id="117" name="【道路】&#10;一人当たり延長平均値テキスト">
          <a:extLst>
            <a:ext uri="{FF2B5EF4-FFF2-40B4-BE49-F238E27FC236}">
              <a16:creationId xmlns:a16="http://schemas.microsoft.com/office/drawing/2014/main" xmlns="" id="{C5794216-A635-4507-B7DA-8A1B9E24C51E}"/>
            </a:ext>
          </a:extLst>
        </xdr:cNvPr>
        <xdr:cNvSpPr txBox="1"/>
      </xdr:nvSpPr>
      <xdr:spPr>
        <a:xfrm>
          <a:off x="10515600" y="6619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81941</xdr:rowOff>
    </xdr:from>
    <xdr:to>
      <xdr:col>55</xdr:col>
      <xdr:colOff>50800</xdr:colOff>
      <xdr:row>40</xdr:row>
      <xdr:rowOff>12091</xdr:rowOff>
    </xdr:to>
    <xdr:sp macro="" textlink="">
      <xdr:nvSpPr>
        <xdr:cNvPr id="118" name="フローチャート: 判断 117">
          <a:extLst>
            <a:ext uri="{FF2B5EF4-FFF2-40B4-BE49-F238E27FC236}">
              <a16:creationId xmlns:a16="http://schemas.microsoft.com/office/drawing/2014/main" xmlns="" id="{13B90439-A634-4745-A415-5A5B973191F5}"/>
            </a:ext>
          </a:extLst>
        </xdr:cNvPr>
        <xdr:cNvSpPr/>
      </xdr:nvSpPr>
      <xdr:spPr>
        <a:xfrm>
          <a:off x="10426700" y="67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81864</xdr:rowOff>
    </xdr:from>
    <xdr:to>
      <xdr:col>50</xdr:col>
      <xdr:colOff>165100</xdr:colOff>
      <xdr:row>40</xdr:row>
      <xdr:rowOff>12014</xdr:rowOff>
    </xdr:to>
    <xdr:sp macro="" textlink="">
      <xdr:nvSpPr>
        <xdr:cNvPr id="119" name="フローチャート: 判断 118">
          <a:extLst>
            <a:ext uri="{FF2B5EF4-FFF2-40B4-BE49-F238E27FC236}">
              <a16:creationId xmlns:a16="http://schemas.microsoft.com/office/drawing/2014/main" xmlns="" id="{303FE4BE-418F-4B5C-B43A-ED5FB661382E}"/>
            </a:ext>
          </a:extLst>
        </xdr:cNvPr>
        <xdr:cNvSpPr/>
      </xdr:nvSpPr>
      <xdr:spPr>
        <a:xfrm>
          <a:off x="9588500" y="676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85446</xdr:rowOff>
    </xdr:from>
    <xdr:to>
      <xdr:col>46</xdr:col>
      <xdr:colOff>38100</xdr:colOff>
      <xdr:row>40</xdr:row>
      <xdr:rowOff>15596</xdr:rowOff>
    </xdr:to>
    <xdr:sp macro="" textlink="">
      <xdr:nvSpPr>
        <xdr:cNvPr id="120" name="フローチャート: 判断 119">
          <a:extLst>
            <a:ext uri="{FF2B5EF4-FFF2-40B4-BE49-F238E27FC236}">
              <a16:creationId xmlns:a16="http://schemas.microsoft.com/office/drawing/2014/main" xmlns="" id="{E2D74719-185E-4A0E-A758-A73125EC6C92}"/>
            </a:ext>
          </a:extLst>
        </xdr:cNvPr>
        <xdr:cNvSpPr/>
      </xdr:nvSpPr>
      <xdr:spPr>
        <a:xfrm>
          <a:off x="8699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79045</xdr:rowOff>
    </xdr:from>
    <xdr:to>
      <xdr:col>41</xdr:col>
      <xdr:colOff>101600</xdr:colOff>
      <xdr:row>40</xdr:row>
      <xdr:rowOff>9195</xdr:rowOff>
    </xdr:to>
    <xdr:sp macro="" textlink="">
      <xdr:nvSpPr>
        <xdr:cNvPr id="121" name="フローチャート: 判断 120">
          <a:extLst>
            <a:ext uri="{FF2B5EF4-FFF2-40B4-BE49-F238E27FC236}">
              <a16:creationId xmlns:a16="http://schemas.microsoft.com/office/drawing/2014/main" xmlns="" id="{D9CB9011-5DBB-40BE-A3B3-EC45E1B12498}"/>
            </a:ext>
          </a:extLst>
        </xdr:cNvPr>
        <xdr:cNvSpPr/>
      </xdr:nvSpPr>
      <xdr:spPr>
        <a:xfrm>
          <a:off x="7810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34316</xdr:rowOff>
    </xdr:from>
    <xdr:to>
      <xdr:col>36</xdr:col>
      <xdr:colOff>165100</xdr:colOff>
      <xdr:row>39</xdr:row>
      <xdr:rowOff>135916</xdr:rowOff>
    </xdr:to>
    <xdr:sp macro="" textlink="">
      <xdr:nvSpPr>
        <xdr:cNvPr id="122" name="フローチャート: 判断 121">
          <a:extLst>
            <a:ext uri="{FF2B5EF4-FFF2-40B4-BE49-F238E27FC236}">
              <a16:creationId xmlns:a16="http://schemas.microsoft.com/office/drawing/2014/main" xmlns="" id="{30F4AC34-1BCD-4C6D-8155-0044127163E1}"/>
            </a:ext>
          </a:extLst>
        </xdr:cNvPr>
        <xdr:cNvSpPr/>
      </xdr:nvSpPr>
      <xdr:spPr>
        <a:xfrm>
          <a:off x="6921500" y="672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xmlns="" id="{802E60C0-0D38-4202-9296-A80D79FA407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xmlns="" id="{2F5D8752-05B4-4EB8-8481-7A87D407C11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FE097759-F084-4C08-8915-BA6CF7AAFF5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0386E014-5F5F-4393-B53B-F4EC06DCADB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2F89AAE8-FF40-4D45-9D26-7297E21B238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137414</xdr:rowOff>
    </xdr:from>
    <xdr:to>
      <xdr:col>55</xdr:col>
      <xdr:colOff>50800</xdr:colOff>
      <xdr:row>40</xdr:row>
      <xdr:rowOff>67564</xdr:rowOff>
    </xdr:to>
    <xdr:sp macro="" textlink="">
      <xdr:nvSpPr>
        <xdr:cNvPr id="128" name="楕円 127">
          <a:extLst>
            <a:ext uri="{FF2B5EF4-FFF2-40B4-BE49-F238E27FC236}">
              <a16:creationId xmlns:a16="http://schemas.microsoft.com/office/drawing/2014/main" xmlns="" id="{E9497979-DAB1-4965-AB32-D033B46E0C11}"/>
            </a:ext>
          </a:extLst>
        </xdr:cNvPr>
        <xdr:cNvSpPr/>
      </xdr:nvSpPr>
      <xdr:spPr>
        <a:xfrm>
          <a:off x="10426700" y="682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115841</xdr:rowOff>
    </xdr:from>
    <xdr:ext cx="469744" cy="259045"/>
    <xdr:sp macro="" textlink="">
      <xdr:nvSpPr>
        <xdr:cNvPr id="129" name="【道路】&#10;一人当たり延長該当値テキスト">
          <a:extLst>
            <a:ext uri="{FF2B5EF4-FFF2-40B4-BE49-F238E27FC236}">
              <a16:creationId xmlns:a16="http://schemas.microsoft.com/office/drawing/2014/main" xmlns="" id="{1B5E8AD7-2409-446A-B797-054776097B7D}"/>
            </a:ext>
          </a:extLst>
        </xdr:cNvPr>
        <xdr:cNvSpPr txBox="1"/>
      </xdr:nvSpPr>
      <xdr:spPr>
        <a:xfrm>
          <a:off x="10515600"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138481</xdr:rowOff>
    </xdr:from>
    <xdr:to>
      <xdr:col>50</xdr:col>
      <xdr:colOff>165100</xdr:colOff>
      <xdr:row>40</xdr:row>
      <xdr:rowOff>68631</xdr:rowOff>
    </xdr:to>
    <xdr:sp macro="" textlink="">
      <xdr:nvSpPr>
        <xdr:cNvPr id="130" name="楕円 129">
          <a:extLst>
            <a:ext uri="{FF2B5EF4-FFF2-40B4-BE49-F238E27FC236}">
              <a16:creationId xmlns:a16="http://schemas.microsoft.com/office/drawing/2014/main" xmlns="" id="{B6FBE6CE-55BE-4701-8B50-C49CB7A4832B}"/>
            </a:ext>
          </a:extLst>
        </xdr:cNvPr>
        <xdr:cNvSpPr/>
      </xdr:nvSpPr>
      <xdr:spPr>
        <a:xfrm>
          <a:off x="9588500" y="682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16764</xdr:rowOff>
    </xdr:from>
    <xdr:to>
      <xdr:col>55</xdr:col>
      <xdr:colOff>0</xdr:colOff>
      <xdr:row>40</xdr:row>
      <xdr:rowOff>17831</xdr:rowOff>
    </xdr:to>
    <xdr:cxnSp macro="">
      <xdr:nvCxnSpPr>
        <xdr:cNvPr id="131" name="直線コネクタ 130">
          <a:extLst>
            <a:ext uri="{FF2B5EF4-FFF2-40B4-BE49-F238E27FC236}">
              <a16:creationId xmlns:a16="http://schemas.microsoft.com/office/drawing/2014/main" xmlns="" id="{A6FD1505-8696-45C2-B543-D33A6928067E}"/>
            </a:ext>
          </a:extLst>
        </xdr:cNvPr>
        <xdr:cNvCxnSpPr/>
      </xdr:nvCxnSpPr>
      <xdr:spPr>
        <a:xfrm flipV="1">
          <a:off x="9639300" y="6874764"/>
          <a:ext cx="8382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138481</xdr:rowOff>
    </xdr:from>
    <xdr:to>
      <xdr:col>46</xdr:col>
      <xdr:colOff>38100</xdr:colOff>
      <xdr:row>40</xdr:row>
      <xdr:rowOff>68631</xdr:rowOff>
    </xdr:to>
    <xdr:sp macro="" textlink="">
      <xdr:nvSpPr>
        <xdr:cNvPr id="132" name="楕円 131">
          <a:extLst>
            <a:ext uri="{FF2B5EF4-FFF2-40B4-BE49-F238E27FC236}">
              <a16:creationId xmlns:a16="http://schemas.microsoft.com/office/drawing/2014/main" xmlns="" id="{784B5607-F7A0-49F4-AA9B-34F4118DAFF6}"/>
            </a:ext>
          </a:extLst>
        </xdr:cNvPr>
        <xdr:cNvSpPr/>
      </xdr:nvSpPr>
      <xdr:spPr>
        <a:xfrm>
          <a:off x="8699500" y="682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17831</xdr:rowOff>
    </xdr:from>
    <xdr:to>
      <xdr:col>50</xdr:col>
      <xdr:colOff>114300</xdr:colOff>
      <xdr:row>40</xdr:row>
      <xdr:rowOff>17831</xdr:rowOff>
    </xdr:to>
    <xdr:cxnSp macro="">
      <xdr:nvCxnSpPr>
        <xdr:cNvPr id="133" name="直線コネクタ 132">
          <a:extLst>
            <a:ext uri="{FF2B5EF4-FFF2-40B4-BE49-F238E27FC236}">
              <a16:creationId xmlns:a16="http://schemas.microsoft.com/office/drawing/2014/main" xmlns="" id="{80133B43-38B7-4704-8EB5-7C96426BFC6F}"/>
            </a:ext>
          </a:extLst>
        </xdr:cNvPr>
        <xdr:cNvCxnSpPr/>
      </xdr:nvCxnSpPr>
      <xdr:spPr>
        <a:xfrm>
          <a:off x="8750300" y="68758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138023</xdr:rowOff>
    </xdr:from>
    <xdr:to>
      <xdr:col>41</xdr:col>
      <xdr:colOff>101600</xdr:colOff>
      <xdr:row>40</xdr:row>
      <xdr:rowOff>68173</xdr:rowOff>
    </xdr:to>
    <xdr:sp macro="" textlink="">
      <xdr:nvSpPr>
        <xdr:cNvPr id="134" name="楕円 133">
          <a:extLst>
            <a:ext uri="{FF2B5EF4-FFF2-40B4-BE49-F238E27FC236}">
              <a16:creationId xmlns:a16="http://schemas.microsoft.com/office/drawing/2014/main" xmlns="" id="{DD05B504-E98D-4064-9A51-C032DDF7ADA5}"/>
            </a:ext>
          </a:extLst>
        </xdr:cNvPr>
        <xdr:cNvSpPr/>
      </xdr:nvSpPr>
      <xdr:spPr>
        <a:xfrm>
          <a:off x="7810500" y="682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17373</xdr:rowOff>
    </xdr:from>
    <xdr:to>
      <xdr:col>45</xdr:col>
      <xdr:colOff>177800</xdr:colOff>
      <xdr:row>40</xdr:row>
      <xdr:rowOff>17831</xdr:rowOff>
    </xdr:to>
    <xdr:cxnSp macro="">
      <xdr:nvCxnSpPr>
        <xdr:cNvPr id="135" name="直線コネクタ 134">
          <a:extLst>
            <a:ext uri="{FF2B5EF4-FFF2-40B4-BE49-F238E27FC236}">
              <a16:creationId xmlns:a16="http://schemas.microsoft.com/office/drawing/2014/main" xmlns="" id="{BCA226D2-313B-48E9-83E6-BE76491ABB65}"/>
            </a:ext>
          </a:extLst>
        </xdr:cNvPr>
        <xdr:cNvCxnSpPr/>
      </xdr:nvCxnSpPr>
      <xdr:spPr>
        <a:xfrm>
          <a:off x="7861300" y="6875373"/>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136195</xdr:rowOff>
    </xdr:from>
    <xdr:to>
      <xdr:col>36</xdr:col>
      <xdr:colOff>165100</xdr:colOff>
      <xdr:row>40</xdr:row>
      <xdr:rowOff>66345</xdr:rowOff>
    </xdr:to>
    <xdr:sp macro="" textlink="">
      <xdr:nvSpPr>
        <xdr:cNvPr id="136" name="楕円 135">
          <a:extLst>
            <a:ext uri="{FF2B5EF4-FFF2-40B4-BE49-F238E27FC236}">
              <a16:creationId xmlns:a16="http://schemas.microsoft.com/office/drawing/2014/main" xmlns="" id="{238C08A9-BC2F-437D-B811-08D089826600}"/>
            </a:ext>
          </a:extLst>
        </xdr:cNvPr>
        <xdr:cNvSpPr/>
      </xdr:nvSpPr>
      <xdr:spPr>
        <a:xfrm>
          <a:off x="6921500" y="682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15545</xdr:rowOff>
    </xdr:from>
    <xdr:to>
      <xdr:col>41</xdr:col>
      <xdr:colOff>50800</xdr:colOff>
      <xdr:row>40</xdr:row>
      <xdr:rowOff>17373</xdr:rowOff>
    </xdr:to>
    <xdr:cxnSp macro="">
      <xdr:nvCxnSpPr>
        <xdr:cNvPr id="137" name="直線コネクタ 136">
          <a:extLst>
            <a:ext uri="{FF2B5EF4-FFF2-40B4-BE49-F238E27FC236}">
              <a16:creationId xmlns:a16="http://schemas.microsoft.com/office/drawing/2014/main" xmlns="" id="{6222CC36-CC0B-41DD-9F81-3BD180F108FA}"/>
            </a:ext>
          </a:extLst>
        </xdr:cNvPr>
        <xdr:cNvCxnSpPr/>
      </xdr:nvCxnSpPr>
      <xdr:spPr>
        <a:xfrm>
          <a:off x="6972300" y="6873545"/>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28541</xdr:rowOff>
    </xdr:from>
    <xdr:ext cx="469744" cy="259045"/>
    <xdr:sp macro="" textlink="">
      <xdr:nvSpPr>
        <xdr:cNvPr id="138" name="n_1aveValue【道路】&#10;一人当たり延長">
          <a:extLst>
            <a:ext uri="{FF2B5EF4-FFF2-40B4-BE49-F238E27FC236}">
              <a16:creationId xmlns:a16="http://schemas.microsoft.com/office/drawing/2014/main" xmlns="" id="{9206399E-97F9-49A9-8D6A-55CE103DC2C5}"/>
            </a:ext>
          </a:extLst>
        </xdr:cNvPr>
        <xdr:cNvSpPr txBox="1"/>
      </xdr:nvSpPr>
      <xdr:spPr>
        <a:xfrm>
          <a:off x="9391727" y="6543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32123</xdr:rowOff>
    </xdr:from>
    <xdr:ext cx="469744" cy="259045"/>
    <xdr:sp macro="" textlink="">
      <xdr:nvSpPr>
        <xdr:cNvPr id="139" name="n_2aveValue【道路】&#10;一人当たり延長">
          <a:extLst>
            <a:ext uri="{FF2B5EF4-FFF2-40B4-BE49-F238E27FC236}">
              <a16:creationId xmlns:a16="http://schemas.microsoft.com/office/drawing/2014/main" xmlns="" id="{A364C06F-0350-4D80-8CD8-1B4478A2E8BB}"/>
            </a:ext>
          </a:extLst>
        </xdr:cNvPr>
        <xdr:cNvSpPr txBox="1"/>
      </xdr:nvSpPr>
      <xdr:spPr>
        <a:xfrm>
          <a:off x="8515427" y="654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25722</xdr:rowOff>
    </xdr:from>
    <xdr:ext cx="469744" cy="259045"/>
    <xdr:sp macro="" textlink="">
      <xdr:nvSpPr>
        <xdr:cNvPr id="140" name="n_3aveValue【道路】&#10;一人当たり延長">
          <a:extLst>
            <a:ext uri="{FF2B5EF4-FFF2-40B4-BE49-F238E27FC236}">
              <a16:creationId xmlns:a16="http://schemas.microsoft.com/office/drawing/2014/main" xmlns="" id="{1C5F6E5D-88DB-4EE2-B508-BFB88024068B}"/>
            </a:ext>
          </a:extLst>
        </xdr:cNvPr>
        <xdr:cNvSpPr txBox="1"/>
      </xdr:nvSpPr>
      <xdr:spPr>
        <a:xfrm>
          <a:off x="7626427" y="654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152443</xdr:rowOff>
    </xdr:from>
    <xdr:ext cx="469744" cy="259045"/>
    <xdr:sp macro="" textlink="">
      <xdr:nvSpPr>
        <xdr:cNvPr id="141" name="n_4aveValue【道路】&#10;一人当たり延長">
          <a:extLst>
            <a:ext uri="{FF2B5EF4-FFF2-40B4-BE49-F238E27FC236}">
              <a16:creationId xmlns:a16="http://schemas.microsoft.com/office/drawing/2014/main" xmlns="" id="{2476791D-973A-4EFB-9FCC-39492D33A51F}"/>
            </a:ext>
          </a:extLst>
        </xdr:cNvPr>
        <xdr:cNvSpPr txBox="1"/>
      </xdr:nvSpPr>
      <xdr:spPr>
        <a:xfrm>
          <a:off x="6737427" y="649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59758</xdr:rowOff>
    </xdr:from>
    <xdr:ext cx="469744" cy="259045"/>
    <xdr:sp macro="" textlink="">
      <xdr:nvSpPr>
        <xdr:cNvPr id="142" name="n_1mainValue【道路】&#10;一人当たり延長">
          <a:extLst>
            <a:ext uri="{FF2B5EF4-FFF2-40B4-BE49-F238E27FC236}">
              <a16:creationId xmlns:a16="http://schemas.microsoft.com/office/drawing/2014/main" xmlns="" id="{A95959FC-2E42-4C5A-8219-2C2A1F3394DA}"/>
            </a:ext>
          </a:extLst>
        </xdr:cNvPr>
        <xdr:cNvSpPr txBox="1"/>
      </xdr:nvSpPr>
      <xdr:spPr>
        <a:xfrm>
          <a:off x="9391727" y="6917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59758</xdr:rowOff>
    </xdr:from>
    <xdr:ext cx="469744" cy="259045"/>
    <xdr:sp macro="" textlink="">
      <xdr:nvSpPr>
        <xdr:cNvPr id="143" name="n_2mainValue【道路】&#10;一人当たり延長">
          <a:extLst>
            <a:ext uri="{FF2B5EF4-FFF2-40B4-BE49-F238E27FC236}">
              <a16:creationId xmlns:a16="http://schemas.microsoft.com/office/drawing/2014/main" xmlns="" id="{7407690B-CD77-444F-9969-9590BE03D3E5}"/>
            </a:ext>
          </a:extLst>
        </xdr:cNvPr>
        <xdr:cNvSpPr txBox="1"/>
      </xdr:nvSpPr>
      <xdr:spPr>
        <a:xfrm>
          <a:off x="8515427" y="6917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59300</xdr:rowOff>
    </xdr:from>
    <xdr:ext cx="469744" cy="259045"/>
    <xdr:sp macro="" textlink="">
      <xdr:nvSpPr>
        <xdr:cNvPr id="144" name="n_3mainValue【道路】&#10;一人当たり延長">
          <a:extLst>
            <a:ext uri="{FF2B5EF4-FFF2-40B4-BE49-F238E27FC236}">
              <a16:creationId xmlns:a16="http://schemas.microsoft.com/office/drawing/2014/main" xmlns="" id="{500CF8B9-11A8-48A6-AFE7-525936B2419C}"/>
            </a:ext>
          </a:extLst>
        </xdr:cNvPr>
        <xdr:cNvSpPr txBox="1"/>
      </xdr:nvSpPr>
      <xdr:spPr>
        <a:xfrm>
          <a:off x="7626427" y="6917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57472</xdr:rowOff>
    </xdr:from>
    <xdr:ext cx="469744" cy="259045"/>
    <xdr:sp macro="" textlink="">
      <xdr:nvSpPr>
        <xdr:cNvPr id="145" name="n_4mainValue【道路】&#10;一人当たり延長">
          <a:extLst>
            <a:ext uri="{FF2B5EF4-FFF2-40B4-BE49-F238E27FC236}">
              <a16:creationId xmlns:a16="http://schemas.microsoft.com/office/drawing/2014/main" xmlns="" id="{EEFF7ADB-D537-4ED1-8D2B-7F19B7E877C1}"/>
            </a:ext>
          </a:extLst>
        </xdr:cNvPr>
        <xdr:cNvSpPr txBox="1"/>
      </xdr:nvSpPr>
      <xdr:spPr>
        <a:xfrm>
          <a:off x="6737427" y="6915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xmlns="" id="{6307B96F-30FE-460C-9C57-81557ECC219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xmlns="" id="{8995F33A-3258-4179-A795-8A4CD0187C5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xmlns="" id="{F19F5ED7-BEFD-4F01-90E1-57B0F1BDA12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xmlns="" id="{C27C8DEE-D318-4A90-9B20-96AD10A7EDB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xmlns="" id="{A50EF9D2-E597-4A9C-8AD3-3822E2B4238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xmlns="" id="{971D82A1-6947-4821-BB0C-17848BB2ECD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xmlns="" id="{7EA83436-6110-45F6-9049-4CCEE01EC3C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xmlns="" id="{B1160051-5DC0-42EB-953A-F8C0D7C29B0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xmlns="" id="{4A4BB183-03B2-43A1-BE70-9E8E65F88A9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xmlns="" id="{6E1AA86E-51B6-4599-9131-C13D0D11547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xmlns="" id="{1BB41A33-0BE8-4E7F-B6B5-9180904A59A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7" name="直線コネクタ 156">
          <a:extLst>
            <a:ext uri="{FF2B5EF4-FFF2-40B4-BE49-F238E27FC236}">
              <a16:creationId xmlns:a16="http://schemas.microsoft.com/office/drawing/2014/main" xmlns="" id="{4F422603-3D9F-4AB2-B91D-0C76A74E2BD3}"/>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8" name="テキスト ボックス 157">
          <a:extLst>
            <a:ext uri="{FF2B5EF4-FFF2-40B4-BE49-F238E27FC236}">
              <a16:creationId xmlns:a16="http://schemas.microsoft.com/office/drawing/2014/main" xmlns="" id="{CC6E3B7F-BA09-475D-BAE3-0BE53A8405EB}"/>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9" name="直線コネクタ 158">
          <a:extLst>
            <a:ext uri="{FF2B5EF4-FFF2-40B4-BE49-F238E27FC236}">
              <a16:creationId xmlns:a16="http://schemas.microsoft.com/office/drawing/2014/main" xmlns="" id="{83137A99-D7E5-4D49-8F96-955A9724D862}"/>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0" name="テキスト ボックス 159">
          <a:extLst>
            <a:ext uri="{FF2B5EF4-FFF2-40B4-BE49-F238E27FC236}">
              <a16:creationId xmlns:a16="http://schemas.microsoft.com/office/drawing/2014/main" xmlns="" id="{C88E4090-3286-40E7-B452-8ABAF02E160A}"/>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1" name="直線コネクタ 160">
          <a:extLst>
            <a:ext uri="{FF2B5EF4-FFF2-40B4-BE49-F238E27FC236}">
              <a16:creationId xmlns:a16="http://schemas.microsoft.com/office/drawing/2014/main" xmlns="" id="{3585FBF3-E614-409B-B768-B9B45708E767}"/>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2" name="テキスト ボックス 161">
          <a:extLst>
            <a:ext uri="{FF2B5EF4-FFF2-40B4-BE49-F238E27FC236}">
              <a16:creationId xmlns:a16="http://schemas.microsoft.com/office/drawing/2014/main" xmlns="" id="{DFF336D6-80D7-4878-B6A1-138C81EC97E8}"/>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3" name="直線コネクタ 162">
          <a:extLst>
            <a:ext uri="{FF2B5EF4-FFF2-40B4-BE49-F238E27FC236}">
              <a16:creationId xmlns:a16="http://schemas.microsoft.com/office/drawing/2014/main" xmlns="" id="{7587C914-A40A-4C10-B639-6DB6C2CF83D8}"/>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4" name="テキスト ボックス 163">
          <a:extLst>
            <a:ext uri="{FF2B5EF4-FFF2-40B4-BE49-F238E27FC236}">
              <a16:creationId xmlns:a16="http://schemas.microsoft.com/office/drawing/2014/main" xmlns="" id="{DC5A0CDC-04D6-49B3-BF05-B8C7E4EDC797}"/>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a:extLst>
            <a:ext uri="{FF2B5EF4-FFF2-40B4-BE49-F238E27FC236}">
              <a16:creationId xmlns:a16="http://schemas.microsoft.com/office/drawing/2014/main" xmlns="" id="{F4089F95-BCFF-4391-B911-05E37BFDFB1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6" name="テキスト ボックス 165">
          <a:extLst>
            <a:ext uri="{FF2B5EF4-FFF2-40B4-BE49-F238E27FC236}">
              <a16:creationId xmlns:a16="http://schemas.microsoft.com/office/drawing/2014/main" xmlns="" id="{88516E55-C405-459B-AEC3-D441B6410EA1}"/>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a:extLst>
            <a:ext uri="{FF2B5EF4-FFF2-40B4-BE49-F238E27FC236}">
              <a16:creationId xmlns:a16="http://schemas.microsoft.com/office/drawing/2014/main" xmlns="" id="{2E0EA823-C043-4305-A9AA-E14D04FED78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48006</xdr:rowOff>
    </xdr:from>
    <xdr:to>
      <xdr:col>24</xdr:col>
      <xdr:colOff>62865</xdr:colOff>
      <xdr:row>63</xdr:row>
      <xdr:rowOff>2286</xdr:rowOff>
    </xdr:to>
    <xdr:cxnSp macro="">
      <xdr:nvCxnSpPr>
        <xdr:cNvPr id="168" name="直線コネクタ 167">
          <a:extLst>
            <a:ext uri="{FF2B5EF4-FFF2-40B4-BE49-F238E27FC236}">
              <a16:creationId xmlns:a16="http://schemas.microsoft.com/office/drawing/2014/main" xmlns="" id="{FB153A23-ED15-470A-852E-62E19C585D13}"/>
            </a:ext>
          </a:extLst>
        </xdr:cNvPr>
        <xdr:cNvCxnSpPr/>
      </xdr:nvCxnSpPr>
      <xdr:spPr>
        <a:xfrm flipV="1">
          <a:off x="4634865" y="9649206"/>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6113</xdr:rowOff>
    </xdr:from>
    <xdr:ext cx="405111" cy="259045"/>
    <xdr:sp macro="" textlink="">
      <xdr:nvSpPr>
        <xdr:cNvPr id="169" name="【橋りょう・トンネル】&#10;有形固定資産減価償却率最小値テキスト">
          <a:extLst>
            <a:ext uri="{FF2B5EF4-FFF2-40B4-BE49-F238E27FC236}">
              <a16:creationId xmlns:a16="http://schemas.microsoft.com/office/drawing/2014/main" xmlns="" id="{9B689BC2-3649-4370-9F60-FAA1E4F27F01}"/>
            </a:ext>
          </a:extLst>
        </xdr:cNvPr>
        <xdr:cNvSpPr txBox="1"/>
      </xdr:nvSpPr>
      <xdr:spPr>
        <a:xfrm>
          <a:off x="4673600" y="10807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2286</xdr:rowOff>
    </xdr:from>
    <xdr:to>
      <xdr:col>24</xdr:col>
      <xdr:colOff>152400</xdr:colOff>
      <xdr:row>63</xdr:row>
      <xdr:rowOff>2286</xdr:rowOff>
    </xdr:to>
    <xdr:cxnSp macro="">
      <xdr:nvCxnSpPr>
        <xdr:cNvPr id="170" name="直線コネクタ 169">
          <a:extLst>
            <a:ext uri="{FF2B5EF4-FFF2-40B4-BE49-F238E27FC236}">
              <a16:creationId xmlns:a16="http://schemas.microsoft.com/office/drawing/2014/main" xmlns="" id="{335CD535-F525-40B5-A1DA-2659FEC3C265}"/>
            </a:ext>
          </a:extLst>
        </xdr:cNvPr>
        <xdr:cNvCxnSpPr/>
      </xdr:nvCxnSpPr>
      <xdr:spPr>
        <a:xfrm>
          <a:off x="4546600" y="10803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166133</xdr:rowOff>
    </xdr:from>
    <xdr:ext cx="405111" cy="259045"/>
    <xdr:sp macro="" textlink="">
      <xdr:nvSpPr>
        <xdr:cNvPr id="171" name="【橋りょう・トンネル】&#10;有形固定資産減価償却率最大値テキスト">
          <a:extLst>
            <a:ext uri="{FF2B5EF4-FFF2-40B4-BE49-F238E27FC236}">
              <a16:creationId xmlns:a16="http://schemas.microsoft.com/office/drawing/2014/main" xmlns="" id="{83A72F74-7A1E-43ED-8CAD-E448DBAC1B57}"/>
            </a:ext>
          </a:extLst>
        </xdr:cNvPr>
        <xdr:cNvSpPr txBox="1"/>
      </xdr:nvSpPr>
      <xdr:spPr>
        <a:xfrm>
          <a:off x="4673600" y="9424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48006</xdr:rowOff>
    </xdr:from>
    <xdr:to>
      <xdr:col>24</xdr:col>
      <xdr:colOff>152400</xdr:colOff>
      <xdr:row>56</xdr:row>
      <xdr:rowOff>48006</xdr:rowOff>
    </xdr:to>
    <xdr:cxnSp macro="">
      <xdr:nvCxnSpPr>
        <xdr:cNvPr id="172" name="直線コネクタ 171">
          <a:extLst>
            <a:ext uri="{FF2B5EF4-FFF2-40B4-BE49-F238E27FC236}">
              <a16:creationId xmlns:a16="http://schemas.microsoft.com/office/drawing/2014/main" xmlns="" id="{6BF8638E-C8DA-4091-B4E3-E1E88FE23DFB}"/>
            </a:ext>
          </a:extLst>
        </xdr:cNvPr>
        <xdr:cNvCxnSpPr/>
      </xdr:nvCxnSpPr>
      <xdr:spPr>
        <a:xfrm>
          <a:off x="4546600" y="964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157243</xdr:rowOff>
    </xdr:from>
    <xdr:ext cx="405111" cy="259045"/>
    <xdr:sp macro="" textlink="">
      <xdr:nvSpPr>
        <xdr:cNvPr id="173" name="【橋りょう・トンネル】&#10;有形固定資産減価償却率平均値テキスト">
          <a:extLst>
            <a:ext uri="{FF2B5EF4-FFF2-40B4-BE49-F238E27FC236}">
              <a16:creationId xmlns:a16="http://schemas.microsoft.com/office/drawing/2014/main" xmlns="" id="{13FADFB7-5B0C-4284-B0B1-BF9F5583E491}"/>
            </a:ext>
          </a:extLst>
        </xdr:cNvPr>
        <xdr:cNvSpPr txBox="1"/>
      </xdr:nvSpPr>
      <xdr:spPr>
        <a:xfrm>
          <a:off x="4673600" y="9929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134366</xdr:rowOff>
    </xdr:from>
    <xdr:to>
      <xdr:col>24</xdr:col>
      <xdr:colOff>114300</xdr:colOff>
      <xdr:row>59</xdr:row>
      <xdr:rowOff>64516</xdr:rowOff>
    </xdr:to>
    <xdr:sp macro="" textlink="">
      <xdr:nvSpPr>
        <xdr:cNvPr id="174" name="フローチャート: 判断 173">
          <a:extLst>
            <a:ext uri="{FF2B5EF4-FFF2-40B4-BE49-F238E27FC236}">
              <a16:creationId xmlns:a16="http://schemas.microsoft.com/office/drawing/2014/main" xmlns="" id="{03C7065E-AC9D-415D-ACBD-EF4AC7779A49}"/>
            </a:ext>
          </a:extLst>
        </xdr:cNvPr>
        <xdr:cNvSpPr/>
      </xdr:nvSpPr>
      <xdr:spPr>
        <a:xfrm>
          <a:off x="4584700" y="1007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106934</xdr:rowOff>
    </xdr:from>
    <xdr:to>
      <xdr:col>20</xdr:col>
      <xdr:colOff>38100</xdr:colOff>
      <xdr:row>59</xdr:row>
      <xdr:rowOff>37084</xdr:rowOff>
    </xdr:to>
    <xdr:sp macro="" textlink="">
      <xdr:nvSpPr>
        <xdr:cNvPr id="175" name="フローチャート: 判断 174">
          <a:extLst>
            <a:ext uri="{FF2B5EF4-FFF2-40B4-BE49-F238E27FC236}">
              <a16:creationId xmlns:a16="http://schemas.microsoft.com/office/drawing/2014/main" xmlns="" id="{F33DF789-CD91-4567-95EA-203FBD43260F}"/>
            </a:ext>
          </a:extLst>
        </xdr:cNvPr>
        <xdr:cNvSpPr/>
      </xdr:nvSpPr>
      <xdr:spPr>
        <a:xfrm>
          <a:off x="3746500" y="1005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104648</xdr:rowOff>
    </xdr:from>
    <xdr:to>
      <xdr:col>15</xdr:col>
      <xdr:colOff>101600</xdr:colOff>
      <xdr:row>59</xdr:row>
      <xdr:rowOff>34798</xdr:rowOff>
    </xdr:to>
    <xdr:sp macro="" textlink="">
      <xdr:nvSpPr>
        <xdr:cNvPr id="176" name="フローチャート: 判断 175">
          <a:extLst>
            <a:ext uri="{FF2B5EF4-FFF2-40B4-BE49-F238E27FC236}">
              <a16:creationId xmlns:a16="http://schemas.microsoft.com/office/drawing/2014/main" xmlns="" id="{15287E7F-9CE5-42D7-AE43-27B42D757CBB}"/>
            </a:ext>
          </a:extLst>
        </xdr:cNvPr>
        <xdr:cNvSpPr/>
      </xdr:nvSpPr>
      <xdr:spPr>
        <a:xfrm>
          <a:off x="2857500" y="1004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72644</xdr:rowOff>
    </xdr:from>
    <xdr:to>
      <xdr:col>10</xdr:col>
      <xdr:colOff>165100</xdr:colOff>
      <xdr:row>59</xdr:row>
      <xdr:rowOff>2794</xdr:rowOff>
    </xdr:to>
    <xdr:sp macro="" textlink="">
      <xdr:nvSpPr>
        <xdr:cNvPr id="177" name="フローチャート: 判断 176">
          <a:extLst>
            <a:ext uri="{FF2B5EF4-FFF2-40B4-BE49-F238E27FC236}">
              <a16:creationId xmlns:a16="http://schemas.microsoft.com/office/drawing/2014/main" xmlns="" id="{5F337BA3-5114-418E-BC8B-BBBC874EBEA0}"/>
            </a:ext>
          </a:extLst>
        </xdr:cNvPr>
        <xdr:cNvSpPr/>
      </xdr:nvSpPr>
      <xdr:spPr>
        <a:xfrm>
          <a:off x="1968500" y="1001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65786</xdr:rowOff>
    </xdr:from>
    <xdr:to>
      <xdr:col>6</xdr:col>
      <xdr:colOff>38100</xdr:colOff>
      <xdr:row>58</xdr:row>
      <xdr:rowOff>167386</xdr:rowOff>
    </xdr:to>
    <xdr:sp macro="" textlink="">
      <xdr:nvSpPr>
        <xdr:cNvPr id="178" name="フローチャート: 判断 177">
          <a:extLst>
            <a:ext uri="{FF2B5EF4-FFF2-40B4-BE49-F238E27FC236}">
              <a16:creationId xmlns:a16="http://schemas.microsoft.com/office/drawing/2014/main" xmlns="" id="{FD5D1A84-D04A-44E4-9AEC-CFFBCA4A9708}"/>
            </a:ext>
          </a:extLst>
        </xdr:cNvPr>
        <xdr:cNvSpPr/>
      </xdr:nvSpPr>
      <xdr:spPr>
        <a:xfrm>
          <a:off x="1079500" y="100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xmlns="" id="{85C6AA25-9310-4228-BF5C-65B996993C2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xmlns="" id="{EC99F277-4022-4F62-BF31-21C6F8E40F6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xmlns="" id="{8F4C6243-3653-4FBE-AC00-6F45468D02B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xmlns="" id="{5ADD23C9-C097-4B90-BCD4-2BBAB153A72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xmlns="" id="{F9152FBA-05A1-4BC2-A24D-BFD3C992412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143510</xdr:rowOff>
    </xdr:from>
    <xdr:to>
      <xdr:col>24</xdr:col>
      <xdr:colOff>114300</xdr:colOff>
      <xdr:row>59</xdr:row>
      <xdr:rowOff>73660</xdr:rowOff>
    </xdr:to>
    <xdr:sp macro="" textlink="">
      <xdr:nvSpPr>
        <xdr:cNvPr id="184" name="楕円 183">
          <a:extLst>
            <a:ext uri="{FF2B5EF4-FFF2-40B4-BE49-F238E27FC236}">
              <a16:creationId xmlns:a16="http://schemas.microsoft.com/office/drawing/2014/main" xmlns="" id="{A0272EEB-8835-42DC-BA98-951BF7C3B4E0}"/>
            </a:ext>
          </a:extLst>
        </xdr:cNvPr>
        <xdr:cNvSpPr/>
      </xdr:nvSpPr>
      <xdr:spPr>
        <a:xfrm>
          <a:off x="45847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121937</xdr:rowOff>
    </xdr:from>
    <xdr:ext cx="405111" cy="259045"/>
    <xdr:sp macro="" textlink="">
      <xdr:nvSpPr>
        <xdr:cNvPr id="185" name="【橋りょう・トンネル】&#10;有形固定資産減価償却率該当値テキスト">
          <a:extLst>
            <a:ext uri="{FF2B5EF4-FFF2-40B4-BE49-F238E27FC236}">
              <a16:creationId xmlns:a16="http://schemas.microsoft.com/office/drawing/2014/main" xmlns="" id="{CD774F83-C5FB-4206-9B06-DEE8802EB0C5}"/>
            </a:ext>
          </a:extLst>
        </xdr:cNvPr>
        <xdr:cNvSpPr txBox="1"/>
      </xdr:nvSpPr>
      <xdr:spPr>
        <a:xfrm>
          <a:off x="4673600" y="10066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109220</xdr:rowOff>
    </xdr:from>
    <xdr:to>
      <xdr:col>20</xdr:col>
      <xdr:colOff>38100</xdr:colOff>
      <xdr:row>59</xdr:row>
      <xdr:rowOff>39370</xdr:rowOff>
    </xdr:to>
    <xdr:sp macro="" textlink="">
      <xdr:nvSpPr>
        <xdr:cNvPr id="186" name="楕円 185">
          <a:extLst>
            <a:ext uri="{FF2B5EF4-FFF2-40B4-BE49-F238E27FC236}">
              <a16:creationId xmlns:a16="http://schemas.microsoft.com/office/drawing/2014/main" xmlns="" id="{8BCEA059-C4DF-4BA0-9AA7-76A1EF9CDCC7}"/>
            </a:ext>
          </a:extLst>
        </xdr:cNvPr>
        <xdr:cNvSpPr/>
      </xdr:nvSpPr>
      <xdr:spPr>
        <a:xfrm>
          <a:off x="3746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160020</xdr:rowOff>
    </xdr:from>
    <xdr:to>
      <xdr:col>24</xdr:col>
      <xdr:colOff>63500</xdr:colOff>
      <xdr:row>59</xdr:row>
      <xdr:rowOff>22860</xdr:rowOff>
    </xdr:to>
    <xdr:cxnSp macro="">
      <xdr:nvCxnSpPr>
        <xdr:cNvPr id="187" name="直線コネクタ 186">
          <a:extLst>
            <a:ext uri="{FF2B5EF4-FFF2-40B4-BE49-F238E27FC236}">
              <a16:creationId xmlns:a16="http://schemas.microsoft.com/office/drawing/2014/main" xmlns="" id="{010B96B2-71A6-43EE-B93F-99A254296CFC}"/>
            </a:ext>
          </a:extLst>
        </xdr:cNvPr>
        <xdr:cNvCxnSpPr/>
      </xdr:nvCxnSpPr>
      <xdr:spPr>
        <a:xfrm>
          <a:off x="3797300" y="1010412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77216</xdr:rowOff>
    </xdr:from>
    <xdr:to>
      <xdr:col>15</xdr:col>
      <xdr:colOff>101600</xdr:colOff>
      <xdr:row>59</xdr:row>
      <xdr:rowOff>7366</xdr:rowOff>
    </xdr:to>
    <xdr:sp macro="" textlink="">
      <xdr:nvSpPr>
        <xdr:cNvPr id="188" name="楕円 187">
          <a:extLst>
            <a:ext uri="{FF2B5EF4-FFF2-40B4-BE49-F238E27FC236}">
              <a16:creationId xmlns:a16="http://schemas.microsoft.com/office/drawing/2014/main" xmlns="" id="{9771D0AE-3F64-4CEC-911D-FC6E9CD7FA8C}"/>
            </a:ext>
          </a:extLst>
        </xdr:cNvPr>
        <xdr:cNvSpPr/>
      </xdr:nvSpPr>
      <xdr:spPr>
        <a:xfrm>
          <a:off x="2857500" y="1002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128016</xdr:rowOff>
    </xdr:from>
    <xdr:to>
      <xdr:col>19</xdr:col>
      <xdr:colOff>177800</xdr:colOff>
      <xdr:row>58</xdr:row>
      <xdr:rowOff>160020</xdr:rowOff>
    </xdr:to>
    <xdr:cxnSp macro="">
      <xdr:nvCxnSpPr>
        <xdr:cNvPr id="189" name="直線コネクタ 188">
          <a:extLst>
            <a:ext uri="{FF2B5EF4-FFF2-40B4-BE49-F238E27FC236}">
              <a16:creationId xmlns:a16="http://schemas.microsoft.com/office/drawing/2014/main" xmlns="" id="{C0720B4A-1EDD-4007-9994-FE8F1D8672A1}"/>
            </a:ext>
          </a:extLst>
        </xdr:cNvPr>
        <xdr:cNvCxnSpPr/>
      </xdr:nvCxnSpPr>
      <xdr:spPr>
        <a:xfrm>
          <a:off x="2908300" y="100721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40640</xdr:rowOff>
    </xdr:from>
    <xdr:to>
      <xdr:col>10</xdr:col>
      <xdr:colOff>165100</xdr:colOff>
      <xdr:row>58</xdr:row>
      <xdr:rowOff>142240</xdr:rowOff>
    </xdr:to>
    <xdr:sp macro="" textlink="">
      <xdr:nvSpPr>
        <xdr:cNvPr id="190" name="楕円 189">
          <a:extLst>
            <a:ext uri="{FF2B5EF4-FFF2-40B4-BE49-F238E27FC236}">
              <a16:creationId xmlns:a16="http://schemas.microsoft.com/office/drawing/2014/main" xmlns="" id="{478BFF73-8BA0-4215-A545-25D9DEFA33C2}"/>
            </a:ext>
          </a:extLst>
        </xdr:cNvPr>
        <xdr:cNvSpPr/>
      </xdr:nvSpPr>
      <xdr:spPr>
        <a:xfrm>
          <a:off x="1968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91440</xdr:rowOff>
    </xdr:from>
    <xdr:to>
      <xdr:col>15</xdr:col>
      <xdr:colOff>50800</xdr:colOff>
      <xdr:row>58</xdr:row>
      <xdr:rowOff>128016</xdr:rowOff>
    </xdr:to>
    <xdr:cxnSp macro="">
      <xdr:nvCxnSpPr>
        <xdr:cNvPr id="191" name="直線コネクタ 190">
          <a:extLst>
            <a:ext uri="{FF2B5EF4-FFF2-40B4-BE49-F238E27FC236}">
              <a16:creationId xmlns:a16="http://schemas.microsoft.com/office/drawing/2014/main" xmlns="" id="{98A156AA-F8F6-42C2-B360-30711DC7E126}"/>
            </a:ext>
          </a:extLst>
        </xdr:cNvPr>
        <xdr:cNvCxnSpPr/>
      </xdr:nvCxnSpPr>
      <xdr:spPr>
        <a:xfrm>
          <a:off x="2019300" y="100355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6350</xdr:rowOff>
    </xdr:from>
    <xdr:to>
      <xdr:col>6</xdr:col>
      <xdr:colOff>38100</xdr:colOff>
      <xdr:row>58</xdr:row>
      <xdr:rowOff>107950</xdr:rowOff>
    </xdr:to>
    <xdr:sp macro="" textlink="">
      <xdr:nvSpPr>
        <xdr:cNvPr id="192" name="楕円 191">
          <a:extLst>
            <a:ext uri="{FF2B5EF4-FFF2-40B4-BE49-F238E27FC236}">
              <a16:creationId xmlns:a16="http://schemas.microsoft.com/office/drawing/2014/main" xmlns="" id="{E6465EF9-49D5-434C-A3BB-A89DAF2F5A6C}"/>
            </a:ext>
          </a:extLst>
        </xdr:cNvPr>
        <xdr:cNvSpPr/>
      </xdr:nvSpPr>
      <xdr:spPr>
        <a:xfrm>
          <a:off x="1079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57150</xdr:rowOff>
    </xdr:from>
    <xdr:to>
      <xdr:col>10</xdr:col>
      <xdr:colOff>114300</xdr:colOff>
      <xdr:row>58</xdr:row>
      <xdr:rowOff>91440</xdr:rowOff>
    </xdr:to>
    <xdr:cxnSp macro="">
      <xdr:nvCxnSpPr>
        <xdr:cNvPr id="193" name="直線コネクタ 192">
          <a:extLst>
            <a:ext uri="{FF2B5EF4-FFF2-40B4-BE49-F238E27FC236}">
              <a16:creationId xmlns:a16="http://schemas.microsoft.com/office/drawing/2014/main" xmlns="" id="{740FEE38-74E2-49C7-9BAD-F49FD4354F22}"/>
            </a:ext>
          </a:extLst>
        </xdr:cNvPr>
        <xdr:cNvCxnSpPr/>
      </xdr:nvCxnSpPr>
      <xdr:spPr>
        <a:xfrm>
          <a:off x="1130300" y="100012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53611</xdr:rowOff>
    </xdr:from>
    <xdr:ext cx="405111" cy="259045"/>
    <xdr:sp macro="" textlink="">
      <xdr:nvSpPr>
        <xdr:cNvPr id="194" name="n_1aveValue【橋りょう・トンネル】&#10;有形固定資産減価償却率">
          <a:extLst>
            <a:ext uri="{FF2B5EF4-FFF2-40B4-BE49-F238E27FC236}">
              <a16:creationId xmlns:a16="http://schemas.microsoft.com/office/drawing/2014/main" xmlns="" id="{C1555A43-9582-4F88-8F49-74AD20BFF7F2}"/>
            </a:ext>
          </a:extLst>
        </xdr:cNvPr>
        <xdr:cNvSpPr txBox="1"/>
      </xdr:nvSpPr>
      <xdr:spPr>
        <a:xfrm>
          <a:off x="3582044" y="9826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25925</xdr:rowOff>
    </xdr:from>
    <xdr:ext cx="405111" cy="259045"/>
    <xdr:sp macro="" textlink="">
      <xdr:nvSpPr>
        <xdr:cNvPr id="195" name="n_2aveValue【橋りょう・トンネル】&#10;有形固定資産減価償却率">
          <a:extLst>
            <a:ext uri="{FF2B5EF4-FFF2-40B4-BE49-F238E27FC236}">
              <a16:creationId xmlns:a16="http://schemas.microsoft.com/office/drawing/2014/main" xmlns="" id="{73311CC6-A944-4494-91E4-9F77DA1BC1E8}"/>
            </a:ext>
          </a:extLst>
        </xdr:cNvPr>
        <xdr:cNvSpPr txBox="1"/>
      </xdr:nvSpPr>
      <xdr:spPr>
        <a:xfrm>
          <a:off x="2705744" y="10141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165371</xdr:rowOff>
    </xdr:from>
    <xdr:ext cx="405111" cy="259045"/>
    <xdr:sp macro="" textlink="">
      <xdr:nvSpPr>
        <xdr:cNvPr id="196" name="n_3aveValue【橋りょう・トンネル】&#10;有形固定資産減価償却率">
          <a:extLst>
            <a:ext uri="{FF2B5EF4-FFF2-40B4-BE49-F238E27FC236}">
              <a16:creationId xmlns:a16="http://schemas.microsoft.com/office/drawing/2014/main" xmlns="" id="{919A8FF2-3072-4B6C-8CF2-ABBED4BEFD2A}"/>
            </a:ext>
          </a:extLst>
        </xdr:cNvPr>
        <xdr:cNvSpPr txBox="1"/>
      </xdr:nvSpPr>
      <xdr:spPr>
        <a:xfrm>
          <a:off x="1816744" y="1010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158513</xdr:rowOff>
    </xdr:from>
    <xdr:ext cx="405111" cy="259045"/>
    <xdr:sp macro="" textlink="">
      <xdr:nvSpPr>
        <xdr:cNvPr id="197" name="n_4aveValue【橋りょう・トンネル】&#10;有形固定資産減価償却率">
          <a:extLst>
            <a:ext uri="{FF2B5EF4-FFF2-40B4-BE49-F238E27FC236}">
              <a16:creationId xmlns:a16="http://schemas.microsoft.com/office/drawing/2014/main" xmlns="" id="{0FC5DF52-8091-4C15-9214-C02FA5B8C15E}"/>
            </a:ext>
          </a:extLst>
        </xdr:cNvPr>
        <xdr:cNvSpPr txBox="1"/>
      </xdr:nvSpPr>
      <xdr:spPr>
        <a:xfrm>
          <a:off x="927744" y="1010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30497</xdr:rowOff>
    </xdr:from>
    <xdr:ext cx="405111" cy="259045"/>
    <xdr:sp macro="" textlink="">
      <xdr:nvSpPr>
        <xdr:cNvPr id="198" name="n_1mainValue【橋りょう・トンネル】&#10;有形固定資産減価償却率">
          <a:extLst>
            <a:ext uri="{FF2B5EF4-FFF2-40B4-BE49-F238E27FC236}">
              <a16:creationId xmlns:a16="http://schemas.microsoft.com/office/drawing/2014/main" xmlns="" id="{4D583DFA-4088-47A6-8436-3B18CDC9D363}"/>
            </a:ext>
          </a:extLst>
        </xdr:cNvPr>
        <xdr:cNvSpPr txBox="1"/>
      </xdr:nvSpPr>
      <xdr:spPr>
        <a:xfrm>
          <a:off x="35820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23893</xdr:rowOff>
    </xdr:from>
    <xdr:ext cx="405111" cy="259045"/>
    <xdr:sp macro="" textlink="">
      <xdr:nvSpPr>
        <xdr:cNvPr id="199" name="n_2mainValue【橋りょう・トンネル】&#10;有形固定資産減価償却率">
          <a:extLst>
            <a:ext uri="{FF2B5EF4-FFF2-40B4-BE49-F238E27FC236}">
              <a16:creationId xmlns:a16="http://schemas.microsoft.com/office/drawing/2014/main" xmlns="" id="{7BF6024D-911E-4785-AC7A-4E1856686499}"/>
            </a:ext>
          </a:extLst>
        </xdr:cNvPr>
        <xdr:cNvSpPr txBox="1"/>
      </xdr:nvSpPr>
      <xdr:spPr>
        <a:xfrm>
          <a:off x="2705744" y="979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158767</xdr:rowOff>
    </xdr:from>
    <xdr:ext cx="405111" cy="259045"/>
    <xdr:sp macro="" textlink="">
      <xdr:nvSpPr>
        <xdr:cNvPr id="200" name="n_3mainValue【橋りょう・トンネル】&#10;有形固定資産減価償却率">
          <a:extLst>
            <a:ext uri="{FF2B5EF4-FFF2-40B4-BE49-F238E27FC236}">
              <a16:creationId xmlns:a16="http://schemas.microsoft.com/office/drawing/2014/main" xmlns="" id="{24C5CA10-78CB-44EF-BA03-C803582E3C1F}"/>
            </a:ext>
          </a:extLst>
        </xdr:cNvPr>
        <xdr:cNvSpPr txBox="1"/>
      </xdr:nvSpPr>
      <xdr:spPr>
        <a:xfrm>
          <a:off x="1816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124477</xdr:rowOff>
    </xdr:from>
    <xdr:ext cx="405111" cy="259045"/>
    <xdr:sp macro="" textlink="">
      <xdr:nvSpPr>
        <xdr:cNvPr id="201" name="n_4mainValue【橋りょう・トンネル】&#10;有形固定資産減価償却率">
          <a:extLst>
            <a:ext uri="{FF2B5EF4-FFF2-40B4-BE49-F238E27FC236}">
              <a16:creationId xmlns:a16="http://schemas.microsoft.com/office/drawing/2014/main" xmlns="" id="{79B5EC3E-BC6D-4168-9FC4-B93A3E38199D}"/>
            </a:ext>
          </a:extLst>
        </xdr:cNvPr>
        <xdr:cNvSpPr txBox="1"/>
      </xdr:nvSpPr>
      <xdr:spPr>
        <a:xfrm>
          <a:off x="9277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a:extLst>
            <a:ext uri="{FF2B5EF4-FFF2-40B4-BE49-F238E27FC236}">
              <a16:creationId xmlns:a16="http://schemas.microsoft.com/office/drawing/2014/main" xmlns="" id="{D08BBA74-B8D3-4B4C-ABAA-04086D0CE96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a:extLst>
            <a:ext uri="{FF2B5EF4-FFF2-40B4-BE49-F238E27FC236}">
              <a16:creationId xmlns:a16="http://schemas.microsoft.com/office/drawing/2014/main" xmlns="" id="{4F0D4BB2-24D3-44E1-BF64-56BF4998B13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a:extLst>
            <a:ext uri="{FF2B5EF4-FFF2-40B4-BE49-F238E27FC236}">
              <a16:creationId xmlns:a16="http://schemas.microsoft.com/office/drawing/2014/main" xmlns="" id="{3BC80CA2-ACD1-462B-BD47-757B2D2A4C5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a:extLst>
            <a:ext uri="{FF2B5EF4-FFF2-40B4-BE49-F238E27FC236}">
              <a16:creationId xmlns:a16="http://schemas.microsoft.com/office/drawing/2014/main" xmlns="" id="{B0DB28F5-83F8-475F-B54E-FE5AFAF6B09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a:extLst>
            <a:ext uri="{FF2B5EF4-FFF2-40B4-BE49-F238E27FC236}">
              <a16:creationId xmlns:a16="http://schemas.microsoft.com/office/drawing/2014/main" xmlns="" id="{0CCF8496-F1B8-469F-B904-2B803B7267F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a:extLst>
            <a:ext uri="{FF2B5EF4-FFF2-40B4-BE49-F238E27FC236}">
              <a16:creationId xmlns:a16="http://schemas.microsoft.com/office/drawing/2014/main" xmlns="" id="{7B959F7E-C616-43A4-ABCF-E39921468FF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a:extLst>
            <a:ext uri="{FF2B5EF4-FFF2-40B4-BE49-F238E27FC236}">
              <a16:creationId xmlns:a16="http://schemas.microsoft.com/office/drawing/2014/main" xmlns="" id="{126953E6-341E-497D-81B8-5C1A5C5CC25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a:extLst>
            <a:ext uri="{FF2B5EF4-FFF2-40B4-BE49-F238E27FC236}">
              <a16:creationId xmlns:a16="http://schemas.microsoft.com/office/drawing/2014/main" xmlns="" id="{4DC107DF-CBA2-427F-B75D-3C4233B0B78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a:extLst>
            <a:ext uri="{FF2B5EF4-FFF2-40B4-BE49-F238E27FC236}">
              <a16:creationId xmlns:a16="http://schemas.microsoft.com/office/drawing/2014/main" xmlns="" id="{31717C1D-EE8C-4171-B30B-A77897CFD4E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a:extLst>
            <a:ext uri="{FF2B5EF4-FFF2-40B4-BE49-F238E27FC236}">
              <a16:creationId xmlns:a16="http://schemas.microsoft.com/office/drawing/2014/main" xmlns="" id="{6A4647BC-C088-415C-A10A-82537F55FB7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2" name="直線コネクタ 211">
          <a:extLst>
            <a:ext uri="{FF2B5EF4-FFF2-40B4-BE49-F238E27FC236}">
              <a16:creationId xmlns:a16="http://schemas.microsoft.com/office/drawing/2014/main" xmlns="" id="{69FA1448-0B60-4A6C-88F1-737CCCA4A51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3" name="テキスト ボックス 212">
          <a:extLst>
            <a:ext uri="{FF2B5EF4-FFF2-40B4-BE49-F238E27FC236}">
              <a16:creationId xmlns:a16="http://schemas.microsoft.com/office/drawing/2014/main" xmlns="" id="{3784A5BD-7D08-491C-8606-D676369DE14B}"/>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4" name="直線コネクタ 213">
          <a:extLst>
            <a:ext uri="{FF2B5EF4-FFF2-40B4-BE49-F238E27FC236}">
              <a16:creationId xmlns:a16="http://schemas.microsoft.com/office/drawing/2014/main" xmlns="" id="{EFA912DC-7F40-414E-8A0A-5E350F75E705}"/>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5" name="テキスト ボックス 214">
          <a:extLst>
            <a:ext uri="{FF2B5EF4-FFF2-40B4-BE49-F238E27FC236}">
              <a16:creationId xmlns:a16="http://schemas.microsoft.com/office/drawing/2014/main" xmlns="" id="{3C432002-5990-4EC2-97C5-96606E871FFB}"/>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a:extLst>
            <a:ext uri="{FF2B5EF4-FFF2-40B4-BE49-F238E27FC236}">
              <a16:creationId xmlns:a16="http://schemas.microsoft.com/office/drawing/2014/main" xmlns="" id="{D262ED50-D8C6-48CA-8C30-B0019E89BD56}"/>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7" name="テキスト ボックス 216">
          <a:extLst>
            <a:ext uri="{FF2B5EF4-FFF2-40B4-BE49-F238E27FC236}">
              <a16:creationId xmlns:a16="http://schemas.microsoft.com/office/drawing/2014/main" xmlns="" id="{5C018397-82BF-4CDB-B2F8-F9BFA2A9CE3E}"/>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8" name="直線コネクタ 217">
          <a:extLst>
            <a:ext uri="{FF2B5EF4-FFF2-40B4-BE49-F238E27FC236}">
              <a16:creationId xmlns:a16="http://schemas.microsoft.com/office/drawing/2014/main" xmlns="" id="{DCC650E6-DCB6-40ED-90E9-2AAAB3AAB8F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9" name="テキスト ボックス 218">
          <a:extLst>
            <a:ext uri="{FF2B5EF4-FFF2-40B4-BE49-F238E27FC236}">
              <a16:creationId xmlns:a16="http://schemas.microsoft.com/office/drawing/2014/main" xmlns="" id="{31B89859-93CA-46E8-BB69-673DAD5056E8}"/>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0" name="直線コネクタ 219">
          <a:extLst>
            <a:ext uri="{FF2B5EF4-FFF2-40B4-BE49-F238E27FC236}">
              <a16:creationId xmlns:a16="http://schemas.microsoft.com/office/drawing/2014/main" xmlns="" id="{AADA222B-B00E-464C-B318-CCBFB4D75AC3}"/>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1" name="テキスト ボックス 220">
          <a:extLst>
            <a:ext uri="{FF2B5EF4-FFF2-40B4-BE49-F238E27FC236}">
              <a16:creationId xmlns:a16="http://schemas.microsoft.com/office/drawing/2014/main" xmlns="" id="{B2DA6650-0FB5-4221-BDB5-F3F5DBDF5EAC}"/>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xmlns="" id="{B8EC7360-ADF4-44FB-B53E-95F7BE9DE3B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a:extLst>
            <a:ext uri="{FF2B5EF4-FFF2-40B4-BE49-F238E27FC236}">
              <a16:creationId xmlns:a16="http://schemas.microsoft.com/office/drawing/2014/main" xmlns="" id="{DA162E7A-6B52-4ADF-8544-74E824B783FA}"/>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a16="http://schemas.microsoft.com/office/drawing/2014/main" xmlns="" id="{5838AA9D-F5CE-4A81-9F3D-52C22081ECF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54963</xdr:rowOff>
    </xdr:from>
    <xdr:to>
      <xdr:col>54</xdr:col>
      <xdr:colOff>189865</xdr:colOff>
      <xdr:row>64</xdr:row>
      <xdr:rowOff>63627</xdr:rowOff>
    </xdr:to>
    <xdr:cxnSp macro="">
      <xdr:nvCxnSpPr>
        <xdr:cNvPr id="225" name="直線コネクタ 224">
          <a:extLst>
            <a:ext uri="{FF2B5EF4-FFF2-40B4-BE49-F238E27FC236}">
              <a16:creationId xmlns:a16="http://schemas.microsoft.com/office/drawing/2014/main" xmlns="" id="{8B5EE32B-D105-4580-AA81-74EAE7224C85}"/>
            </a:ext>
          </a:extLst>
        </xdr:cNvPr>
        <xdr:cNvCxnSpPr/>
      </xdr:nvCxnSpPr>
      <xdr:spPr>
        <a:xfrm flipV="1">
          <a:off x="10476865" y="9484713"/>
          <a:ext cx="0" cy="1551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67454</xdr:rowOff>
    </xdr:from>
    <xdr:ext cx="469744" cy="259045"/>
    <xdr:sp macro="" textlink="">
      <xdr:nvSpPr>
        <xdr:cNvPr id="226" name="【橋りょう・トンネル】&#10;一人当たり有形固定資産（償却資産）額最小値テキスト">
          <a:extLst>
            <a:ext uri="{FF2B5EF4-FFF2-40B4-BE49-F238E27FC236}">
              <a16:creationId xmlns:a16="http://schemas.microsoft.com/office/drawing/2014/main" xmlns="" id="{5D5F92DE-8EF4-43B4-9D06-1D44244F35EB}"/>
            </a:ext>
          </a:extLst>
        </xdr:cNvPr>
        <xdr:cNvSpPr txBox="1"/>
      </xdr:nvSpPr>
      <xdr:spPr>
        <a:xfrm>
          <a:off x="10515600" y="1104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63627</xdr:rowOff>
    </xdr:from>
    <xdr:to>
      <xdr:col>55</xdr:col>
      <xdr:colOff>88900</xdr:colOff>
      <xdr:row>64</xdr:row>
      <xdr:rowOff>63627</xdr:rowOff>
    </xdr:to>
    <xdr:cxnSp macro="">
      <xdr:nvCxnSpPr>
        <xdr:cNvPr id="227" name="直線コネクタ 226">
          <a:extLst>
            <a:ext uri="{FF2B5EF4-FFF2-40B4-BE49-F238E27FC236}">
              <a16:creationId xmlns:a16="http://schemas.microsoft.com/office/drawing/2014/main" xmlns="" id="{0C4FFFAE-8C36-45C8-833C-C832A98BF2AF}"/>
            </a:ext>
          </a:extLst>
        </xdr:cNvPr>
        <xdr:cNvCxnSpPr/>
      </xdr:nvCxnSpPr>
      <xdr:spPr>
        <a:xfrm>
          <a:off x="10388600" y="11036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1640</xdr:rowOff>
    </xdr:from>
    <xdr:ext cx="599010" cy="259045"/>
    <xdr:sp macro="" textlink="">
      <xdr:nvSpPr>
        <xdr:cNvPr id="228" name="【橋りょう・トンネル】&#10;一人当たり有形固定資産（償却資産）額最大値テキスト">
          <a:extLst>
            <a:ext uri="{FF2B5EF4-FFF2-40B4-BE49-F238E27FC236}">
              <a16:creationId xmlns:a16="http://schemas.microsoft.com/office/drawing/2014/main" xmlns="" id="{472D509E-D1B6-4701-87E6-C556A1F55B84}"/>
            </a:ext>
          </a:extLst>
        </xdr:cNvPr>
        <xdr:cNvSpPr txBox="1"/>
      </xdr:nvSpPr>
      <xdr:spPr>
        <a:xfrm>
          <a:off x="10515600" y="9259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54963</xdr:rowOff>
    </xdr:from>
    <xdr:to>
      <xdr:col>55</xdr:col>
      <xdr:colOff>88900</xdr:colOff>
      <xdr:row>55</xdr:row>
      <xdr:rowOff>54963</xdr:rowOff>
    </xdr:to>
    <xdr:cxnSp macro="">
      <xdr:nvCxnSpPr>
        <xdr:cNvPr id="229" name="直線コネクタ 228">
          <a:extLst>
            <a:ext uri="{FF2B5EF4-FFF2-40B4-BE49-F238E27FC236}">
              <a16:creationId xmlns:a16="http://schemas.microsoft.com/office/drawing/2014/main" xmlns="" id="{6E56EF70-F889-452F-B79D-E9DC9EE39D50}"/>
            </a:ext>
          </a:extLst>
        </xdr:cNvPr>
        <xdr:cNvCxnSpPr/>
      </xdr:nvCxnSpPr>
      <xdr:spPr>
        <a:xfrm>
          <a:off x="10388600" y="9484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3103</xdr:rowOff>
    </xdr:from>
    <xdr:ext cx="534377" cy="259045"/>
    <xdr:sp macro="" textlink="">
      <xdr:nvSpPr>
        <xdr:cNvPr id="230" name="【橋りょう・トンネル】&#10;一人当たり有形固定資産（償却資産）額平均値テキスト">
          <a:extLst>
            <a:ext uri="{FF2B5EF4-FFF2-40B4-BE49-F238E27FC236}">
              <a16:creationId xmlns:a16="http://schemas.microsoft.com/office/drawing/2014/main" xmlns="" id="{EA9E5D21-AE98-4B77-9C2F-0B8732F83301}"/>
            </a:ext>
          </a:extLst>
        </xdr:cNvPr>
        <xdr:cNvSpPr txBox="1"/>
      </xdr:nvSpPr>
      <xdr:spPr>
        <a:xfrm>
          <a:off x="10515600" y="10633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24676</xdr:rowOff>
    </xdr:from>
    <xdr:to>
      <xdr:col>55</xdr:col>
      <xdr:colOff>50800</xdr:colOff>
      <xdr:row>62</xdr:row>
      <xdr:rowOff>126276</xdr:rowOff>
    </xdr:to>
    <xdr:sp macro="" textlink="">
      <xdr:nvSpPr>
        <xdr:cNvPr id="231" name="フローチャート: 判断 230">
          <a:extLst>
            <a:ext uri="{FF2B5EF4-FFF2-40B4-BE49-F238E27FC236}">
              <a16:creationId xmlns:a16="http://schemas.microsoft.com/office/drawing/2014/main" xmlns="" id="{025D5808-55E4-449A-9F71-E26B5292EBB3}"/>
            </a:ext>
          </a:extLst>
        </xdr:cNvPr>
        <xdr:cNvSpPr/>
      </xdr:nvSpPr>
      <xdr:spPr>
        <a:xfrm>
          <a:off x="10426700" y="1065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27716</xdr:rowOff>
    </xdr:from>
    <xdr:to>
      <xdr:col>50</xdr:col>
      <xdr:colOff>165100</xdr:colOff>
      <xdr:row>62</xdr:row>
      <xdr:rowOff>129316</xdr:rowOff>
    </xdr:to>
    <xdr:sp macro="" textlink="">
      <xdr:nvSpPr>
        <xdr:cNvPr id="232" name="フローチャート: 判断 231">
          <a:extLst>
            <a:ext uri="{FF2B5EF4-FFF2-40B4-BE49-F238E27FC236}">
              <a16:creationId xmlns:a16="http://schemas.microsoft.com/office/drawing/2014/main" xmlns="" id="{72A95724-217F-4D5D-8191-0E54ACBAD18F}"/>
            </a:ext>
          </a:extLst>
        </xdr:cNvPr>
        <xdr:cNvSpPr/>
      </xdr:nvSpPr>
      <xdr:spPr>
        <a:xfrm>
          <a:off x="9588500" y="1065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30666</xdr:rowOff>
    </xdr:from>
    <xdr:to>
      <xdr:col>46</xdr:col>
      <xdr:colOff>38100</xdr:colOff>
      <xdr:row>62</xdr:row>
      <xdr:rowOff>132266</xdr:rowOff>
    </xdr:to>
    <xdr:sp macro="" textlink="">
      <xdr:nvSpPr>
        <xdr:cNvPr id="233" name="フローチャート: 判断 232">
          <a:extLst>
            <a:ext uri="{FF2B5EF4-FFF2-40B4-BE49-F238E27FC236}">
              <a16:creationId xmlns:a16="http://schemas.microsoft.com/office/drawing/2014/main" xmlns="" id="{B774EEA8-729D-4F38-A855-DBE0D8591BD4}"/>
            </a:ext>
          </a:extLst>
        </xdr:cNvPr>
        <xdr:cNvSpPr/>
      </xdr:nvSpPr>
      <xdr:spPr>
        <a:xfrm>
          <a:off x="8699500" y="106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4403</xdr:rowOff>
    </xdr:from>
    <xdr:to>
      <xdr:col>41</xdr:col>
      <xdr:colOff>101600</xdr:colOff>
      <xdr:row>62</xdr:row>
      <xdr:rowOff>106003</xdr:rowOff>
    </xdr:to>
    <xdr:sp macro="" textlink="">
      <xdr:nvSpPr>
        <xdr:cNvPr id="234" name="フローチャート: 判断 233">
          <a:extLst>
            <a:ext uri="{FF2B5EF4-FFF2-40B4-BE49-F238E27FC236}">
              <a16:creationId xmlns:a16="http://schemas.microsoft.com/office/drawing/2014/main" xmlns="" id="{4EE4712E-BE4A-4D18-A1F3-DEAEA2E5E570}"/>
            </a:ext>
          </a:extLst>
        </xdr:cNvPr>
        <xdr:cNvSpPr/>
      </xdr:nvSpPr>
      <xdr:spPr>
        <a:xfrm>
          <a:off x="7810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43467</xdr:rowOff>
    </xdr:from>
    <xdr:to>
      <xdr:col>36</xdr:col>
      <xdr:colOff>165100</xdr:colOff>
      <xdr:row>62</xdr:row>
      <xdr:rowOff>145067</xdr:rowOff>
    </xdr:to>
    <xdr:sp macro="" textlink="">
      <xdr:nvSpPr>
        <xdr:cNvPr id="235" name="フローチャート: 判断 234">
          <a:extLst>
            <a:ext uri="{FF2B5EF4-FFF2-40B4-BE49-F238E27FC236}">
              <a16:creationId xmlns:a16="http://schemas.microsoft.com/office/drawing/2014/main" xmlns="" id="{8749C891-E7E4-4885-8039-CA93E5BD0DA9}"/>
            </a:ext>
          </a:extLst>
        </xdr:cNvPr>
        <xdr:cNvSpPr/>
      </xdr:nvSpPr>
      <xdr:spPr>
        <a:xfrm>
          <a:off x="6921500" y="1067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xmlns="" id="{35D4D6BE-3681-4275-8DED-A8DFC426213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xmlns="" id="{D8A01BBF-4B6D-4F15-A84F-CF20DBFE57C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xmlns="" id="{9AD41127-775F-4208-9ED1-B60C6199D72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xmlns="" id="{2EE49657-1B9E-4A02-AC85-614CDE35158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xmlns="" id="{38F20788-3DD6-40D9-BCED-20192172B31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59774</xdr:rowOff>
    </xdr:from>
    <xdr:to>
      <xdr:col>55</xdr:col>
      <xdr:colOff>50800</xdr:colOff>
      <xdr:row>60</xdr:row>
      <xdr:rowOff>161374</xdr:rowOff>
    </xdr:to>
    <xdr:sp macro="" textlink="">
      <xdr:nvSpPr>
        <xdr:cNvPr id="241" name="楕円 240">
          <a:extLst>
            <a:ext uri="{FF2B5EF4-FFF2-40B4-BE49-F238E27FC236}">
              <a16:creationId xmlns:a16="http://schemas.microsoft.com/office/drawing/2014/main" xmlns="" id="{663FF888-AA62-4945-BA1E-9674ED4F11F1}"/>
            </a:ext>
          </a:extLst>
        </xdr:cNvPr>
        <xdr:cNvSpPr/>
      </xdr:nvSpPr>
      <xdr:spPr>
        <a:xfrm>
          <a:off x="10426700" y="1034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82651</xdr:rowOff>
    </xdr:from>
    <xdr:ext cx="599010" cy="259045"/>
    <xdr:sp macro="" textlink="">
      <xdr:nvSpPr>
        <xdr:cNvPr id="242" name="【橋りょう・トンネル】&#10;一人当たり有形固定資産（償却資産）額該当値テキスト">
          <a:extLst>
            <a:ext uri="{FF2B5EF4-FFF2-40B4-BE49-F238E27FC236}">
              <a16:creationId xmlns:a16="http://schemas.microsoft.com/office/drawing/2014/main" xmlns="" id="{7EE38FD8-DE13-43B1-960F-515268898C0B}"/>
            </a:ext>
          </a:extLst>
        </xdr:cNvPr>
        <xdr:cNvSpPr txBox="1"/>
      </xdr:nvSpPr>
      <xdr:spPr>
        <a:xfrm>
          <a:off x="10515600" y="10198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59800</xdr:rowOff>
    </xdr:from>
    <xdr:to>
      <xdr:col>50</xdr:col>
      <xdr:colOff>165100</xdr:colOff>
      <xdr:row>60</xdr:row>
      <xdr:rowOff>161400</xdr:rowOff>
    </xdr:to>
    <xdr:sp macro="" textlink="">
      <xdr:nvSpPr>
        <xdr:cNvPr id="243" name="楕円 242">
          <a:extLst>
            <a:ext uri="{FF2B5EF4-FFF2-40B4-BE49-F238E27FC236}">
              <a16:creationId xmlns:a16="http://schemas.microsoft.com/office/drawing/2014/main" xmlns="" id="{83A9F612-0189-403A-9B05-FE3F96FC50BB}"/>
            </a:ext>
          </a:extLst>
        </xdr:cNvPr>
        <xdr:cNvSpPr/>
      </xdr:nvSpPr>
      <xdr:spPr>
        <a:xfrm>
          <a:off x="9588500" y="103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110574</xdr:rowOff>
    </xdr:from>
    <xdr:to>
      <xdr:col>55</xdr:col>
      <xdr:colOff>0</xdr:colOff>
      <xdr:row>60</xdr:row>
      <xdr:rowOff>110600</xdr:rowOff>
    </xdr:to>
    <xdr:cxnSp macro="">
      <xdr:nvCxnSpPr>
        <xdr:cNvPr id="244" name="直線コネクタ 243">
          <a:extLst>
            <a:ext uri="{FF2B5EF4-FFF2-40B4-BE49-F238E27FC236}">
              <a16:creationId xmlns:a16="http://schemas.microsoft.com/office/drawing/2014/main" xmlns="" id="{FEF6FBF4-957C-4029-A2F0-4BEB91E60388}"/>
            </a:ext>
          </a:extLst>
        </xdr:cNvPr>
        <xdr:cNvCxnSpPr/>
      </xdr:nvCxnSpPr>
      <xdr:spPr>
        <a:xfrm flipV="1">
          <a:off x="9639300" y="10397574"/>
          <a:ext cx="8382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60353</xdr:rowOff>
    </xdr:from>
    <xdr:to>
      <xdr:col>46</xdr:col>
      <xdr:colOff>38100</xdr:colOff>
      <xdr:row>60</xdr:row>
      <xdr:rowOff>161953</xdr:rowOff>
    </xdr:to>
    <xdr:sp macro="" textlink="">
      <xdr:nvSpPr>
        <xdr:cNvPr id="245" name="楕円 244">
          <a:extLst>
            <a:ext uri="{FF2B5EF4-FFF2-40B4-BE49-F238E27FC236}">
              <a16:creationId xmlns:a16="http://schemas.microsoft.com/office/drawing/2014/main" xmlns="" id="{88DFCB13-18C0-4283-A78B-7936213B1455}"/>
            </a:ext>
          </a:extLst>
        </xdr:cNvPr>
        <xdr:cNvSpPr/>
      </xdr:nvSpPr>
      <xdr:spPr>
        <a:xfrm>
          <a:off x="8699500" y="1034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110600</xdr:rowOff>
    </xdr:from>
    <xdr:to>
      <xdr:col>50</xdr:col>
      <xdr:colOff>114300</xdr:colOff>
      <xdr:row>60</xdr:row>
      <xdr:rowOff>111153</xdr:rowOff>
    </xdr:to>
    <xdr:cxnSp macro="">
      <xdr:nvCxnSpPr>
        <xdr:cNvPr id="246" name="直線コネクタ 245">
          <a:extLst>
            <a:ext uri="{FF2B5EF4-FFF2-40B4-BE49-F238E27FC236}">
              <a16:creationId xmlns:a16="http://schemas.microsoft.com/office/drawing/2014/main" xmlns="" id="{38C69F15-F82D-4E4B-8146-6414A8729748}"/>
            </a:ext>
          </a:extLst>
        </xdr:cNvPr>
        <xdr:cNvCxnSpPr/>
      </xdr:nvCxnSpPr>
      <xdr:spPr>
        <a:xfrm flipV="1">
          <a:off x="8750300" y="10397600"/>
          <a:ext cx="889000" cy="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57884</xdr:rowOff>
    </xdr:from>
    <xdr:to>
      <xdr:col>41</xdr:col>
      <xdr:colOff>101600</xdr:colOff>
      <xdr:row>60</xdr:row>
      <xdr:rowOff>159484</xdr:rowOff>
    </xdr:to>
    <xdr:sp macro="" textlink="">
      <xdr:nvSpPr>
        <xdr:cNvPr id="247" name="楕円 246">
          <a:extLst>
            <a:ext uri="{FF2B5EF4-FFF2-40B4-BE49-F238E27FC236}">
              <a16:creationId xmlns:a16="http://schemas.microsoft.com/office/drawing/2014/main" xmlns="" id="{7FCE3506-24D1-43A0-A523-DDBB6757912D}"/>
            </a:ext>
          </a:extLst>
        </xdr:cNvPr>
        <xdr:cNvSpPr/>
      </xdr:nvSpPr>
      <xdr:spPr>
        <a:xfrm>
          <a:off x="7810500" y="1034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108684</xdr:rowOff>
    </xdr:from>
    <xdr:to>
      <xdr:col>45</xdr:col>
      <xdr:colOff>177800</xdr:colOff>
      <xdr:row>60</xdr:row>
      <xdr:rowOff>111153</xdr:rowOff>
    </xdr:to>
    <xdr:cxnSp macro="">
      <xdr:nvCxnSpPr>
        <xdr:cNvPr id="248" name="直線コネクタ 247">
          <a:extLst>
            <a:ext uri="{FF2B5EF4-FFF2-40B4-BE49-F238E27FC236}">
              <a16:creationId xmlns:a16="http://schemas.microsoft.com/office/drawing/2014/main" xmlns="" id="{EA0C4288-A006-4CA3-802D-E11605AA56EA}"/>
            </a:ext>
          </a:extLst>
        </xdr:cNvPr>
        <xdr:cNvCxnSpPr/>
      </xdr:nvCxnSpPr>
      <xdr:spPr>
        <a:xfrm>
          <a:off x="7861300" y="10395684"/>
          <a:ext cx="8890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53114</xdr:rowOff>
    </xdr:from>
    <xdr:to>
      <xdr:col>36</xdr:col>
      <xdr:colOff>165100</xdr:colOff>
      <xdr:row>60</xdr:row>
      <xdr:rowOff>154714</xdr:rowOff>
    </xdr:to>
    <xdr:sp macro="" textlink="">
      <xdr:nvSpPr>
        <xdr:cNvPr id="249" name="楕円 248">
          <a:extLst>
            <a:ext uri="{FF2B5EF4-FFF2-40B4-BE49-F238E27FC236}">
              <a16:creationId xmlns:a16="http://schemas.microsoft.com/office/drawing/2014/main" xmlns="" id="{25558D15-1011-4EE9-A23D-3D3EEFEF3D17}"/>
            </a:ext>
          </a:extLst>
        </xdr:cNvPr>
        <xdr:cNvSpPr/>
      </xdr:nvSpPr>
      <xdr:spPr>
        <a:xfrm>
          <a:off x="6921500" y="10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103914</xdr:rowOff>
    </xdr:from>
    <xdr:to>
      <xdr:col>41</xdr:col>
      <xdr:colOff>50800</xdr:colOff>
      <xdr:row>60</xdr:row>
      <xdr:rowOff>108684</xdr:rowOff>
    </xdr:to>
    <xdr:cxnSp macro="">
      <xdr:nvCxnSpPr>
        <xdr:cNvPr id="250" name="直線コネクタ 249">
          <a:extLst>
            <a:ext uri="{FF2B5EF4-FFF2-40B4-BE49-F238E27FC236}">
              <a16:creationId xmlns:a16="http://schemas.microsoft.com/office/drawing/2014/main" xmlns="" id="{DDF4B13D-255F-40A4-9E40-544A0BE0A3F7}"/>
            </a:ext>
          </a:extLst>
        </xdr:cNvPr>
        <xdr:cNvCxnSpPr/>
      </xdr:nvCxnSpPr>
      <xdr:spPr>
        <a:xfrm>
          <a:off x="6972300" y="10390914"/>
          <a:ext cx="889000" cy="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120443</xdr:rowOff>
    </xdr:from>
    <xdr:ext cx="534377" cy="259045"/>
    <xdr:sp macro="" textlink="">
      <xdr:nvSpPr>
        <xdr:cNvPr id="251" name="n_1aveValue【橋りょう・トンネル】&#10;一人当たり有形固定資産（償却資産）額">
          <a:extLst>
            <a:ext uri="{FF2B5EF4-FFF2-40B4-BE49-F238E27FC236}">
              <a16:creationId xmlns:a16="http://schemas.microsoft.com/office/drawing/2014/main" xmlns="" id="{183AEE08-961E-4740-AFDE-2179D2F3C7A2}"/>
            </a:ext>
          </a:extLst>
        </xdr:cNvPr>
        <xdr:cNvSpPr txBox="1"/>
      </xdr:nvSpPr>
      <xdr:spPr>
        <a:xfrm>
          <a:off x="9359411" y="107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123393</xdr:rowOff>
    </xdr:from>
    <xdr:ext cx="534377" cy="259045"/>
    <xdr:sp macro="" textlink="">
      <xdr:nvSpPr>
        <xdr:cNvPr id="252" name="n_2aveValue【橋りょう・トンネル】&#10;一人当たり有形固定資産（償却資産）額">
          <a:extLst>
            <a:ext uri="{FF2B5EF4-FFF2-40B4-BE49-F238E27FC236}">
              <a16:creationId xmlns:a16="http://schemas.microsoft.com/office/drawing/2014/main" xmlns="" id="{D506696E-D78A-47D9-8944-06CE454CFA08}"/>
            </a:ext>
          </a:extLst>
        </xdr:cNvPr>
        <xdr:cNvSpPr txBox="1"/>
      </xdr:nvSpPr>
      <xdr:spPr>
        <a:xfrm>
          <a:off x="8483111" y="1075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97130</xdr:rowOff>
    </xdr:from>
    <xdr:ext cx="534377" cy="259045"/>
    <xdr:sp macro="" textlink="">
      <xdr:nvSpPr>
        <xdr:cNvPr id="253" name="n_3aveValue【橋りょう・トンネル】&#10;一人当たり有形固定資産（償却資産）額">
          <a:extLst>
            <a:ext uri="{FF2B5EF4-FFF2-40B4-BE49-F238E27FC236}">
              <a16:creationId xmlns:a16="http://schemas.microsoft.com/office/drawing/2014/main" xmlns="" id="{36329F8A-C812-49DD-8C35-D4F001B90702}"/>
            </a:ext>
          </a:extLst>
        </xdr:cNvPr>
        <xdr:cNvSpPr txBox="1"/>
      </xdr:nvSpPr>
      <xdr:spPr>
        <a:xfrm>
          <a:off x="7594111" y="1072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136194</xdr:rowOff>
    </xdr:from>
    <xdr:ext cx="534377" cy="259045"/>
    <xdr:sp macro="" textlink="">
      <xdr:nvSpPr>
        <xdr:cNvPr id="254" name="n_4aveValue【橋りょう・トンネル】&#10;一人当たり有形固定資産（償却資産）額">
          <a:extLst>
            <a:ext uri="{FF2B5EF4-FFF2-40B4-BE49-F238E27FC236}">
              <a16:creationId xmlns:a16="http://schemas.microsoft.com/office/drawing/2014/main" xmlns="" id="{1CC3F2B4-91E9-4A64-94E6-EC529500EA1E}"/>
            </a:ext>
          </a:extLst>
        </xdr:cNvPr>
        <xdr:cNvSpPr txBox="1"/>
      </xdr:nvSpPr>
      <xdr:spPr>
        <a:xfrm>
          <a:off x="6705111" y="1076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6477</xdr:rowOff>
    </xdr:from>
    <xdr:ext cx="599010" cy="259045"/>
    <xdr:sp macro="" textlink="">
      <xdr:nvSpPr>
        <xdr:cNvPr id="255" name="n_1mainValue【橋りょう・トンネル】&#10;一人当たり有形固定資産（償却資産）額">
          <a:extLst>
            <a:ext uri="{FF2B5EF4-FFF2-40B4-BE49-F238E27FC236}">
              <a16:creationId xmlns:a16="http://schemas.microsoft.com/office/drawing/2014/main" xmlns="" id="{FF7588B5-9CC6-406E-A4C2-A0670C70445C}"/>
            </a:ext>
          </a:extLst>
        </xdr:cNvPr>
        <xdr:cNvSpPr txBox="1"/>
      </xdr:nvSpPr>
      <xdr:spPr>
        <a:xfrm>
          <a:off x="9327095" y="10122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7030</xdr:rowOff>
    </xdr:from>
    <xdr:ext cx="599010" cy="259045"/>
    <xdr:sp macro="" textlink="">
      <xdr:nvSpPr>
        <xdr:cNvPr id="256" name="n_2mainValue【橋りょう・トンネル】&#10;一人当たり有形固定資産（償却資産）額">
          <a:extLst>
            <a:ext uri="{FF2B5EF4-FFF2-40B4-BE49-F238E27FC236}">
              <a16:creationId xmlns:a16="http://schemas.microsoft.com/office/drawing/2014/main" xmlns="" id="{C9FBE506-164F-4BB1-A7E8-E7BA1BEB8711}"/>
            </a:ext>
          </a:extLst>
        </xdr:cNvPr>
        <xdr:cNvSpPr txBox="1"/>
      </xdr:nvSpPr>
      <xdr:spPr>
        <a:xfrm>
          <a:off x="8450795" y="1012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4561</xdr:rowOff>
    </xdr:from>
    <xdr:ext cx="599010" cy="259045"/>
    <xdr:sp macro="" textlink="">
      <xdr:nvSpPr>
        <xdr:cNvPr id="257" name="n_3mainValue【橋りょう・トンネル】&#10;一人当たり有形固定資産（償却資産）額">
          <a:extLst>
            <a:ext uri="{FF2B5EF4-FFF2-40B4-BE49-F238E27FC236}">
              <a16:creationId xmlns:a16="http://schemas.microsoft.com/office/drawing/2014/main" xmlns="" id="{60FAA5D5-C8EA-4D9F-8454-107AE60D22B4}"/>
            </a:ext>
          </a:extLst>
        </xdr:cNvPr>
        <xdr:cNvSpPr txBox="1"/>
      </xdr:nvSpPr>
      <xdr:spPr>
        <a:xfrm>
          <a:off x="7561795" y="10120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171241</xdr:rowOff>
    </xdr:from>
    <xdr:ext cx="599010" cy="259045"/>
    <xdr:sp macro="" textlink="">
      <xdr:nvSpPr>
        <xdr:cNvPr id="258" name="n_4mainValue【橋りょう・トンネル】&#10;一人当たり有形固定資産（償却資産）額">
          <a:extLst>
            <a:ext uri="{FF2B5EF4-FFF2-40B4-BE49-F238E27FC236}">
              <a16:creationId xmlns:a16="http://schemas.microsoft.com/office/drawing/2014/main" xmlns="" id="{1B38C93C-3BA0-4D2D-A3DF-18472772B2E2}"/>
            </a:ext>
          </a:extLst>
        </xdr:cNvPr>
        <xdr:cNvSpPr txBox="1"/>
      </xdr:nvSpPr>
      <xdr:spPr>
        <a:xfrm>
          <a:off x="6672795" y="1011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xmlns="" id="{E0135693-22DE-459E-BDD9-CEE18E0E284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xmlns="" id="{F35E2587-6806-4E7D-A0F8-D198478AB44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xmlns="" id="{74F9B926-7206-4AEF-BB20-56D39DEA330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xmlns="" id="{0028F5F1-9679-4112-A792-18A7035604F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xmlns="" id="{A7882999-5905-4310-89DB-BCF8B454D5C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xmlns="" id="{210EE10F-9BB5-436A-AB51-57F75AF9DA7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xmlns="" id="{9AADB562-56F1-4A11-9C1D-FBDFCFD1A98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xmlns="" id="{7AED9EA1-7587-46F6-8F58-63DB0E04904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xmlns="" id="{CE0E1DE3-533D-4857-8760-AD693088330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xmlns="" id="{78273CFF-0333-4561-A4D2-EF79A78448A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xmlns="" id="{F2BF27BA-4795-445A-BD70-854342E62AD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a:extLst>
            <a:ext uri="{FF2B5EF4-FFF2-40B4-BE49-F238E27FC236}">
              <a16:creationId xmlns:a16="http://schemas.microsoft.com/office/drawing/2014/main" xmlns="" id="{68E1318C-3484-4939-A923-EFF6DFA979B6}"/>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a:extLst>
            <a:ext uri="{FF2B5EF4-FFF2-40B4-BE49-F238E27FC236}">
              <a16:creationId xmlns:a16="http://schemas.microsoft.com/office/drawing/2014/main" xmlns="" id="{F7E4B680-41B8-4CC2-BEF3-7090E05D91F2}"/>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a:extLst>
            <a:ext uri="{FF2B5EF4-FFF2-40B4-BE49-F238E27FC236}">
              <a16:creationId xmlns:a16="http://schemas.microsoft.com/office/drawing/2014/main" xmlns="" id="{85450CA8-632A-4FA0-B8A3-ACE57BA5ADFA}"/>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a:extLst>
            <a:ext uri="{FF2B5EF4-FFF2-40B4-BE49-F238E27FC236}">
              <a16:creationId xmlns:a16="http://schemas.microsoft.com/office/drawing/2014/main" xmlns="" id="{0995B8E5-1A83-44B5-A8A6-96D91C40224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a:extLst>
            <a:ext uri="{FF2B5EF4-FFF2-40B4-BE49-F238E27FC236}">
              <a16:creationId xmlns:a16="http://schemas.microsoft.com/office/drawing/2014/main" xmlns="" id="{CB5BB2AC-6605-419A-BA44-7515EBB79F1D}"/>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a:extLst>
            <a:ext uri="{FF2B5EF4-FFF2-40B4-BE49-F238E27FC236}">
              <a16:creationId xmlns:a16="http://schemas.microsoft.com/office/drawing/2014/main" xmlns="" id="{1689E23B-37D1-4E5F-AFE0-34F6BA9B097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a:extLst>
            <a:ext uri="{FF2B5EF4-FFF2-40B4-BE49-F238E27FC236}">
              <a16:creationId xmlns:a16="http://schemas.microsoft.com/office/drawing/2014/main" xmlns="" id="{CB033241-BA86-4B70-AA4E-85E6EC7FDD3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a:extLst>
            <a:ext uri="{FF2B5EF4-FFF2-40B4-BE49-F238E27FC236}">
              <a16:creationId xmlns:a16="http://schemas.microsoft.com/office/drawing/2014/main" xmlns="" id="{9A97984A-8EE9-4FFA-B80A-0D35A6BDA43E}"/>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a:extLst>
            <a:ext uri="{FF2B5EF4-FFF2-40B4-BE49-F238E27FC236}">
              <a16:creationId xmlns:a16="http://schemas.microsoft.com/office/drawing/2014/main" xmlns="" id="{D5F173A2-F728-42FF-97C6-76130D2AB2B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a:extLst>
            <a:ext uri="{FF2B5EF4-FFF2-40B4-BE49-F238E27FC236}">
              <a16:creationId xmlns:a16="http://schemas.microsoft.com/office/drawing/2014/main" xmlns="" id="{6DA4AF00-FC59-459D-9654-B08A0625CD57}"/>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xmlns="" id="{E69D8D14-6700-4B61-8643-16BB4006686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a:extLst>
            <a:ext uri="{FF2B5EF4-FFF2-40B4-BE49-F238E27FC236}">
              <a16:creationId xmlns:a16="http://schemas.microsoft.com/office/drawing/2014/main" xmlns="" id="{0DA33798-FD3F-4C8F-9230-C5B314B4D1A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a:extLst>
            <a:ext uri="{FF2B5EF4-FFF2-40B4-BE49-F238E27FC236}">
              <a16:creationId xmlns:a16="http://schemas.microsoft.com/office/drawing/2014/main" xmlns="" id="{2CD0CDEC-641B-4F0C-9C7F-926FABB6CBD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70486</xdr:rowOff>
    </xdr:to>
    <xdr:cxnSp macro="">
      <xdr:nvCxnSpPr>
        <xdr:cNvPr id="283" name="直線コネクタ 282">
          <a:extLst>
            <a:ext uri="{FF2B5EF4-FFF2-40B4-BE49-F238E27FC236}">
              <a16:creationId xmlns:a16="http://schemas.microsoft.com/office/drawing/2014/main" xmlns="" id="{2669FD12-33AD-4DCB-B5FC-3AF4F608ED59}"/>
            </a:ext>
          </a:extLst>
        </xdr:cNvPr>
        <xdr:cNvCxnSpPr/>
      </xdr:nvCxnSpPr>
      <xdr:spPr>
        <a:xfrm flipV="1">
          <a:off x="4634865" y="13481686"/>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74313</xdr:rowOff>
    </xdr:from>
    <xdr:ext cx="405111" cy="259045"/>
    <xdr:sp macro="" textlink="">
      <xdr:nvSpPr>
        <xdr:cNvPr id="284" name="【公営住宅】&#10;有形固定資産減価償却率最小値テキスト">
          <a:extLst>
            <a:ext uri="{FF2B5EF4-FFF2-40B4-BE49-F238E27FC236}">
              <a16:creationId xmlns:a16="http://schemas.microsoft.com/office/drawing/2014/main" xmlns="" id="{97FEF67D-0879-488D-8A62-B3AB3985744F}"/>
            </a:ext>
          </a:extLst>
        </xdr:cNvPr>
        <xdr:cNvSpPr txBox="1"/>
      </xdr:nvSpPr>
      <xdr:spPr>
        <a:xfrm>
          <a:off x="4673600" y="1481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70486</xdr:rowOff>
    </xdr:from>
    <xdr:to>
      <xdr:col>24</xdr:col>
      <xdr:colOff>152400</xdr:colOff>
      <xdr:row>86</xdr:row>
      <xdr:rowOff>70486</xdr:rowOff>
    </xdr:to>
    <xdr:cxnSp macro="">
      <xdr:nvCxnSpPr>
        <xdr:cNvPr id="285" name="直線コネクタ 284">
          <a:extLst>
            <a:ext uri="{FF2B5EF4-FFF2-40B4-BE49-F238E27FC236}">
              <a16:creationId xmlns:a16="http://schemas.microsoft.com/office/drawing/2014/main" xmlns="" id="{78A51131-D6C5-4902-B386-13BDD4BD05E7}"/>
            </a:ext>
          </a:extLst>
        </xdr:cNvPr>
        <xdr:cNvCxnSpPr/>
      </xdr:nvCxnSpPr>
      <xdr:spPr>
        <a:xfrm>
          <a:off x="4546600" y="148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286" name="【公営住宅】&#10;有形固定資産減価償却率最大値テキスト">
          <a:extLst>
            <a:ext uri="{FF2B5EF4-FFF2-40B4-BE49-F238E27FC236}">
              <a16:creationId xmlns:a16="http://schemas.microsoft.com/office/drawing/2014/main" xmlns="" id="{971CAFBA-5523-4E8C-90E8-6F4C94303AED}"/>
            </a:ext>
          </a:extLst>
        </xdr:cNvPr>
        <xdr:cNvSpPr txBox="1"/>
      </xdr:nvSpPr>
      <xdr:spPr>
        <a:xfrm>
          <a:off x="4673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287" name="直線コネクタ 286">
          <a:extLst>
            <a:ext uri="{FF2B5EF4-FFF2-40B4-BE49-F238E27FC236}">
              <a16:creationId xmlns:a16="http://schemas.microsoft.com/office/drawing/2014/main" xmlns="" id="{CC66F2EE-C343-4AEE-95F7-DC4D4104DC43}"/>
            </a:ext>
          </a:extLst>
        </xdr:cNvPr>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108602</xdr:rowOff>
    </xdr:from>
    <xdr:ext cx="405111" cy="259045"/>
    <xdr:sp macro="" textlink="">
      <xdr:nvSpPr>
        <xdr:cNvPr id="288" name="【公営住宅】&#10;有形固定資産減価償却率平均値テキスト">
          <a:extLst>
            <a:ext uri="{FF2B5EF4-FFF2-40B4-BE49-F238E27FC236}">
              <a16:creationId xmlns:a16="http://schemas.microsoft.com/office/drawing/2014/main" xmlns="" id="{5BC408AF-670A-40A6-AA47-5CF8B3AC4AE7}"/>
            </a:ext>
          </a:extLst>
        </xdr:cNvPr>
        <xdr:cNvSpPr txBox="1"/>
      </xdr:nvSpPr>
      <xdr:spPr>
        <a:xfrm>
          <a:off x="4673600" y="1416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89" name="フローチャート: 判断 288">
          <a:extLst>
            <a:ext uri="{FF2B5EF4-FFF2-40B4-BE49-F238E27FC236}">
              <a16:creationId xmlns:a16="http://schemas.microsoft.com/office/drawing/2014/main" xmlns="" id="{17896F75-8591-4C77-B889-DC4A8ED15DAD}"/>
            </a:ext>
          </a:extLst>
        </xdr:cNvPr>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135889</xdr:rowOff>
    </xdr:from>
    <xdr:to>
      <xdr:col>20</xdr:col>
      <xdr:colOff>38100</xdr:colOff>
      <xdr:row>83</xdr:row>
      <xdr:rowOff>66039</xdr:rowOff>
    </xdr:to>
    <xdr:sp macro="" textlink="">
      <xdr:nvSpPr>
        <xdr:cNvPr id="290" name="フローチャート: 判断 289">
          <a:extLst>
            <a:ext uri="{FF2B5EF4-FFF2-40B4-BE49-F238E27FC236}">
              <a16:creationId xmlns:a16="http://schemas.microsoft.com/office/drawing/2014/main" xmlns="" id="{C6226A7F-12AA-4CD9-913E-4D078A65CA20}"/>
            </a:ext>
          </a:extLst>
        </xdr:cNvPr>
        <xdr:cNvSpPr/>
      </xdr:nvSpPr>
      <xdr:spPr>
        <a:xfrm>
          <a:off x="3746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101600</xdr:rowOff>
    </xdr:from>
    <xdr:to>
      <xdr:col>15</xdr:col>
      <xdr:colOff>101600</xdr:colOff>
      <xdr:row>83</xdr:row>
      <xdr:rowOff>31750</xdr:rowOff>
    </xdr:to>
    <xdr:sp macro="" textlink="">
      <xdr:nvSpPr>
        <xdr:cNvPr id="291" name="フローチャート: 判断 290">
          <a:extLst>
            <a:ext uri="{FF2B5EF4-FFF2-40B4-BE49-F238E27FC236}">
              <a16:creationId xmlns:a16="http://schemas.microsoft.com/office/drawing/2014/main" xmlns="" id="{287ADF98-807F-4D37-8494-382A53AECC27}"/>
            </a:ext>
          </a:extLst>
        </xdr:cNvPr>
        <xdr:cNvSpPr/>
      </xdr:nvSpPr>
      <xdr:spPr>
        <a:xfrm>
          <a:off x="2857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2" name="フローチャート: 判断 291">
          <a:extLst>
            <a:ext uri="{FF2B5EF4-FFF2-40B4-BE49-F238E27FC236}">
              <a16:creationId xmlns:a16="http://schemas.microsoft.com/office/drawing/2014/main" xmlns="" id="{EC10F3BD-EF7B-46B4-A732-B7A3BAFDD8D8}"/>
            </a:ext>
          </a:extLst>
        </xdr:cNvPr>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52070</xdr:rowOff>
    </xdr:from>
    <xdr:to>
      <xdr:col>6</xdr:col>
      <xdr:colOff>38100</xdr:colOff>
      <xdr:row>82</xdr:row>
      <xdr:rowOff>153670</xdr:rowOff>
    </xdr:to>
    <xdr:sp macro="" textlink="">
      <xdr:nvSpPr>
        <xdr:cNvPr id="293" name="フローチャート: 判断 292">
          <a:extLst>
            <a:ext uri="{FF2B5EF4-FFF2-40B4-BE49-F238E27FC236}">
              <a16:creationId xmlns:a16="http://schemas.microsoft.com/office/drawing/2014/main" xmlns="" id="{D5900F2C-2174-4F39-B9D3-1CD6580F971D}"/>
            </a:ext>
          </a:extLst>
        </xdr:cNvPr>
        <xdr:cNvSpPr/>
      </xdr:nvSpPr>
      <xdr:spPr>
        <a:xfrm>
          <a:off x="1079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xmlns="" id="{D1498B2A-1D6A-4996-9BC9-460E77C20C2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xmlns="" id="{2464BB06-E4C4-41B5-BD21-9831AB93C35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xmlns="" id="{8EAC56A0-9F05-4DFF-BF8F-A9F97A0E90A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xmlns="" id="{24205457-1734-448A-9817-9BC3480333F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xmlns="" id="{7EB604FE-5E4D-489D-BBF1-E4A61AEC1A2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93980</xdr:rowOff>
    </xdr:from>
    <xdr:to>
      <xdr:col>24</xdr:col>
      <xdr:colOff>114300</xdr:colOff>
      <xdr:row>83</xdr:row>
      <xdr:rowOff>24130</xdr:rowOff>
    </xdr:to>
    <xdr:sp macro="" textlink="">
      <xdr:nvSpPr>
        <xdr:cNvPr id="299" name="楕円 298">
          <a:extLst>
            <a:ext uri="{FF2B5EF4-FFF2-40B4-BE49-F238E27FC236}">
              <a16:creationId xmlns:a16="http://schemas.microsoft.com/office/drawing/2014/main" xmlns="" id="{5496C90D-4ACA-4A81-A037-BF8A11778D4D}"/>
            </a:ext>
          </a:extLst>
        </xdr:cNvPr>
        <xdr:cNvSpPr/>
      </xdr:nvSpPr>
      <xdr:spPr>
        <a:xfrm>
          <a:off x="45847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116857</xdr:rowOff>
    </xdr:from>
    <xdr:ext cx="405111" cy="259045"/>
    <xdr:sp macro="" textlink="">
      <xdr:nvSpPr>
        <xdr:cNvPr id="300" name="【公営住宅】&#10;有形固定資産減価償却率該当値テキスト">
          <a:extLst>
            <a:ext uri="{FF2B5EF4-FFF2-40B4-BE49-F238E27FC236}">
              <a16:creationId xmlns:a16="http://schemas.microsoft.com/office/drawing/2014/main" xmlns="" id="{3720FB2B-CD0D-41E1-AA5B-8786B1977E7E}"/>
            </a:ext>
          </a:extLst>
        </xdr:cNvPr>
        <xdr:cNvSpPr txBox="1"/>
      </xdr:nvSpPr>
      <xdr:spPr>
        <a:xfrm>
          <a:off x="4673600"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59689</xdr:rowOff>
    </xdr:from>
    <xdr:to>
      <xdr:col>20</xdr:col>
      <xdr:colOff>38100</xdr:colOff>
      <xdr:row>82</xdr:row>
      <xdr:rowOff>161289</xdr:rowOff>
    </xdr:to>
    <xdr:sp macro="" textlink="">
      <xdr:nvSpPr>
        <xdr:cNvPr id="301" name="楕円 300">
          <a:extLst>
            <a:ext uri="{FF2B5EF4-FFF2-40B4-BE49-F238E27FC236}">
              <a16:creationId xmlns:a16="http://schemas.microsoft.com/office/drawing/2014/main" xmlns="" id="{89E68C6C-C596-44E8-85AE-770E70FB3F66}"/>
            </a:ext>
          </a:extLst>
        </xdr:cNvPr>
        <xdr:cNvSpPr/>
      </xdr:nvSpPr>
      <xdr:spPr>
        <a:xfrm>
          <a:off x="3746500" y="141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110489</xdr:rowOff>
    </xdr:from>
    <xdr:to>
      <xdr:col>24</xdr:col>
      <xdr:colOff>63500</xdr:colOff>
      <xdr:row>82</xdr:row>
      <xdr:rowOff>144780</xdr:rowOff>
    </xdr:to>
    <xdr:cxnSp macro="">
      <xdr:nvCxnSpPr>
        <xdr:cNvPr id="302" name="直線コネクタ 301">
          <a:extLst>
            <a:ext uri="{FF2B5EF4-FFF2-40B4-BE49-F238E27FC236}">
              <a16:creationId xmlns:a16="http://schemas.microsoft.com/office/drawing/2014/main" xmlns="" id="{EC207ECC-3108-4AA4-80FA-2DCB6A2489B1}"/>
            </a:ext>
          </a:extLst>
        </xdr:cNvPr>
        <xdr:cNvCxnSpPr/>
      </xdr:nvCxnSpPr>
      <xdr:spPr>
        <a:xfrm>
          <a:off x="3797300" y="1416938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46355</xdr:rowOff>
    </xdr:from>
    <xdr:to>
      <xdr:col>15</xdr:col>
      <xdr:colOff>101600</xdr:colOff>
      <xdr:row>82</xdr:row>
      <xdr:rowOff>147955</xdr:rowOff>
    </xdr:to>
    <xdr:sp macro="" textlink="">
      <xdr:nvSpPr>
        <xdr:cNvPr id="303" name="楕円 302">
          <a:extLst>
            <a:ext uri="{FF2B5EF4-FFF2-40B4-BE49-F238E27FC236}">
              <a16:creationId xmlns:a16="http://schemas.microsoft.com/office/drawing/2014/main" xmlns="" id="{22C59EB3-A138-4607-9DCD-EBB060D9698B}"/>
            </a:ext>
          </a:extLst>
        </xdr:cNvPr>
        <xdr:cNvSpPr/>
      </xdr:nvSpPr>
      <xdr:spPr>
        <a:xfrm>
          <a:off x="2857500" y="1410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97155</xdr:rowOff>
    </xdr:from>
    <xdr:to>
      <xdr:col>19</xdr:col>
      <xdr:colOff>177800</xdr:colOff>
      <xdr:row>82</xdr:row>
      <xdr:rowOff>110489</xdr:rowOff>
    </xdr:to>
    <xdr:cxnSp macro="">
      <xdr:nvCxnSpPr>
        <xdr:cNvPr id="304" name="直線コネクタ 303">
          <a:extLst>
            <a:ext uri="{FF2B5EF4-FFF2-40B4-BE49-F238E27FC236}">
              <a16:creationId xmlns:a16="http://schemas.microsoft.com/office/drawing/2014/main" xmlns="" id="{0087D14B-F5F5-4BE6-9D2C-F9DEE9E9CE60}"/>
            </a:ext>
          </a:extLst>
        </xdr:cNvPr>
        <xdr:cNvCxnSpPr/>
      </xdr:nvCxnSpPr>
      <xdr:spPr>
        <a:xfrm>
          <a:off x="2908300" y="14156055"/>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12064</xdr:rowOff>
    </xdr:from>
    <xdr:to>
      <xdr:col>10</xdr:col>
      <xdr:colOff>165100</xdr:colOff>
      <xdr:row>82</xdr:row>
      <xdr:rowOff>113664</xdr:rowOff>
    </xdr:to>
    <xdr:sp macro="" textlink="">
      <xdr:nvSpPr>
        <xdr:cNvPr id="305" name="楕円 304">
          <a:extLst>
            <a:ext uri="{FF2B5EF4-FFF2-40B4-BE49-F238E27FC236}">
              <a16:creationId xmlns:a16="http://schemas.microsoft.com/office/drawing/2014/main" xmlns="" id="{78ED16E6-1B5C-437D-B0DE-EBEE5C20C5F6}"/>
            </a:ext>
          </a:extLst>
        </xdr:cNvPr>
        <xdr:cNvSpPr/>
      </xdr:nvSpPr>
      <xdr:spPr>
        <a:xfrm>
          <a:off x="1968500" y="140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62864</xdr:rowOff>
    </xdr:from>
    <xdr:to>
      <xdr:col>15</xdr:col>
      <xdr:colOff>50800</xdr:colOff>
      <xdr:row>82</xdr:row>
      <xdr:rowOff>97155</xdr:rowOff>
    </xdr:to>
    <xdr:cxnSp macro="">
      <xdr:nvCxnSpPr>
        <xdr:cNvPr id="306" name="直線コネクタ 305">
          <a:extLst>
            <a:ext uri="{FF2B5EF4-FFF2-40B4-BE49-F238E27FC236}">
              <a16:creationId xmlns:a16="http://schemas.microsoft.com/office/drawing/2014/main" xmlns="" id="{E9A6296E-A376-436A-9DF6-BAB65FF539A6}"/>
            </a:ext>
          </a:extLst>
        </xdr:cNvPr>
        <xdr:cNvCxnSpPr/>
      </xdr:nvCxnSpPr>
      <xdr:spPr>
        <a:xfrm>
          <a:off x="2019300" y="1412176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156845</xdr:rowOff>
    </xdr:from>
    <xdr:to>
      <xdr:col>6</xdr:col>
      <xdr:colOff>38100</xdr:colOff>
      <xdr:row>82</xdr:row>
      <xdr:rowOff>86995</xdr:rowOff>
    </xdr:to>
    <xdr:sp macro="" textlink="">
      <xdr:nvSpPr>
        <xdr:cNvPr id="307" name="楕円 306">
          <a:extLst>
            <a:ext uri="{FF2B5EF4-FFF2-40B4-BE49-F238E27FC236}">
              <a16:creationId xmlns:a16="http://schemas.microsoft.com/office/drawing/2014/main" xmlns="" id="{A768E1FA-F153-4984-8140-93D43E717398}"/>
            </a:ext>
          </a:extLst>
        </xdr:cNvPr>
        <xdr:cNvSpPr/>
      </xdr:nvSpPr>
      <xdr:spPr>
        <a:xfrm>
          <a:off x="1079500" y="1404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36195</xdr:rowOff>
    </xdr:from>
    <xdr:to>
      <xdr:col>10</xdr:col>
      <xdr:colOff>114300</xdr:colOff>
      <xdr:row>82</xdr:row>
      <xdr:rowOff>62864</xdr:rowOff>
    </xdr:to>
    <xdr:cxnSp macro="">
      <xdr:nvCxnSpPr>
        <xdr:cNvPr id="308" name="直線コネクタ 307">
          <a:extLst>
            <a:ext uri="{FF2B5EF4-FFF2-40B4-BE49-F238E27FC236}">
              <a16:creationId xmlns:a16="http://schemas.microsoft.com/office/drawing/2014/main" xmlns="" id="{2742EF12-6842-4232-89FD-F0AEA334486D}"/>
            </a:ext>
          </a:extLst>
        </xdr:cNvPr>
        <xdr:cNvCxnSpPr/>
      </xdr:nvCxnSpPr>
      <xdr:spPr>
        <a:xfrm>
          <a:off x="1130300" y="14095095"/>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57166</xdr:rowOff>
    </xdr:from>
    <xdr:ext cx="405111" cy="259045"/>
    <xdr:sp macro="" textlink="">
      <xdr:nvSpPr>
        <xdr:cNvPr id="309" name="n_1aveValue【公営住宅】&#10;有形固定資産減価償却率">
          <a:extLst>
            <a:ext uri="{FF2B5EF4-FFF2-40B4-BE49-F238E27FC236}">
              <a16:creationId xmlns:a16="http://schemas.microsoft.com/office/drawing/2014/main" xmlns="" id="{2F310B9D-549B-4BB1-9E81-0FE45B2C1F03}"/>
            </a:ext>
          </a:extLst>
        </xdr:cNvPr>
        <xdr:cNvSpPr txBox="1"/>
      </xdr:nvSpPr>
      <xdr:spPr>
        <a:xfrm>
          <a:off x="35820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22877</xdr:rowOff>
    </xdr:from>
    <xdr:ext cx="405111" cy="259045"/>
    <xdr:sp macro="" textlink="">
      <xdr:nvSpPr>
        <xdr:cNvPr id="310" name="n_2aveValue【公営住宅】&#10;有形固定資産減価償却率">
          <a:extLst>
            <a:ext uri="{FF2B5EF4-FFF2-40B4-BE49-F238E27FC236}">
              <a16:creationId xmlns:a16="http://schemas.microsoft.com/office/drawing/2014/main" xmlns="" id="{8A285C6E-0C50-403E-95ED-DC299DA6BB9F}"/>
            </a:ext>
          </a:extLst>
        </xdr:cNvPr>
        <xdr:cNvSpPr txBox="1"/>
      </xdr:nvSpPr>
      <xdr:spPr>
        <a:xfrm>
          <a:off x="2705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311" name="n_3aveValue【公営住宅】&#10;有形固定資産減価償却率">
          <a:extLst>
            <a:ext uri="{FF2B5EF4-FFF2-40B4-BE49-F238E27FC236}">
              <a16:creationId xmlns:a16="http://schemas.microsoft.com/office/drawing/2014/main" xmlns="" id="{5A210F97-A4A3-41DF-975B-D4B0A27E392E}"/>
            </a:ext>
          </a:extLst>
        </xdr:cNvPr>
        <xdr:cNvSpPr txBox="1"/>
      </xdr:nvSpPr>
      <xdr:spPr>
        <a:xfrm>
          <a:off x="1816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144797</xdr:rowOff>
    </xdr:from>
    <xdr:ext cx="405111" cy="259045"/>
    <xdr:sp macro="" textlink="">
      <xdr:nvSpPr>
        <xdr:cNvPr id="312" name="n_4aveValue【公営住宅】&#10;有形固定資産減価償却率">
          <a:extLst>
            <a:ext uri="{FF2B5EF4-FFF2-40B4-BE49-F238E27FC236}">
              <a16:creationId xmlns:a16="http://schemas.microsoft.com/office/drawing/2014/main" xmlns="" id="{71403777-88B9-4636-97EC-BE4986278E41}"/>
            </a:ext>
          </a:extLst>
        </xdr:cNvPr>
        <xdr:cNvSpPr txBox="1"/>
      </xdr:nvSpPr>
      <xdr:spPr>
        <a:xfrm>
          <a:off x="927744" y="1420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6366</xdr:rowOff>
    </xdr:from>
    <xdr:ext cx="405111" cy="259045"/>
    <xdr:sp macro="" textlink="">
      <xdr:nvSpPr>
        <xdr:cNvPr id="313" name="n_1mainValue【公営住宅】&#10;有形固定資産減価償却率">
          <a:extLst>
            <a:ext uri="{FF2B5EF4-FFF2-40B4-BE49-F238E27FC236}">
              <a16:creationId xmlns:a16="http://schemas.microsoft.com/office/drawing/2014/main" xmlns="" id="{FC1BF003-7E25-4964-B94D-95E4EE7164F1}"/>
            </a:ext>
          </a:extLst>
        </xdr:cNvPr>
        <xdr:cNvSpPr txBox="1"/>
      </xdr:nvSpPr>
      <xdr:spPr>
        <a:xfrm>
          <a:off x="35820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164482</xdr:rowOff>
    </xdr:from>
    <xdr:ext cx="405111" cy="259045"/>
    <xdr:sp macro="" textlink="">
      <xdr:nvSpPr>
        <xdr:cNvPr id="314" name="n_2mainValue【公営住宅】&#10;有形固定資産減価償却率">
          <a:extLst>
            <a:ext uri="{FF2B5EF4-FFF2-40B4-BE49-F238E27FC236}">
              <a16:creationId xmlns:a16="http://schemas.microsoft.com/office/drawing/2014/main" xmlns="" id="{8EA960AB-590B-4039-936C-3A9CA9B86696}"/>
            </a:ext>
          </a:extLst>
        </xdr:cNvPr>
        <xdr:cNvSpPr txBox="1"/>
      </xdr:nvSpPr>
      <xdr:spPr>
        <a:xfrm>
          <a:off x="2705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130191</xdr:rowOff>
    </xdr:from>
    <xdr:ext cx="405111" cy="259045"/>
    <xdr:sp macro="" textlink="">
      <xdr:nvSpPr>
        <xdr:cNvPr id="315" name="n_3mainValue【公営住宅】&#10;有形固定資産減価償却率">
          <a:extLst>
            <a:ext uri="{FF2B5EF4-FFF2-40B4-BE49-F238E27FC236}">
              <a16:creationId xmlns:a16="http://schemas.microsoft.com/office/drawing/2014/main" xmlns="" id="{56B4CF8E-5168-43CD-B3A9-CE7FAA386D75}"/>
            </a:ext>
          </a:extLst>
        </xdr:cNvPr>
        <xdr:cNvSpPr txBox="1"/>
      </xdr:nvSpPr>
      <xdr:spPr>
        <a:xfrm>
          <a:off x="18167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103522</xdr:rowOff>
    </xdr:from>
    <xdr:ext cx="405111" cy="259045"/>
    <xdr:sp macro="" textlink="">
      <xdr:nvSpPr>
        <xdr:cNvPr id="316" name="n_4mainValue【公営住宅】&#10;有形固定資産減価償却率">
          <a:extLst>
            <a:ext uri="{FF2B5EF4-FFF2-40B4-BE49-F238E27FC236}">
              <a16:creationId xmlns:a16="http://schemas.microsoft.com/office/drawing/2014/main" xmlns="" id="{5A6D882D-807F-47E8-8CED-0A3E69454961}"/>
            </a:ext>
          </a:extLst>
        </xdr:cNvPr>
        <xdr:cNvSpPr txBox="1"/>
      </xdr:nvSpPr>
      <xdr:spPr>
        <a:xfrm>
          <a:off x="9277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xmlns="" id="{CC918C41-62D5-479A-9402-9F0FD7D9BF0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xmlns="" id="{0BA1BF7F-E366-4F10-BA8D-5FDB0959F92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xmlns="" id="{88571998-E4C3-489C-A787-9BFF2D4D0EC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xmlns="" id="{14A9D75C-0077-4E94-BC65-8454AAB0776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xmlns="" id="{D5CC3E10-25D7-4582-A05F-BBF6F309186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xmlns="" id="{767D90B1-B34F-4252-BCF8-CE2F7CF67F4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xmlns="" id="{27D86494-06AF-49FB-95AC-B9CBB607700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xmlns="" id="{FC09E00F-4475-499E-A5EC-873D19CE85C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xmlns="" id="{4CB203BC-3B20-424A-9771-EA0971E650A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xmlns="" id="{D6E9E0B9-588C-4BB5-9CE6-767D4672ABC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7" name="直線コネクタ 326">
          <a:extLst>
            <a:ext uri="{FF2B5EF4-FFF2-40B4-BE49-F238E27FC236}">
              <a16:creationId xmlns:a16="http://schemas.microsoft.com/office/drawing/2014/main" xmlns="" id="{5FD658F2-A2BD-400F-8F6B-CB8CDE1FA44E}"/>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8" name="テキスト ボックス 327">
          <a:extLst>
            <a:ext uri="{FF2B5EF4-FFF2-40B4-BE49-F238E27FC236}">
              <a16:creationId xmlns:a16="http://schemas.microsoft.com/office/drawing/2014/main" xmlns="" id="{CA6618A1-B6C3-4AD0-AA24-65CF77C9D2B6}"/>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9" name="直線コネクタ 328">
          <a:extLst>
            <a:ext uri="{FF2B5EF4-FFF2-40B4-BE49-F238E27FC236}">
              <a16:creationId xmlns:a16="http://schemas.microsoft.com/office/drawing/2014/main" xmlns="" id="{D99F1815-E20C-4142-ADDF-3B55688A3C91}"/>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0" name="テキスト ボックス 329">
          <a:extLst>
            <a:ext uri="{FF2B5EF4-FFF2-40B4-BE49-F238E27FC236}">
              <a16:creationId xmlns:a16="http://schemas.microsoft.com/office/drawing/2014/main" xmlns="" id="{A3AEFA9A-35F8-4B07-B10B-9DAE43A6E1EC}"/>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1" name="直線コネクタ 330">
          <a:extLst>
            <a:ext uri="{FF2B5EF4-FFF2-40B4-BE49-F238E27FC236}">
              <a16:creationId xmlns:a16="http://schemas.microsoft.com/office/drawing/2014/main" xmlns="" id="{46A9E25D-AE84-4FA9-8273-DE66C251BCF5}"/>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2" name="テキスト ボックス 331">
          <a:extLst>
            <a:ext uri="{FF2B5EF4-FFF2-40B4-BE49-F238E27FC236}">
              <a16:creationId xmlns:a16="http://schemas.microsoft.com/office/drawing/2014/main" xmlns="" id="{1AF7D311-BA2C-4CA3-934D-C82C9798BF95}"/>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3" name="直線コネクタ 332">
          <a:extLst>
            <a:ext uri="{FF2B5EF4-FFF2-40B4-BE49-F238E27FC236}">
              <a16:creationId xmlns:a16="http://schemas.microsoft.com/office/drawing/2014/main" xmlns="" id="{526F3DF6-F4EC-480B-ABC7-6E1B2DB600A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4" name="テキスト ボックス 333">
          <a:extLst>
            <a:ext uri="{FF2B5EF4-FFF2-40B4-BE49-F238E27FC236}">
              <a16:creationId xmlns:a16="http://schemas.microsoft.com/office/drawing/2014/main" xmlns="" id="{BC022E94-6CE5-4D1D-8FD4-552C3C12A94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5" name="【公営住宅】&#10;一人当たり面積グラフ枠">
          <a:extLst>
            <a:ext uri="{FF2B5EF4-FFF2-40B4-BE49-F238E27FC236}">
              <a16:creationId xmlns:a16="http://schemas.microsoft.com/office/drawing/2014/main" xmlns="" id="{B9C97A78-022C-4E80-9A5B-F6303AAD8B8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84962</xdr:rowOff>
    </xdr:to>
    <xdr:cxnSp macro="">
      <xdr:nvCxnSpPr>
        <xdr:cNvPr id="336" name="直線コネクタ 335">
          <a:extLst>
            <a:ext uri="{FF2B5EF4-FFF2-40B4-BE49-F238E27FC236}">
              <a16:creationId xmlns:a16="http://schemas.microsoft.com/office/drawing/2014/main" xmlns="" id="{C573E812-3C33-47FC-B5B5-4009BC0CAA38}"/>
            </a:ext>
          </a:extLst>
        </xdr:cNvPr>
        <xdr:cNvCxnSpPr/>
      </xdr:nvCxnSpPr>
      <xdr:spPr>
        <a:xfrm flipV="1">
          <a:off x="10476865" y="13384340"/>
          <a:ext cx="0" cy="127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88789</xdr:rowOff>
    </xdr:from>
    <xdr:ext cx="469744" cy="259045"/>
    <xdr:sp macro="" textlink="">
      <xdr:nvSpPr>
        <xdr:cNvPr id="337" name="【公営住宅】&#10;一人当たり面積最小値テキスト">
          <a:extLst>
            <a:ext uri="{FF2B5EF4-FFF2-40B4-BE49-F238E27FC236}">
              <a16:creationId xmlns:a16="http://schemas.microsoft.com/office/drawing/2014/main" xmlns="" id="{24A04AC8-D0E6-402A-A3A5-6966A1EFC6E5}"/>
            </a:ext>
          </a:extLst>
        </xdr:cNvPr>
        <xdr:cNvSpPr txBox="1"/>
      </xdr:nvSpPr>
      <xdr:spPr>
        <a:xfrm>
          <a:off x="10515600" y="1466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84962</xdr:rowOff>
    </xdr:from>
    <xdr:to>
      <xdr:col>55</xdr:col>
      <xdr:colOff>88900</xdr:colOff>
      <xdr:row>85</xdr:row>
      <xdr:rowOff>84962</xdr:rowOff>
    </xdr:to>
    <xdr:cxnSp macro="">
      <xdr:nvCxnSpPr>
        <xdr:cNvPr id="338" name="直線コネクタ 337">
          <a:extLst>
            <a:ext uri="{FF2B5EF4-FFF2-40B4-BE49-F238E27FC236}">
              <a16:creationId xmlns:a16="http://schemas.microsoft.com/office/drawing/2014/main" xmlns="" id="{EFCBCEF3-552E-4252-B39F-2AAB66212437}"/>
            </a:ext>
          </a:extLst>
        </xdr:cNvPr>
        <xdr:cNvCxnSpPr/>
      </xdr:nvCxnSpPr>
      <xdr:spPr>
        <a:xfrm>
          <a:off x="10388600" y="1465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339" name="【公営住宅】&#10;一人当たり面積最大値テキスト">
          <a:extLst>
            <a:ext uri="{FF2B5EF4-FFF2-40B4-BE49-F238E27FC236}">
              <a16:creationId xmlns:a16="http://schemas.microsoft.com/office/drawing/2014/main" xmlns="" id="{A77A871A-00EE-46E1-A97D-2F319B396380}"/>
            </a:ext>
          </a:extLst>
        </xdr:cNvPr>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340" name="直線コネクタ 339">
          <a:extLst>
            <a:ext uri="{FF2B5EF4-FFF2-40B4-BE49-F238E27FC236}">
              <a16:creationId xmlns:a16="http://schemas.microsoft.com/office/drawing/2014/main" xmlns="" id="{5CA88796-E17B-4DD9-BB16-54DEE9454992}"/>
            </a:ext>
          </a:extLst>
        </xdr:cNvPr>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7890</xdr:rowOff>
    </xdr:from>
    <xdr:ext cx="469744" cy="259045"/>
    <xdr:sp macro="" textlink="">
      <xdr:nvSpPr>
        <xdr:cNvPr id="341" name="【公営住宅】&#10;一人当たり面積平均値テキスト">
          <a:extLst>
            <a:ext uri="{FF2B5EF4-FFF2-40B4-BE49-F238E27FC236}">
              <a16:creationId xmlns:a16="http://schemas.microsoft.com/office/drawing/2014/main" xmlns="" id="{7AA54F37-9573-4A83-A919-E55D7058290B}"/>
            </a:ext>
          </a:extLst>
        </xdr:cNvPr>
        <xdr:cNvSpPr txBox="1"/>
      </xdr:nvSpPr>
      <xdr:spPr>
        <a:xfrm>
          <a:off x="10515600" y="14238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156463</xdr:rowOff>
    </xdr:from>
    <xdr:to>
      <xdr:col>55</xdr:col>
      <xdr:colOff>50800</xdr:colOff>
      <xdr:row>84</xdr:row>
      <xdr:rowOff>86613</xdr:rowOff>
    </xdr:to>
    <xdr:sp macro="" textlink="">
      <xdr:nvSpPr>
        <xdr:cNvPr id="342" name="フローチャート: 判断 341">
          <a:extLst>
            <a:ext uri="{FF2B5EF4-FFF2-40B4-BE49-F238E27FC236}">
              <a16:creationId xmlns:a16="http://schemas.microsoft.com/office/drawing/2014/main" xmlns="" id="{74C15AF0-58C2-423C-A2D9-2383756B8219}"/>
            </a:ext>
          </a:extLst>
        </xdr:cNvPr>
        <xdr:cNvSpPr/>
      </xdr:nvSpPr>
      <xdr:spPr>
        <a:xfrm>
          <a:off x="104267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162750</xdr:rowOff>
    </xdr:from>
    <xdr:to>
      <xdr:col>50</xdr:col>
      <xdr:colOff>165100</xdr:colOff>
      <xdr:row>84</xdr:row>
      <xdr:rowOff>92900</xdr:rowOff>
    </xdr:to>
    <xdr:sp macro="" textlink="">
      <xdr:nvSpPr>
        <xdr:cNvPr id="343" name="フローチャート: 判断 342">
          <a:extLst>
            <a:ext uri="{FF2B5EF4-FFF2-40B4-BE49-F238E27FC236}">
              <a16:creationId xmlns:a16="http://schemas.microsoft.com/office/drawing/2014/main" xmlns="" id="{E9D2330E-5F58-4EE5-BD04-4A31299BF08C}"/>
            </a:ext>
          </a:extLst>
        </xdr:cNvPr>
        <xdr:cNvSpPr/>
      </xdr:nvSpPr>
      <xdr:spPr>
        <a:xfrm>
          <a:off x="9588500" y="1439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153036</xdr:rowOff>
    </xdr:from>
    <xdr:to>
      <xdr:col>46</xdr:col>
      <xdr:colOff>38100</xdr:colOff>
      <xdr:row>84</xdr:row>
      <xdr:rowOff>83186</xdr:rowOff>
    </xdr:to>
    <xdr:sp macro="" textlink="">
      <xdr:nvSpPr>
        <xdr:cNvPr id="344" name="フローチャート: 判断 343">
          <a:extLst>
            <a:ext uri="{FF2B5EF4-FFF2-40B4-BE49-F238E27FC236}">
              <a16:creationId xmlns:a16="http://schemas.microsoft.com/office/drawing/2014/main" xmlns="" id="{FADCD2AA-6D46-4985-94A7-96EBF81A6AE2}"/>
            </a:ext>
          </a:extLst>
        </xdr:cNvPr>
        <xdr:cNvSpPr/>
      </xdr:nvSpPr>
      <xdr:spPr>
        <a:xfrm>
          <a:off x="8699500" y="1438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143890</xdr:rowOff>
    </xdr:from>
    <xdr:to>
      <xdr:col>41</xdr:col>
      <xdr:colOff>101600</xdr:colOff>
      <xdr:row>84</xdr:row>
      <xdr:rowOff>74040</xdr:rowOff>
    </xdr:to>
    <xdr:sp macro="" textlink="">
      <xdr:nvSpPr>
        <xdr:cNvPr id="345" name="フローチャート: 判断 344">
          <a:extLst>
            <a:ext uri="{FF2B5EF4-FFF2-40B4-BE49-F238E27FC236}">
              <a16:creationId xmlns:a16="http://schemas.microsoft.com/office/drawing/2014/main" xmlns="" id="{3CA670A6-49EC-48FB-ACE3-D10D21D3E5DB}"/>
            </a:ext>
          </a:extLst>
        </xdr:cNvPr>
        <xdr:cNvSpPr/>
      </xdr:nvSpPr>
      <xdr:spPr>
        <a:xfrm>
          <a:off x="7810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163894</xdr:rowOff>
    </xdr:from>
    <xdr:to>
      <xdr:col>36</xdr:col>
      <xdr:colOff>165100</xdr:colOff>
      <xdr:row>84</xdr:row>
      <xdr:rowOff>94044</xdr:rowOff>
    </xdr:to>
    <xdr:sp macro="" textlink="">
      <xdr:nvSpPr>
        <xdr:cNvPr id="346" name="フローチャート: 判断 345">
          <a:extLst>
            <a:ext uri="{FF2B5EF4-FFF2-40B4-BE49-F238E27FC236}">
              <a16:creationId xmlns:a16="http://schemas.microsoft.com/office/drawing/2014/main" xmlns="" id="{9FEC9268-D728-44F4-847E-0347D64FDC46}"/>
            </a:ext>
          </a:extLst>
        </xdr:cNvPr>
        <xdr:cNvSpPr/>
      </xdr:nvSpPr>
      <xdr:spPr>
        <a:xfrm>
          <a:off x="69215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xmlns="" id="{F2FCB4E6-0FB8-403E-B4E1-594369C45A2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xmlns="" id="{F1F81B1F-9E8D-4829-B5A2-ED3B7196508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xmlns="" id="{E0082008-6E00-41D1-AE18-493C310D352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xmlns="" id="{1727E8BF-BBEA-4B73-8792-BB11EF1D0FE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xmlns="" id="{701F5EDF-30C6-4E29-9E8A-9CF0637DD78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96456</xdr:rowOff>
    </xdr:from>
    <xdr:to>
      <xdr:col>55</xdr:col>
      <xdr:colOff>50800</xdr:colOff>
      <xdr:row>85</xdr:row>
      <xdr:rowOff>26606</xdr:rowOff>
    </xdr:to>
    <xdr:sp macro="" textlink="">
      <xdr:nvSpPr>
        <xdr:cNvPr id="352" name="楕円 351">
          <a:extLst>
            <a:ext uri="{FF2B5EF4-FFF2-40B4-BE49-F238E27FC236}">
              <a16:creationId xmlns:a16="http://schemas.microsoft.com/office/drawing/2014/main" xmlns="" id="{32F75542-03DE-47E9-B754-AA476B3A39B0}"/>
            </a:ext>
          </a:extLst>
        </xdr:cNvPr>
        <xdr:cNvSpPr/>
      </xdr:nvSpPr>
      <xdr:spPr>
        <a:xfrm>
          <a:off x="10426700" y="1449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11383</xdr:rowOff>
    </xdr:from>
    <xdr:ext cx="469744" cy="259045"/>
    <xdr:sp macro="" textlink="">
      <xdr:nvSpPr>
        <xdr:cNvPr id="353" name="【公営住宅】&#10;一人当たり面積該当値テキスト">
          <a:extLst>
            <a:ext uri="{FF2B5EF4-FFF2-40B4-BE49-F238E27FC236}">
              <a16:creationId xmlns:a16="http://schemas.microsoft.com/office/drawing/2014/main" xmlns="" id="{87649F6D-DD06-4CF1-B159-E5C69C86E4E7}"/>
            </a:ext>
          </a:extLst>
        </xdr:cNvPr>
        <xdr:cNvSpPr txBox="1"/>
      </xdr:nvSpPr>
      <xdr:spPr>
        <a:xfrm>
          <a:off x="10515600" y="1441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96456</xdr:rowOff>
    </xdr:from>
    <xdr:to>
      <xdr:col>50</xdr:col>
      <xdr:colOff>165100</xdr:colOff>
      <xdr:row>85</xdr:row>
      <xdr:rowOff>26606</xdr:rowOff>
    </xdr:to>
    <xdr:sp macro="" textlink="">
      <xdr:nvSpPr>
        <xdr:cNvPr id="354" name="楕円 353">
          <a:extLst>
            <a:ext uri="{FF2B5EF4-FFF2-40B4-BE49-F238E27FC236}">
              <a16:creationId xmlns:a16="http://schemas.microsoft.com/office/drawing/2014/main" xmlns="" id="{84A09D34-B1AA-4E94-B6F6-A1A92D53F49F}"/>
            </a:ext>
          </a:extLst>
        </xdr:cNvPr>
        <xdr:cNvSpPr/>
      </xdr:nvSpPr>
      <xdr:spPr>
        <a:xfrm>
          <a:off x="9588500" y="1449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147256</xdr:rowOff>
    </xdr:from>
    <xdr:to>
      <xdr:col>55</xdr:col>
      <xdr:colOff>0</xdr:colOff>
      <xdr:row>84</xdr:row>
      <xdr:rowOff>147256</xdr:rowOff>
    </xdr:to>
    <xdr:cxnSp macro="">
      <xdr:nvCxnSpPr>
        <xdr:cNvPr id="355" name="直線コネクタ 354">
          <a:extLst>
            <a:ext uri="{FF2B5EF4-FFF2-40B4-BE49-F238E27FC236}">
              <a16:creationId xmlns:a16="http://schemas.microsoft.com/office/drawing/2014/main" xmlns="" id="{B1BD47D2-9272-4F41-8EA6-F870A9403298}"/>
            </a:ext>
          </a:extLst>
        </xdr:cNvPr>
        <xdr:cNvCxnSpPr/>
      </xdr:nvCxnSpPr>
      <xdr:spPr>
        <a:xfrm>
          <a:off x="9639300" y="145490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96456</xdr:rowOff>
    </xdr:from>
    <xdr:to>
      <xdr:col>46</xdr:col>
      <xdr:colOff>38100</xdr:colOff>
      <xdr:row>85</xdr:row>
      <xdr:rowOff>26606</xdr:rowOff>
    </xdr:to>
    <xdr:sp macro="" textlink="">
      <xdr:nvSpPr>
        <xdr:cNvPr id="356" name="楕円 355">
          <a:extLst>
            <a:ext uri="{FF2B5EF4-FFF2-40B4-BE49-F238E27FC236}">
              <a16:creationId xmlns:a16="http://schemas.microsoft.com/office/drawing/2014/main" xmlns="" id="{E96DFD8F-0F03-49FA-8963-AFF564C8474E}"/>
            </a:ext>
          </a:extLst>
        </xdr:cNvPr>
        <xdr:cNvSpPr/>
      </xdr:nvSpPr>
      <xdr:spPr>
        <a:xfrm>
          <a:off x="8699500" y="1449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147256</xdr:rowOff>
    </xdr:from>
    <xdr:to>
      <xdr:col>50</xdr:col>
      <xdr:colOff>114300</xdr:colOff>
      <xdr:row>84</xdr:row>
      <xdr:rowOff>147256</xdr:rowOff>
    </xdr:to>
    <xdr:cxnSp macro="">
      <xdr:nvCxnSpPr>
        <xdr:cNvPr id="357" name="直線コネクタ 356">
          <a:extLst>
            <a:ext uri="{FF2B5EF4-FFF2-40B4-BE49-F238E27FC236}">
              <a16:creationId xmlns:a16="http://schemas.microsoft.com/office/drawing/2014/main" xmlns="" id="{9384D756-DB4F-47CB-802C-197679E179F7}"/>
            </a:ext>
          </a:extLst>
        </xdr:cNvPr>
        <xdr:cNvCxnSpPr/>
      </xdr:nvCxnSpPr>
      <xdr:spPr>
        <a:xfrm>
          <a:off x="8750300" y="145490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95886</xdr:rowOff>
    </xdr:from>
    <xdr:to>
      <xdr:col>41</xdr:col>
      <xdr:colOff>101600</xdr:colOff>
      <xdr:row>85</xdr:row>
      <xdr:rowOff>26036</xdr:rowOff>
    </xdr:to>
    <xdr:sp macro="" textlink="">
      <xdr:nvSpPr>
        <xdr:cNvPr id="358" name="楕円 357">
          <a:extLst>
            <a:ext uri="{FF2B5EF4-FFF2-40B4-BE49-F238E27FC236}">
              <a16:creationId xmlns:a16="http://schemas.microsoft.com/office/drawing/2014/main" xmlns="" id="{2D10650B-64E3-45D3-9565-AE01899E3C0D}"/>
            </a:ext>
          </a:extLst>
        </xdr:cNvPr>
        <xdr:cNvSpPr/>
      </xdr:nvSpPr>
      <xdr:spPr>
        <a:xfrm>
          <a:off x="7810500" y="1449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146686</xdr:rowOff>
    </xdr:from>
    <xdr:to>
      <xdr:col>45</xdr:col>
      <xdr:colOff>177800</xdr:colOff>
      <xdr:row>84</xdr:row>
      <xdr:rowOff>147256</xdr:rowOff>
    </xdr:to>
    <xdr:cxnSp macro="">
      <xdr:nvCxnSpPr>
        <xdr:cNvPr id="359" name="直線コネクタ 358">
          <a:extLst>
            <a:ext uri="{FF2B5EF4-FFF2-40B4-BE49-F238E27FC236}">
              <a16:creationId xmlns:a16="http://schemas.microsoft.com/office/drawing/2014/main" xmlns="" id="{3907D169-D4EF-4BF2-BFC9-09E4A06A1C22}"/>
            </a:ext>
          </a:extLst>
        </xdr:cNvPr>
        <xdr:cNvCxnSpPr/>
      </xdr:nvCxnSpPr>
      <xdr:spPr>
        <a:xfrm>
          <a:off x="7861300" y="14548486"/>
          <a:ext cx="8890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94742</xdr:rowOff>
    </xdr:from>
    <xdr:to>
      <xdr:col>36</xdr:col>
      <xdr:colOff>165100</xdr:colOff>
      <xdr:row>85</xdr:row>
      <xdr:rowOff>24892</xdr:rowOff>
    </xdr:to>
    <xdr:sp macro="" textlink="">
      <xdr:nvSpPr>
        <xdr:cNvPr id="360" name="楕円 359">
          <a:extLst>
            <a:ext uri="{FF2B5EF4-FFF2-40B4-BE49-F238E27FC236}">
              <a16:creationId xmlns:a16="http://schemas.microsoft.com/office/drawing/2014/main" xmlns="" id="{0ED17DDD-531F-4F47-89A4-DEE1600E25D8}"/>
            </a:ext>
          </a:extLst>
        </xdr:cNvPr>
        <xdr:cNvSpPr/>
      </xdr:nvSpPr>
      <xdr:spPr>
        <a:xfrm>
          <a:off x="6921500" y="1449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145542</xdr:rowOff>
    </xdr:from>
    <xdr:to>
      <xdr:col>41</xdr:col>
      <xdr:colOff>50800</xdr:colOff>
      <xdr:row>84</xdr:row>
      <xdr:rowOff>146686</xdr:rowOff>
    </xdr:to>
    <xdr:cxnSp macro="">
      <xdr:nvCxnSpPr>
        <xdr:cNvPr id="361" name="直線コネクタ 360">
          <a:extLst>
            <a:ext uri="{FF2B5EF4-FFF2-40B4-BE49-F238E27FC236}">
              <a16:creationId xmlns:a16="http://schemas.microsoft.com/office/drawing/2014/main" xmlns="" id="{7C36D9C4-8C9D-47D9-B5C8-9CE7F9D37B55}"/>
            </a:ext>
          </a:extLst>
        </xdr:cNvPr>
        <xdr:cNvCxnSpPr/>
      </xdr:nvCxnSpPr>
      <xdr:spPr>
        <a:xfrm>
          <a:off x="6972300" y="14547342"/>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109427</xdr:rowOff>
    </xdr:from>
    <xdr:ext cx="469744" cy="259045"/>
    <xdr:sp macro="" textlink="">
      <xdr:nvSpPr>
        <xdr:cNvPr id="362" name="n_1aveValue【公営住宅】&#10;一人当たり面積">
          <a:extLst>
            <a:ext uri="{FF2B5EF4-FFF2-40B4-BE49-F238E27FC236}">
              <a16:creationId xmlns:a16="http://schemas.microsoft.com/office/drawing/2014/main" xmlns="" id="{72356480-633F-4429-801D-F926AFC8A182}"/>
            </a:ext>
          </a:extLst>
        </xdr:cNvPr>
        <xdr:cNvSpPr txBox="1"/>
      </xdr:nvSpPr>
      <xdr:spPr>
        <a:xfrm>
          <a:off x="9391727" y="1416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99713</xdr:rowOff>
    </xdr:from>
    <xdr:ext cx="469744" cy="259045"/>
    <xdr:sp macro="" textlink="">
      <xdr:nvSpPr>
        <xdr:cNvPr id="363" name="n_2aveValue【公営住宅】&#10;一人当たり面積">
          <a:extLst>
            <a:ext uri="{FF2B5EF4-FFF2-40B4-BE49-F238E27FC236}">
              <a16:creationId xmlns:a16="http://schemas.microsoft.com/office/drawing/2014/main" xmlns="" id="{79E1871E-F27F-4D50-87E7-3FBD31264665}"/>
            </a:ext>
          </a:extLst>
        </xdr:cNvPr>
        <xdr:cNvSpPr txBox="1"/>
      </xdr:nvSpPr>
      <xdr:spPr>
        <a:xfrm>
          <a:off x="8515427" y="1415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90567</xdr:rowOff>
    </xdr:from>
    <xdr:ext cx="469744" cy="259045"/>
    <xdr:sp macro="" textlink="">
      <xdr:nvSpPr>
        <xdr:cNvPr id="364" name="n_3aveValue【公営住宅】&#10;一人当たり面積">
          <a:extLst>
            <a:ext uri="{FF2B5EF4-FFF2-40B4-BE49-F238E27FC236}">
              <a16:creationId xmlns:a16="http://schemas.microsoft.com/office/drawing/2014/main" xmlns="" id="{4A0DDFCC-7DBF-44D6-BE56-CCDB4D976AA0}"/>
            </a:ext>
          </a:extLst>
        </xdr:cNvPr>
        <xdr:cNvSpPr txBox="1"/>
      </xdr:nvSpPr>
      <xdr:spPr>
        <a:xfrm>
          <a:off x="7626427" y="1414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110571</xdr:rowOff>
    </xdr:from>
    <xdr:ext cx="469744" cy="259045"/>
    <xdr:sp macro="" textlink="">
      <xdr:nvSpPr>
        <xdr:cNvPr id="365" name="n_4aveValue【公営住宅】&#10;一人当たり面積">
          <a:extLst>
            <a:ext uri="{FF2B5EF4-FFF2-40B4-BE49-F238E27FC236}">
              <a16:creationId xmlns:a16="http://schemas.microsoft.com/office/drawing/2014/main" xmlns="" id="{187ECD26-3DB9-422B-9B87-C7EBA4AFB62E}"/>
            </a:ext>
          </a:extLst>
        </xdr:cNvPr>
        <xdr:cNvSpPr txBox="1"/>
      </xdr:nvSpPr>
      <xdr:spPr>
        <a:xfrm>
          <a:off x="6737427" y="1416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17733</xdr:rowOff>
    </xdr:from>
    <xdr:ext cx="469744" cy="259045"/>
    <xdr:sp macro="" textlink="">
      <xdr:nvSpPr>
        <xdr:cNvPr id="366" name="n_1mainValue【公営住宅】&#10;一人当たり面積">
          <a:extLst>
            <a:ext uri="{FF2B5EF4-FFF2-40B4-BE49-F238E27FC236}">
              <a16:creationId xmlns:a16="http://schemas.microsoft.com/office/drawing/2014/main" xmlns="" id="{1ED87CDB-A5CD-4E64-871D-36978895E2E7}"/>
            </a:ext>
          </a:extLst>
        </xdr:cNvPr>
        <xdr:cNvSpPr txBox="1"/>
      </xdr:nvSpPr>
      <xdr:spPr>
        <a:xfrm>
          <a:off x="9391727" y="14590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17733</xdr:rowOff>
    </xdr:from>
    <xdr:ext cx="469744" cy="259045"/>
    <xdr:sp macro="" textlink="">
      <xdr:nvSpPr>
        <xdr:cNvPr id="367" name="n_2mainValue【公営住宅】&#10;一人当たり面積">
          <a:extLst>
            <a:ext uri="{FF2B5EF4-FFF2-40B4-BE49-F238E27FC236}">
              <a16:creationId xmlns:a16="http://schemas.microsoft.com/office/drawing/2014/main" xmlns="" id="{59F30AAE-B987-467F-949B-6CC8D560EFBC}"/>
            </a:ext>
          </a:extLst>
        </xdr:cNvPr>
        <xdr:cNvSpPr txBox="1"/>
      </xdr:nvSpPr>
      <xdr:spPr>
        <a:xfrm>
          <a:off x="8515427" y="14590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17163</xdr:rowOff>
    </xdr:from>
    <xdr:ext cx="469744" cy="259045"/>
    <xdr:sp macro="" textlink="">
      <xdr:nvSpPr>
        <xdr:cNvPr id="368" name="n_3mainValue【公営住宅】&#10;一人当たり面積">
          <a:extLst>
            <a:ext uri="{FF2B5EF4-FFF2-40B4-BE49-F238E27FC236}">
              <a16:creationId xmlns:a16="http://schemas.microsoft.com/office/drawing/2014/main" xmlns="" id="{09906888-5813-4DE6-8AE1-71A7D4EDEF62}"/>
            </a:ext>
          </a:extLst>
        </xdr:cNvPr>
        <xdr:cNvSpPr txBox="1"/>
      </xdr:nvSpPr>
      <xdr:spPr>
        <a:xfrm>
          <a:off x="7626427" y="1459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16019</xdr:rowOff>
    </xdr:from>
    <xdr:ext cx="469744" cy="259045"/>
    <xdr:sp macro="" textlink="">
      <xdr:nvSpPr>
        <xdr:cNvPr id="369" name="n_4mainValue【公営住宅】&#10;一人当たり面積">
          <a:extLst>
            <a:ext uri="{FF2B5EF4-FFF2-40B4-BE49-F238E27FC236}">
              <a16:creationId xmlns:a16="http://schemas.microsoft.com/office/drawing/2014/main" xmlns="" id="{021825BF-620C-41B9-98A7-491F8A665C9B}"/>
            </a:ext>
          </a:extLst>
        </xdr:cNvPr>
        <xdr:cNvSpPr txBox="1"/>
      </xdr:nvSpPr>
      <xdr:spPr>
        <a:xfrm>
          <a:off x="6737427" y="1458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0" name="正方形/長方形 369">
          <a:extLst>
            <a:ext uri="{FF2B5EF4-FFF2-40B4-BE49-F238E27FC236}">
              <a16:creationId xmlns:a16="http://schemas.microsoft.com/office/drawing/2014/main" xmlns="" id="{515CB0FD-8AE4-46C6-B173-32325B5B4D2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1" name="正方形/長方形 370">
          <a:extLst>
            <a:ext uri="{FF2B5EF4-FFF2-40B4-BE49-F238E27FC236}">
              <a16:creationId xmlns:a16="http://schemas.microsoft.com/office/drawing/2014/main" xmlns="" id="{AD0492A5-67B5-423E-8BBE-B1A52D05C02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2" name="正方形/長方形 371">
          <a:extLst>
            <a:ext uri="{FF2B5EF4-FFF2-40B4-BE49-F238E27FC236}">
              <a16:creationId xmlns:a16="http://schemas.microsoft.com/office/drawing/2014/main" xmlns="" id="{79251508-D06E-415D-AB80-6F749D4179C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3" name="正方形/長方形 372">
          <a:extLst>
            <a:ext uri="{FF2B5EF4-FFF2-40B4-BE49-F238E27FC236}">
              <a16:creationId xmlns:a16="http://schemas.microsoft.com/office/drawing/2014/main" xmlns="" id="{1B47D923-17EB-4932-BCD2-A839C8F62C8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4" name="正方形/長方形 373">
          <a:extLst>
            <a:ext uri="{FF2B5EF4-FFF2-40B4-BE49-F238E27FC236}">
              <a16:creationId xmlns:a16="http://schemas.microsoft.com/office/drawing/2014/main" xmlns="" id="{180E1D0C-44A9-4B1A-A00B-DA6AEF33552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5" name="正方形/長方形 374">
          <a:extLst>
            <a:ext uri="{FF2B5EF4-FFF2-40B4-BE49-F238E27FC236}">
              <a16:creationId xmlns:a16="http://schemas.microsoft.com/office/drawing/2014/main" xmlns="" id="{8880F96D-51E4-4743-8C69-B84D3C96D0B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6" name="正方形/長方形 375">
          <a:extLst>
            <a:ext uri="{FF2B5EF4-FFF2-40B4-BE49-F238E27FC236}">
              <a16:creationId xmlns:a16="http://schemas.microsoft.com/office/drawing/2014/main" xmlns="" id="{94F271A3-FFCB-4993-B26F-1CF0EC51F9D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7" name="正方形/長方形 376">
          <a:extLst>
            <a:ext uri="{FF2B5EF4-FFF2-40B4-BE49-F238E27FC236}">
              <a16:creationId xmlns:a16="http://schemas.microsoft.com/office/drawing/2014/main" xmlns="" id="{F9335AF9-1DE6-4D90-B404-ADD15142E63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8" name="正方形/長方形 377">
          <a:extLst>
            <a:ext uri="{FF2B5EF4-FFF2-40B4-BE49-F238E27FC236}">
              <a16:creationId xmlns:a16="http://schemas.microsoft.com/office/drawing/2014/main" xmlns="" id="{87C38080-39E1-457D-A91C-6E679B6F4DF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9" name="正方形/長方形 378">
          <a:extLst>
            <a:ext uri="{FF2B5EF4-FFF2-40B4-BE49-F238E27FC236}">
              <a16:creationId xmlns:a16="http://schemas.microsoft.com/office/drawing/2014/main" xmlns="" id="{B5CD7AFC-1AD0-411C-AF3A-A52D37555D1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0" name="正方形/長方形 379">
          <a:extLst>
            <a:ext uri="{FF2B5EF4-FFF2-40B4-BE49-F238E27FC236}">
              <a16:creationId xmlns:a16="http://schemas.microsoft.com/office/drawing/2014/main" xmlns="" id="{D6683109-7BE0-4C60-8D18-DCE2A79B7D6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1" name="正方形/長方形 380">
          <a:extLst>
            <a:ext uri="{FF2B5EF4-FFF2-40B4-BE49-F238E27FC236}">
              <a16:creationId xmlns:a16="http://schemas.microsoft.com/office/drawing/2014/main" xmlns="" id="{696A86E9-BCBE-4B4C-84D4-DACFB9B0840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2" name="正方形/長方形 381">
          <a:extLst>
            <a:ext uri="{FF2B5EF4-FFF2-40B4-BE49-F238E27FC236}">
              <a16:creationId xmlns:a16="http://schemas.microsoft.com/office/drawing/2014/main" xmlns="" id="{43CE5AF5-1BF8-4268-A497-48CEAE7B3BD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3" name="正方形/長方形 382">
          <a:extLst>
            <a:ext uri="{FF2B5EF4-FFF2-40B4-BE49-F238E27FC236}">
              <a16:creationId xmlns:a16="http://schemas.microsoft.com/office/drawing/2014/main" xmlns="" id="{9B144AEE-DCF7-44BC-9E22-727CFFB7E3E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4" name="正方形/長方形 383">
          <a:extLst>
            <a:ext uri="{FF2B5EF4-FFF2-40B4-BE49-F238E27FC236}">
              <a16:creationId xmlns:a16="http://schemas.microsoft.com/office/drawing/2014/main" xmlns="" id="{898E7BE4-63D5-4880-98FD-F5D26FB602B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5" name="正方形/長方形 384">
          <a:extLst>
            <a:ext uri="{FF2B5EF4-FFF2-40B4-BE49-F238E27FC236}">
              <a16:creationId xmlns:a16="http://schemas.microsoft.com/office/drawing/2014/main" xmlns="" id="{ACC19BF3-D3EA-42A7-B521-EA3B673E988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a:extLst>
            <a:ext uri="{FF2B5EF4-FFF2-40B4-BE49-F238E27FC236}">
              <a16:creationId xmlns:a16="http://schemas.microsoft.com/office/drawing/2014/main" xmlns="" id="{790BBD43-BDC6-4BAA-AC25-E887B882CEE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a:extLst>
            <a:ext uri="{FF2B5EF4-FFF2-40B4-BE49-F238E27FC236}">
              <a16:creationId xmlns:a16="http://schemas.microsoft.com/office/drawing/2014/main" xmlns="" id="{F12B535E-BF08-4245-933B-39CBFBC9028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a:extLst>
            <a:ext uri="{FF2B5EF4-FFF2-40B4-BE49-F238E27FC236}">
              <a16:creationId xmlns:a16="http://schemas.microsoft.com/office/drawing/2014/main" xmlns="" id="{54779338-2DDA-4770-87D8-EBA84D31743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a:extLst>
            <a:ext uri="{FF2B5EF4-FFF2-40B4-BE49-F238E27FC236}">
              <a16:creationId xmlns:a16="http://schemas.microsoft.com/office/drawing/2014/main" xmlns="" id="{751391A7-A54B-467C-98B1-D866C81C05B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a:extLst>
            <a:ext uri="{FF2B5EF4-FFF2-40B4-BE49-F238E27FC236}">
              <a16:creationId xmlns:a16="http://schemas.microsoft.com/office/drawing/2014/main" xmlns="" id="{142C4023-17C5-41D0-8B90-3DF51F2EFC3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a:extLst>
            <a:ext uri="{FF2B5EF4-FFF2-40B4-BE49-F238E27FC236}">
              <a16:creationId xmlns:a16="http://schemas.microsoft.com/office/drawing/2014/main" xmlns="" id="{71245A7D-8C34-46C8-9EFB-54ADC69C0AA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a:extLst>
            <a:ext uri="{FF2B5EF4-FFF2-40B4-BE49-F238E27FC236}">
              <a16:creationId xmlns:a16="http://schemas.microsoft.com/office/drawing/2014/main" xmlns="" id="{1AB4EAF5-1428-4DB3-ADA0-EB50FE9E5D1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a:extLst>
            <a:ext uri="{FF2B5EF4-FFF2-40B4-BE49-F238E27FC236}">
              <a16:creationId xmlns:a16="http://schemas.microsoft.com/office/drawing/2014/main" xmlns="" id="{A5EE3031-D954-465A-8A95-DF1F63999F1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4" name="テキスト ボックス 393">
          <a:extLst>
            <a:ext uri="{FF2B5EF4-FFF2-40B4-BE49-F238E27FC236}">
              <a16:creationId xmlns:a16="http://schemas.microsoft.com/office/drawing/2014/main" xmlns="" id="{4B44FAD3-291C-482B-BAD9-BBC7696A5C3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5" name="直線コネクタ 394">
          <a:extLst>
            <a:ext uri="{FF2B5EF4-FFF2-40B4-BE49-F238E27FC236}">
              <a16:creationId xmlns:a16="http://schemas.microsoft.com/office/drawing/2014/main" xmlns="" id="{EFAB2CE1-784F-4CCC-9E28-42EA31FFAEB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6" name="テキスト ボックス 395">
          <a:extLst>
            <a:ext uri="{FF2B5EF4-FFF2-40B4-BE49-F238E27FC236}">
              <a16:creationId xmlns:a16="http://schemas.microsoft.com/office/drawing/2014/main" xmlns="" id="{5791D8F4-AF37-40D1-9BF5-CB7AB3F533B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7" name="直線コネクタ 396">
          <a:extLst>
            <a:ext uri="{FF2B5EF4-FFF2-40B4-BE49-F238E27FC236}">
              <a16:creationId xmlns:a16="http://schemas.microsoft.com/office/drawing/2014/main" xmlns="" id="{9DC74A50-3787-4AC2-AFEB-43CD275CCE0C}"/>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8" name="テキスト ボックス 397">
          <a:extLst>
            <a:ext uri="{FF2B5EF4-FFF2-40B4-BE49-F238E27FC236}">
              <a16:creationId xmlns:a16="http://schemas.microsoft.com/office/drawing/2014/main" xmlns="" id="{1392189F-059C-4238-AD3B-7EF311D1D6F8}"/>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9" name="直線コネクタ 398">
          <a:extLst>
            <a:ext uri="{FF2B5EF4-FFF2-40B4-BE49-F238E27FC236}">
              <a16:creationId xmlns:a16="http://schemas.microsoft.com/office/drawing/2014/main" xmlns="" id="{271C3460-2445-49D8-9EBF-1F509782D615}"/>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0" name="テキスト ボックス 399">
          <a:extLst>
            <a:ext uri="{FF2B5EF4-FFF2-40B4-BE49-F238E27FC236}">
              <a16:creationId xmlns:a16="http://schemas.microsoft.com/office/drawing/2014/main" xmlns="" id="{C397B078-5B69-4B22-AF06-0DB1EE831445}"/>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1" name="直線コネクタ 400">
          <a:extLst>
            <a:ext uri="{FF2B5EF4-FFF2-40B4-BE49-F238E27FC236}">
              <a16:creationId xmlns:a16="http://schemas.microsoft.com/office/drawing/2014/main" xmlns="" id="{BA5634AC-D1BD-4CE0-B99B-934B5AC4CACD}"/>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2" name="テキスト ボックス 401">
          <a:extLst>
            <a:ext uri="{FF2B5EF4-FFF2-40B4-BE49-F238E27FC236}">
              <a16:creationId xmlns:a16="http://schemas.microsoft.com/office/drawing/2014/main" xmlns="" id="{254C236C-EB65-4910-8B9F-DE643E5A8122}"/>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3" name="直線コネクタ 402">
          <a:extLst>
            <a:ext uri="{FF2B5EF4-FFF2-40B4-BE49-F238E27FC236}">
              <a16:creationId xmlns:a16="http://schemas.microsoft.com/office/drawing/2014/main" xmlns="" id="{51C5528A-18A1-4EC4-B852-108CAE4F97A8}"/>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4" name="テキスト ボックス 403">
          <a:extLst>
            <a:ext uri="{FF2B5EF4-FFF2-40B4-BE49-F238E27FC236}">
              <a16:creationId xmlns:a16="http://schemas.microsoft.com/office/drawing/2014/main" xmlns="" id="{0B0B7FDF-44A7-4FD3-99A8-B25CCE5AF70F}"/>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5" name="直線コネクタ 404">
          <a:extLst>
            <a:ext uri="{FF2B5EF4-FFF2-40B4-BE49-F238E27FC236}">
              <a16:creationId xmlns:a16="http://schemas.microsoft.com/office/drawing/2014/main" xmlns="" id="{75CC3468-E849-4D84-9B17-CC7BA0C56CE5}"/>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6" name="テキスト ボックス 405">
          <a:extLst>
            <a:ext uri="{FF2B5EF4-FFF2-40B4-BE49-F238E27FC236}">
              <a16:creationId xmlns:a16="http://schemas.microsoft.com/office/drawing/2014/main" xmlns="" id="{CD00F253-0815-4C20-8410-8752C0F41845}"/>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7" name="直線コネクタ 406">
          <a:extLst>
            <a:ext uri="{FF2B5EF4-FFF2-40B4-BE49-F238E27FC236}">
              <a16:creationId xmlns:a16="http://schemas.microsoft.com/office/drawing/2014/main" xmlns="" id="{E3F61ABF-D6B3-4B0A-9E87-A4AC1A99C18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8" name="テキスト ボックス 407">
          <a:extLst>
            <a:ext uri="{FF2B5EF4-FFF2-40B4-BE49-F238E27FC236}">
              <a16:creationId xmlns:a16="http://schemas.microsoft.com/office/drawing/2014/main" xmlns="" id="{1C6FCA7E-EB9D-43A1-B3A3-D2FB6F646804}"/>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9" name="【認定こども園・幼稚園・保育所】&#10;有形固定資産減価償却率グラフ枠">
          <a:extLst>
            <a:ext uri="{FF2B5EF4-FFF2-40B4-BE49-F238E27FC236}">
              <a16:creationId xmlns:a16="http://schemas.microsoft.com/office/drawing/2014/main" xmlns="" id="{80EB6373-0C26-450E-8525-4235C914762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20955</xdr:rowOff>
    </xdr:to>
    <xdr:cxnSp macro="">
      <xdr:nvCxnSpPr>
        <xdr:cNvPr id="410" name="直線コネクタ 409">
          <a:extLst>
            <a:ext uri="{FF2B5EF4-FFF2-40B4-BE49-F238E27FC236}">
              <a16:creationId xmlns:a16="http://schemas.microsoft.com/office/drawing/2014/main" xmlns="" id="{6D394419-9855-4DA3-912E-B9F4858D6FE9}"/>
            </a:ext>
          </a:extLst>
        </xdr:cNvPr>
        <xdr:cNvCxnSpPr/>
      </xdr:nvCxnSpPr>
      <xdr:spPr>
        <a:xfrm flipV="1">
          <a:off x="16318864" y="5722620"/>
          <a:ext cx="0" cy="132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24782</xdr:rowOff>
    </xdr:from>
    <xdr:ext cx="405111" cy="259045"/>
    <xdr:sp macro="" textlink="">
      <xdr:nvSpPr>
        <xdr:cNvPr id="411" name="【認定こども園・幼稚園・保育所】&#10;有形固定資産減価償却率最小値テキスト">
          <a:extLst>
            <a:ext uri="{FF2B5EF4-FFF2-40B4-BE49-F238E27FC236}">
              <a16:creationId xmlns:a16="http://schemas.microsoft.com/office/drawing/2014/main" xmlns="" id="{A71941A8-12FA-4E57-9A20-7CA2FDE51F4B}"/>
            </a:ext>
          </a:extLst>
        </xdr:cNvPr>
        <xdr:cNvSpPr txBox="1"/>
      </xdr:nvSpPr>
      <xdr:spPr>
        <a:xfrm>
          <a:off x="16357600" y="705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20955</xdr:rowOff>
    </xdr:from>
    <xdr:to>
      <xdr:col>86</xdr:col>
      <xdr:colOff>25400</xdr:colOff>
      <xdr:row>41</xdr:row>
      <xdr:rowOff>20955</xdr:rowOff>
    </xdr:to>
    <xdr:cxnSp macro="">
      <xdr:nvCxnSpPr>
        <xdr:cNvPr id="412" name="直線コネクタ 411">
          <a:extLst>
            <a:ext uri="{FF2B5EF4-FFF2-40B4-BE49-F238E27FC236}">
              <a16:creationId xmlns:a16="http://schemas.microsoft.com/office/drawing/2014/main" xmlns="" id="{E61DCC3A-0A7A-41B7-8A02-6E1705B5FE2C}"/>
            </a:ext>
          </a:extLst>
        </xdr:cNvPr>
        <xdr:cNvCxnSpPr/>
      </xdr:nvCxnSpPr>
      <xdr:spPr>
        <a:xfrm>
          <a:off x="16230600" y="705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13" name="【認定こども園・幼稚園・保育所】&#10;有形固定資産減価償却率最大値テキスト">
          <a:extLst>
            <a:ext uri="{FF2B5EF4-FFF2-40B4-BE49-F238E27FC236}">
              <a16:creationId xmlns:a16="http://schemas.microsoft.com/office/drawing/2014/main" xmlns="" id="{75C4DDBA-0A4B-416F-BC99-20C116D3D522}"/>
            </a:ext>
          </a:extLst>
        </xdr:cNvPr>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14" name="直線コネクタ 413">
          <a:extLst>
            <a:ext uri="{FF2B5EF4-FFF2-40B4-BE49-F238E27FC236}">
              <a16:creationId xmlns:a16="http://schemas.microsoft.com/office/drawing/2014/main" xmlns="" id="{614FF58C-85E0-40EE-B174-1DE10FE89841}"/>
            </a:ext>
          </a:extLst>
        </xdr:cNvPr>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29227</xdr:rowOff>
    </xdr:from>
    <xdr:ext cx="405111" cy="259045"/>
    <xdr:sp macro="" textlink="">
      <xdr:nvSpPr>
        <xdr:cNvPr id="415" name="【認定こども園・幼稚園・保育所】&#10;有形固定資産減価償却率平均値テキスト">
          <a:extLst>
            <a:ext uri="{FF2B5EF4-FFF2-40B4-BE49-F238E27FC236}">
              <a16:creationId xmlns:a16="http://schemas.microsoft.com/office/drawing/2014/main" xmlns="" id="{FE58A8FA-458D-44C6-A6F9-81AB18A41875}"/>
            </a:ext>
          </a:extLst>
        </xdr:cNvPr>
        <xdr:cNvSpPr txBox="1"/>
      </xdr:nvSpPr>
      <xdr:spPr>
        <a:xfrm>
          <a:off x="16357600" y="6201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xdr:rowOff>
    </xdr:from>
    <xdr:to>
      <xdr:col>85</xdr:col>
      <xdr:colOff>177800</xdr:colOff>
      <xdr:row>37</xdr:row>
      <xdr:rowOff>107950</xdr:rowOff>
    </xdr:to>
    <xdr:sp macro="" textlink="">
      <xdr:nvSpPr>
        <xdr:cNvPr id="416" name="フローチャート: 判断 415">
          <a:extLst>
            <a:ext uri="{FF2B5EF4-FFF2-40B4-BE49-F238E27FC236}">
              <a16:creationId xmlns:a16="http://schemas.microsoft.com/office/drawing/2014/main" xmlns="" id="{CB7310C6-2791-4F95-A44C-521B272F946F}"/>
            </a:ext>
          </a:extLst>
        </xdr:cNvPr>
        <xdr:cNvSpPr/>
      </xdr:nvSpPr>
      <xdr:spPr>
        <a:xfrm>
          <a:off x="16268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xdr:rowOff>
    </xdr:from>
    <xdr:to>
      <xdr:col>81</xdr:col>
      <xdr:colOff>101600</xdr:colOff>
      <xdr:row>37</xdr:row>
      <xdr:rowOff>106045</xdr:rowOff>
    </xdr:to>
    <xdr:sp macro="" textlink="">
      <xdr:nvSpPr>
        <xdr:cNvPr id="417" name="フローチャート: 判断 416">
          <a:extLst>
            <a:ext uri="{FF2B5EF4-FFF2-40B4-BE49-F238E27FC236}">
              <a16:creationId xmlns:a16="http://schemas.microsoft.com/office/drawing/2014/main" xmlns="" id="{D3394030-F1FD-4343-A492-F797DE8830DE}"/>
            </a:ext>
          </a:extLst>
        </xdr:cNvPr>
        <xdr:cNvSpPr/>
      </xdr:nvSpPr>
      <xdr:spPr>
        <a:xfrm>
          <a:off x="15430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160655</xdr:rowOff>
    </xdr:from>
    <xdr:to>
      <xdr:col>76</xdr:col>
      <xdr:colOff>165100</xdr:colOff>
      <xdr:row>37</xdr:row>
      <xdr:rowOff>90805</xdr:rowOff>
    </xdr:to>
    <xdr:sp macro="" textlink="">
      <xdr:nvSpPr>
        <xdr:cNvPr id="418" name="フローチャート: 判断 417">
          <a:extLst>
            <a:ext uri="{FF2B5EF4-FFF2-40B4-BE49-F238E27FC236}">
              <a16:creationId xmlns:a16="http://schemas.microsoft.com/office/drawing/2014/main" xmlns="" id="{74E4943C-AF6A-46A1-803F-1BF0AB2223C2}"/>
            </a:ext>
          </a:extLst>
        </xdr:cNvPr>
        <xdr:cNvSpPr/>
      </xdr:nvSpPr>
      <xdr:spPr>
        <a:xfrm>
          <a:off x="14541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6350</xdr:rowOff>
    </xdr:from>
    <xdr:to>
      <xdr:col>72</xdr:col>
      <xdr:colOff>38100</xdr:colOff>
      <xdr:row>37</xdr:row>
      <xdr:rowOff>107950</xdr:rowOff>
    </xdr:to>
    <xdr:sp macro="" textlink="">
      <xdr:nvSpPr>
        <xdr:cNvPr id="419" name="フローチャート: 判断 418">
          <a:extLst>
            <a:ext uri="{FF2B5EF4-FFF2-40B4-BE49-F238E27FC236}">
              <a16:creationId xmlns:a16="http://schemas.microsoft.com/office/drawing/2014/main" xmlns="" id="{2FF2C31F-CE04-4CB7-8BBC-748FD9A894E0}"/>
            </a:ext>
          </a:extLst>
        </xdr:cNvPr>
        <xdr:cNvSpPr/>
      </xdr:nvSpPr>
      <xdr:spPr>
        <a:xfrm>
          <a:off x="13652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111125</xdr:rowOff>
    </xdr:from>
    <xdr:to>
      <xdr:col>67</xdr:col>
      <xdr:colOff>101600</xdr:colOff>
      <xdr:row>37</xdr:row>
      <xdr:rowOff>41275</xdr:rowOff>
    </xdr:to>
    <xdr:sp macro="" textlink="">
      <xdr:nvSpPr>
        <xdr:cNvPr id="420" name="フローチャート: 判断 419">
          <a:extLst>
            <a:ext uri="{FF2B5EF4-FFF2-40B4-BE49-F238E27FC236}">
              <a16:creationId xmlns:a16="http://schemas.microsoft.com/office/drawing/2014/main" xmlns="" id="{3B5E4B9C-78E8-4228-B6A7-64F505396AB9}"/>
            </a:ext>
          </a:extLst>
        </xdr:cNvPr>
        <xdr:cNvSpPr/>
      </xdr:nvSpPr>
      <xdr:spPr>
        <a:xfrm>
          <a:off x="12763500" y="628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xmlns="" id="{13EE7D62-5E8C-4E76-BC31-CAA9A8A889E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xmlns="" id="{DCB1A489-54C5-49E8-9CD3-7E5EC87C05C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xmlns="" id="{EBA30276-6736-45F1-B9EC-68EBD3364FC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xmlns="" id="{63DB5846-AA70-4DC6-9CDE-48EBB3E893A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xmlns="" id="{5888BF5D-E10B-4F46-9148-E0CCAC4AF03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53975</xdr:rowOff>
    </xdr:from>
    <xdr:to>
      <xdr:col>85</xdr:col>
      <xdr:colOff>177800</xdr:colOff>
      <xdr:row>38</xdr:row>
      <xdr:rowOff>155575</xdr:rowOff>
    </xdr:to>
    <xdr:sp macro="" textlink="">
      <xdr:nvSpPr>
        <xdr:cNvPr id="426" name="楕円 425">
          <a:extLst>
            <a:ext uri="{FF2B5EF4-FFF2-40B4-BE49-F238E27FC236}">
              <a16:creationId xmlns:a16="http://schemas.microsoft.com/office/drawing/2014/main" xmlns="" id="{4E6DF053-D049-47DB-9484-41CF56BFC4BD}"/>
            </a:ext>
          </a:extLst>
        </xdr:cNvPr>
        <xdr:cNvSpPr/>
      </xdr:nvSpPr>
      <xdr:spPr>
        <a:xfrm>
          <a:off x="162687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32402</xdr:rowOff>
    </xdr:from>
    <xdr:ext cx="405111" cy="259045"/>
    <xdr:sp macro="" textlink="">
      <xdr:nvSpPr>
        <xdr:cNvPr id="427" name="【認定こども園・幼稚園・保育所】&#10;有形固定資産減価償却率該当値テキスト">
          <a:extLst>
            <a:ext uri="{FF2B5EF4-FFF2-40B4-BE49-F238E27FC236}">
              <a16:creationId xmlns:a16="http://schemas.microsoft.com/office/drawing/2014/main" xmlns="" id="{C22F869F-EFBB-48CE-8950-605594B9F684}"/>
            </a:ext>
          </a:extLst>
        </xdr:cNvPr>
        <xdr:cNvSpPr txBox="1"/>
      </xdr:nvSpPr>
      <xdr:spPr>
        <a:xfrm>
          <a:off x="16357600"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50165</xdr:rowOff>
    </xdr:from>
    <xdr:to>
      <xdr:col>81</xdr:col>
      <xdr:colOff>101600</xdr:colOff>
      <xdr:row>38</xdr:row>
      <xdr:rowOff>151765</xdr:rowOff>
    </xdr:to>
    <xdr:sp macro="" textlink="">
      <xdr:nvSpPr>
        <xdr:cNvPr id="428" name="楕円 427">
          <a:extLst>
            <a:ext uri="{FF2B5EF4-FFF2-40B4-BE49-F238E27FC236}">
              <a16:creationId xmlns:a16="http://schemas.microsoft.com/office/drawing/2014/main" xmlns="" id="{6A3E7A5B-3339-4259-A2DB-544916FBCAF5}"/>
            </a:ext>
          </a:extLst>
        </xdr:cNvPr>
        <xdr:cNvSpPr/>
      </xdr:nvSpPr>
      <xdr:spPr>
        <a:xfrm>
          <a:off x="154305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100965</xdr:rowOff>
    </xdr:from>
    <xdr:to>
      <xdr:col>85</xdr:col>
      <xdr:colOff>127000</xdr:colOff>
      <xdr:row>38</xdr:row>
      <xdr:rowOff>104775</xdr:rowOff>
    </xdr:to>
    <xdr:cxnSp macro="">
      <xdr:nvCxnSpPr>
        <xdr:cNvPr id="429" name="直線コネクタ 428">
          <a:extLst>
            <a:ext uri="{FF2B5EF4-FFF2-40B4-BE49-F238E27FC236}">
              <a16:creationId xmlns:a16="http://schemas.microsoft.com/office/drawing/2014/main" xmlns="" id="{72D46F7A-BD5F-4386-92F4-BE864C8B2890}"/>
            </a:ext>
          </a:extLst>
        </xdr:cNvPr>
        <xdr:cNvCxnSpPr/>
      </xdr:nvCxnSpPr>
      <xdr:spPr>
        <a:xfrm>
          <a:off x="15481300" y="661606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10160</xdr:rowOff>
    </xdr:from>
    <xdr:to>
      <xdr:col>76</xdr:col>
      <xdr:colOff>165100</xdr:colOff>
      <xdr:row>38</xdr:row>
      <xdr:rowOff>111760</xdr:rowOff>
    </xdr:to>
    <xdr:sp macro="" textlink="">
      <xdr:nvSpPr>
        <xdr:cNvPr id="430" name="楕円 429">
          <a:extLst>
            <a:ext uri="{FF2B5EF4-FFF2-40B4-BE49-F238E27FC236}">
              <a16:creationId xmlns:a16="http://schemas.microsoft.com/office/drawing/2014/main" xmlns="" id="{AC1C53BB-E338-4728-BCCA-669AA91891F1}"/>
            </a:ext>
          </a:extLst>
        </xdr:cNvPr>
        <xdr:cNvSpPr/>
      </xdr:nvSpPr>
      <xdr:spPr>
        <a:xfrm>
          <a:off x="14541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60960</xdr:rowOff>
    </xdr:from>
    <xdr:to>
      <xdr:col>81</xdr:col>
      <xdr:colOff>50800</xdr:colOff>
      <xdr:row>38</xdr:row>
      <xdr:rowOff>100965</xdr:rowOff>
    </xdr:to>
    <xdr:cxnSp macro="">
      <xdr:nvCxnSpPr>
        <xdr:cNvPr id="431" name="直線コネクタ 430">
          <a:extLst>
            <a:ext uri="{FF2B5EF4-FFF2-40B4-BE49-F238E27FC236}">
              <a16:creationId xmlns:a16="http://schemas.microsoft.com/office/drawing/2014/main" xmlns="" id="{B680AC7C-8F54-4759-9A4B-58EE354438E6}"/>
            </a:ext>
          </a:extLst>
        </xdr:cNvPr>
        <xdr:cNvCxnSpPr/>
      </xdr:nvCxnSpPr>
      <xdr:spPr>
        <a:xfrm>
          <a:off x="14592300" y="657606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149225</xdr:rowOff>
    </xdr:from>
    <xdr:to>
      <xdr:col>72</xdr:col>
      <xdr:colOff>38100</xdr:colOff>
      <xdr:row>38</xdr:row>
      <xdr:rowOff>79375</xdr:rowOff>
    </xdr:to>
    <xdr:sp macro="" textlink="">
      <xdr:nvSpPr>
        <xdr:cNvPr id="432" name="楕円 431">
          <a:extLst>
            <a:ext uri="{FF2B5EF4-FFF2-40B4-BE49-F238E27FC236}">
              <a16:creationId xmlns:a16="http://schemas.microsoft.com/office/drawing/2014/main" xmlns="" id="{B3DD8D91-323C-4577-A75F-9C3FB7B7D3F9}"/>
            </a:ext>
          </a:extLst>
        </xdr:cNvPr>
        <xdr:cNvSpPr/>
      </xdr:nvSpPr>
      <xdr:spPr>
        <a:xfrm>
          <a:off x="136525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28575</xdr:rowOff>
    </xdr:from>
    <xdr:to>
      <xdr:col>76</xdr:col>
      <xdr:colOff>114300</xdr:colOff>
      <xdr:row>38</xdr:row>
      <xdr:rowOff>60960</xdr:rowOff>
    </xdr:to>
    <xdr:cxnSp macro="">
      <xdr:nvCxnSpPr>
        <xdr:cNvPr id="433" name="直線コネクタ 432">
          <a:extLst>
            <a:ext uri="{FF2B5EF4-FFF2-40B4-BE49-F238E27FC236}">
              <a16:creationId xmlns:a16="http://schemas.microsoft.com/office/drawing/2014/main" xmlns="" id="{393586F2-20B0-48B1-BD10-0514D068EC59}"/>
            </a:ext>
          </a:extLst>
        </xdr:cNvPr>
        <xdr:cNvCxnSpPr/>
      </xdr:nvCxnSpPr>
      <xdr:spPr>
        <a:xfrm>
          <a:off x="13703300" y="65436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105410</xdr:rowOff>
    </xdr:from>
    <xdr:to>
      <xdr:col>67</xdr:col>
      <xdr:colOff>101600</xdr:colOff>
      <xdr:row>38</xdr:row>
      <xdr:rowOff>35560</xdr:rowOff>
    </xdr:to>
    <xdr:sp macro="" textlink="">
      <xdr:nvSpPr>
        <xdr:cNvPr id="434" name="楕円 433">
          <a:extLst>
            <a:ext uri="{FF2B5EF4-FFF2-40B4-BE49-F238E27FC236}">
              <a16:creationId xmlns:a16="http://schemas.microsoft.com/office/drawing/2014/main" xmlns="" id="{68FAF4D9-971F-4785-A40A-602C659D597E}"/>
            </a:ext>
          </a:extLst>
        </xdr:cNvPr>
        <xdr:cNvSpPr/>
      </xdr:nvSpPr>
      <xdr:spPr>
        <a:xfrm>
          <a:off x="12763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156210</xdr:rowOff>
    </xdr:from>
    <xdr:to>
      <xdr:col>71</xdr:col>
      <xdr:colOff>177800</xdr:colOff>
      <xdr:row>38</xdr:row>
      <xdr:rowOff>28575</xdr:rowOff>
    </xdr:to>
    <xdr:cxnSp macro="">
      <xdr:nvCxnSpPr>
        <xdr:cNvPr id="435" name="直線コネクタ 434">
          <a:extLst>
            <a:ext uri="{FF2B5EF4-FFF2-40B4-BE49-F238E27FC236}">
              <a16:creationId xmlns:a16="http://schemas.microsoft.com/office/drawing/2014/main" xmlns="" id="{3883AD31-FB6B-447B-8DAA-E85BA932571D}"/>
            </a:ext>
          </a:extLst>
        </xdr:cNvPr>
        <xdr:cNvCxnSpPr/>
      </xdr:nvCxnSpPr>
      <xdr:spPr>
        <a:xfrm>
          <a:off x="12814300" y="649986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122572</xdr:rowOff>
    </xdr:from>
    <xdr:ext cx="405111" cy="259045"/>
    <xdr:sp macro="" textlink="">
      <xdr:nvSpPr>
        <xdr:cNvPr id="436" name="n_1aveValue【認定こども園・幼稚園・保育所】&#10;有形固定資産減価償却率">
          <a:extLst>
            <a:ext uri="{FF2B5EF4-FFF2-40B4-BE49-F238E27FC236}">
              <a16:creationId xmlns:a16="http://schemas.microsoft.com/office/drawing/2014/main" xmlns="" id="{2D523FC8-1DF7-443C-9B1A-F3C479F690E3}"/>
            </a:ext>
          </a:extLst>
        </xdr:cNvPr>
        <xdr:cNvSpPr txBox="1"/>
      </xdr:nvSpPr>
      <xdr:spPr>
        <a:xfrm>
          <a:off x="152660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107332</xdr:rowOff>
    </xdr:from>
    <xdr:ext cx="405111" cy="259045"/>
    <xdr:sp macro="" textlink="">
      <xdr:nvSpPr>
        <xdr:cNvPr id="437" name="n_2aveValue【認定こども園・幼稚園・保育所】&#10;有形固定資産減価償却率">
          <a:extLst>
            <a:ext uri="{FF2B5EF4-FFF2-40B4-BE49-F238E27FC236}">
              <a16:creationId xmlns:a16="http://schemas.microsoft.com/office/drawing/2014/main" xmlns="" id="{4AC012B6-3E8B-4D4C-B8E9-F06B69C1FA32}"/>
            </a:ext>
          </a:extLst>
        </xdr:cNvPr>
        <xdr:cNvSpPr txBox="1"/>
      </xdr:nvSpPr>
      <xdr:spPr>
        <a:xfrm>
          <a:off x="14389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124477</xdr:rowOff>
    </xdr:from>
    <xdr:ext cx="405111" cy="259045"/>
    <xdr:sp macro="" textlink="">
      <xdr:nvSpPr>
        <xdr:cNvPr id="438" name="n_3aveValue【認定こども園・幼稚園・保育所】&#10;有形固定資産減価償却率">
          <a:extLst>
            <a:ext uri="{FF2B5EF4-FFF2-40B4-BE49-F238E27FC236}">
              <a16:creationId xmlns:a16="http://schemas.microsoft.com/office/drawing/2014/main" xmlns="" id="{2EFA1E1D-325C-4118-930B-4C0F2ED83E65}"/>
            </a:ext>
          </a:extLst>
        </xdr:cNvPr>
        <xdr:cNvSpPr txBox="1"/>
      </xdr:nvSpPr>
      <xdr:spPr>
        <a:xfrm>
          <a:off x="13500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57802</xdr:rowOff>
    </xdr:from>
    <xdr:ext cx="405111" cy="259045"/>
    <xdr:sp macro="" textlink="">
      <xdr:nvSpPr>
        <xdr:cNvPr id="439" name="n_4aveValue【認定こども園・幼稚園・保育所】&#10;有形固定資産減価償却率">
          <a:extLst>
            <a:ext uri="{FF2B5EF4-FFF2-40B4-BE49-F238E27FC236}">
              <a16:creationId xmlns:a16="http://schemas.microsoft.com/office/drawing/2014/main" xmlns="" id="{21CA4975-5C20-4153-983F-6527D4E44F55}"/>
            </a:ext>
          </a:extLst>
        </xdr:cNvPr>
        <xdr:cNvSpPr txBox="1"/>
      </xdr:nvSpPr>
      <xdr:spPr>
        <a:xfrm>
          <a:off x="12611744"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142892</xdr:rowOff>
    </xdr:from>
    <xdr:ext cx="405111" cy="259045"/>
    <xdr:sp macro="" textlink="">
      <xdr:nvSpPr>
        <xdr:cNvPr id="440" name="n_1mainValue【認定こども園・幼稚園・保育所】&#10;有形固定資産減価償却率">
          <a:extLst>
            <a:ext uri="{FF2B5EF4-FFF2-40B4-BE49-F238E27FC236}">
              <a16:creationId xmlns:a16="http://schemas.microsoft.com/office/drawing/2014/main" xmlns="" id="{D8CAABDA-CF44-4846-AA26-74EE6D934757}"/>
            </a:ext>
          </a:extLst>
        </xdr:cNvPr>
        <xdr:cNvSpPr txBox="1"/>
      </xdr:nvSpPr>
      <xdr:spPr>
        <a:xfrm>
          <a:off x="15266044" y="665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102887</xdr:rowOff>
    </xdr:from>
    <xdr:ext cx="405111" cy="259045"/>
    <xdr:sp macro="" textlink="">
      <xdr:nvSpPr>
        <xdr:cNvPr id="441" name="n_2mainValue【認定こども園・幼稚園・保育所】&#10;有形固定資産減価償却率">
          <a:extLst>
            <a:ext uri="{FF2B5EF4-FFF2-40B4-BE49-F238E27FC236}">
              <a16:creationId xmlns:a16="http://schemas.microsoft.com/office/drawing/2014/main" xmlns="" id="{15CF4B2A-893F-4EE1-8E7B-87DB331C9A55}"/>
            </a:ext>
          </a:extLst>
        </xdr:cNvPr>
        <xdr:cNvSpPr txBox="1"/>
      </xdr:nvSpPr>
      <xdr:spPr>
        <a:xfrm>
          <a:off x="143897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70502</xdr:rowOff>
    </xdr:from>
    <xdr:ext cx="405111" cy="259045"/>
    <xdr:sp macro="" textlink="">
      <xdr:nvSpPr>
        <xdr:cNvPr id="442" name="n_3mainValue【認定こども園・幼稚園・保育所】&#10;有形固定資産減価償却率">
          <a:extLst>
            <a:ext uri="{FF2B5EF4-FFF2-40B4-BE49-F238E27FC236}">
              <a16:creationId xmlns:a16="http://schemas.microsoft.com/office/drawing/2014/main" xmlns="" id="{F44A5804-A218-4338-A8A7-040044D4C9FA}"/>
            </a:ext>
          </a:extLst>
        </xdr:cNvPr>
        <xdr:cNvSpPr txBox="1"/>
      </xdr:nvSpPr>
      <xdr:spPr>
        <a:xfrm>
          <a:off x="13500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26687</xdr:rowOff>
    </xdr:from>
    <xdr:ext cx="405111" cy="259045"/>
    <xdr:sp macro="" textlink="">
      <xdr:nvSpPr>
        <xdr:cNvPr id="443" name="n_4mainValue【認定こども園・幼稚園・保育所】&#10;有形固定資産減価償却率">
          <a:extLst>
            <a:ext uri="{FF2B5EF4-FFF2-40B4-BE49-F238E27FC236}">
              <a16:creationId xmlns:a16="http://schemas.microsoft.com/office/drawing/2014/main" xmlns="" id="{48A5A023-926B-4E8D-980E-F85C66DC14D4}"/>
            </a:ext>
          </a:extLst>
        </xdr:cNvPr>
        <xdr:cNvSpPr txBox="1"/>
      </xdr:nvSpPr>
      <xdr:spPr>
        <a:xfrm>
          <a:off x="12611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4" name="正方形/長方形 443">
          <a:extLst>
            <a:ext uri="{FF2B5EF4-FFF2-40B4-BE49-F238E27FC236}">
              <a16:creationId xmlns:a16="http://schemas.microsoft.com/office/drawing/2014/main" xmlns="" id="{7D8EF491-E809-4DB6-B2CA-246729B458A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5" name="正方形/長方形 444">
          <a:extLst>
            <a:ext uri="{FF2B5EF4-FFF2-40B4-BE49-F238E27FC236}">
              <a16:creationId xmlns:a16="http://schemas.microsoft.com/office/drawing/2014/main" xmlns="" id="{56385B0C-23C4-4582-AAB3-23E01F40384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6" name="正方形/長方形 445">
          <a:extLst>
            <a:ext uri="{FF2B5EF4-FFF2-40B4-BE49-F238E27FC236}">
              <a16:creationId xmlns:a16="http://schemas.microsoft.com/office/drawing/2014/main" xmlns="" id="{8A12B710-0962-4E75-A05F-A328B312C95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7" name="正方形/長方形 446">
          <a:extLst>
            <a:ext uri="{FF2B5EF4-FFF2-40B4-BE49-F238E27FC236}">
              <a16:creationId xmlns:a16="http://schemas.microsoft.com/office/drawing/2014/main" xmlns="" id="{C627E4B4-5870-47BC-9A0C-25729B77CF5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8" name="正方形/長方形 447">
          <a:extLst>
            <a:ext uri="{FF2B5EF4-FFF2-40B4-BE49-F238E27FC236}">
              <a16:creationId xmlns:a16="http://schemas.microsoft.com/office/drawing/2014/main" xmlns="" id="{AB3B7992-03B0-4E6E-AD0C-A23C7633CDD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9" name="正方形/長方形 448">
          <a:extLst>
            <a:ext uri="{FF2B5EF4-FFF2-40B4-BE49-F238E27FC236}">
              <a16:creationId xmlns:a16="http://schemas.microsoft.com/office/drawing/2014/main" xmlns="" id="{FE32C344-919F-48DB-A149-EC0B71F60DC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0" name="正方形/長方形 449">
          <a:extLst>
            <a:ext uri="{FF2B5EF4-FFF2-40B4-BE49-F238E27FC236}">
              <a16:creationId xmlns:a16="http://schemas.microsoft.com/office/drawing/2014/main" xmlns="" id="{AC528570-F64D-4A88-A731-7180D29894B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1" name="正方形/長方形 450">
          <a:extLst>
            <a:ext uri="{FF2B5EF4-FFF2-40B4-BE49-F238E27FC236}">
              <a16:creationId xmlns:a16="http://schemas.microsoft.com/office/drawing/2014/main" xmlns="" id="{4FA5E81B-BEFC-4E8C-AC06-E1ECF006DD1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2" name="テキスト ボックス 451">
          <a:extLst>
            <a:ext uri="{FF2B5EF4-FFF2-40B4-BE49-F238E27FC236}">
              <a16:creationId xmlns:a16="http://schemas.microsoft.com/office/drawing/2014/main" xmlns="" id="{FB2D6DAD-FD56-4677-94C7-F33398877D4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3" name="直線コネクタ 452">
          <a:extLst>
            <a:ext uri="{FF2B5EF4-FFF2-40B4-BE49-F238E27FC236}">
              <a16:creationId xmlns:a16="http://schemas.microsoft.com/office/drawing/2014/main" xmlns="" id="{D304CA9E-54D9-43AD-B797-CCA4C34A686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4" name="直線コネクタ 453">
          <a:extLst>
            <a:ext uri="{FF2B5EF4-FFF2-40B4-BE49-F238E27FC236}">
              <a16:creationId xmlns:a16="http://schemas.microsoft.com/office/drawing/2014/main" xmlns="" id="{8D2B8D7D-0370-472F-9273-8A6816841C73}"/>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5" name="テキスト ボックス 454">
          <a:extLst>
            <a:ext uri="{FF2B5EF4-FFF2-40B4-BE49-F238E27FC236}">
              <a16:creationId xmlns:a16="http://schemas.microsoft.com/office/drawing/2014/main" xmlns="" id="{BD32D6D4-5879-47AE-A5CC-D206196C3B67}"/>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6" name="直線コネクタ 455">
          <a:extLst>
            <a:ext uri="{FF2B5EF4-FFF2-40B4-BE49-F238E27FC236}">
              <a16:creationId xmlns:a16="http://schemas.microsoft.com/office/drawing/2014/main" xmlns="" id="{DE1E8F33-6DE6-421A-8E28-6B9A9F527CD1}"/>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57" name="テキスト ボックス 456">
          <a:extLst>
            <a:ext uri="{FF2B5EF4-FFF2-40B4-BE49-F238E27FC236}">
              <a16:creationId xmlns:a16="http://schemas.microsoft.com/office/drawing/2014/main" xmlns="" id="{57279194-F2D2-4005-9D70-0376BE985992}"/>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8" name="直線コネクタ 457">
          <a:extLst>
            <a:ext uri="{FF2B5EF4-FFF2-40B4-BE49-F238E27FC236}">
              <a16:creationId xmlns:a16="http://schemas.microsoft.com/office/drawing/2014/main" xmlns="" id="{E15C53B3-BBC5-4FEB-A20C-101FA14B12DA}"/>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59" name="テキスト ボックス 458">
          <a:extLst>
            <a:ext uri="{FF2B5EF4-FFF2-40B4-BE49-F238E27FC236}">
              <a16:creationId xmlns:a16="http://schemas.microsoft.com/office/drawing/2014/main" xmlns="" id="{6F87D535-0BDD-40A1-A916-5B1603D6BA58}"/>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0" name="直線コネクタ 459">
          <a:extLst>
            <a:ext uri="{FF2B5EF4-FFF2-40B4-BE49-F238E27FC236}">
              <a16:creationId xmlns:a16="http://schemas.microsoft.com/office/drawing/2014/main" xmlns="" id="{78157AEB-B078-45BE-9454-A000445E5BF3}"/>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1" name="テキスト ボックス 460">
          <a:extLst>
            <a:ext uri="{FF2B5EF4-FFF2-40B4-BE49-F238E27FC236}">
              <a16:creationId xmlns:a16="http://schemas.microsoft.com/office/drawing/2014/main" xmlns="" id="{FA0A17DF-6E69-46E0-B059-BA2F8810EF0A}"/>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2" name="直線コネクタ 461">
          <a:extLst>
            <a:ext uri="{FF2B5EF4-FFF2-40B4-BE49-F238E27FC236}">
              <a16:creationId xmlns:a16="http://schemas.microsoft.com/office/drawing/2014/main" xmlns="" id="{C0EE00BC-99B8-4C52-A443-05DA9904A586}"/>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3" name="テキスト ボックス 462">
          <a:extLst>
            <a:ext uri="{FF2B5EF4-FFF2-40B4-BE49-F238E27FC236}">
              <a16:creationId xmlns:a16="http://schemas.microsoft.com/office/drawing/2014/main" xmlns="" id="{D6DBAD0B-19B1-4AD0-8CB5-15F7236D9C9A}"/>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a:extLst>
            <a:ext uri="{FF2B5EF4-FFF2-40B4-BE49-F238E27FC236}">
              <a16:creationId xmlns:a16="http://schemas.microsoft.com/office/drawing/2014/main" xmlns="" id="{674D9ED6-8B78-4305-8511-D6ACF48773D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5" name="テキスト ボックス 464">
          <a:extLst>
            <a:ext uri="{FF2B5EF4-FFF2-40B4-BE49-F238E27FC236}">
              <a16:creationId xmlns:a16="http://schemas.microsoft.com/office/drawing/2014/main" xmlns="" id="{7348C21B-5CE7-40BF-816B-10BF44B2DADE}"/>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認定こども園・幼稚園・保育所】&#10;一人当たり面積グラフ枠">
          <a:extLst>
            <a:ext uri="{FF2B5EF4-FFF2-40B4-BE49-F238E27FC236}">
              <a16:creationId xmlns:a16="http://schemas.microsoft.com/office/drawing/2014/main" xmlns="" id="{9F70D596-15C5-443A-9693-0AEA37B2E03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42</xdr:row>
      <xdr:rowOff>7620</xdr:rowOff>
    </xdr:to>
    <xdr:cxnSp macro="">
      <xdr:nvCxnSpPr>
        <xdr:cNvPr id="467" name="直線コネクタ 466">
          <a:extLst>
            <a:ext uri="{FF2B5EF4-FFF2-40B4-BE49-F238E27FC236}">
              <a16:creationId xmlns:a16="http://schemas.microsoft.com/office/drawing/2014/main" xmlns="" id="{34AB1DC6-C888-4F47-8F4F-1F98AC70A252}"/>
            </a:ext>
          </a:extLst>
        </xdr:cNvPr>
        <xdr:cNvCxnSpPr/>
      </xdr:nvCxnSpPr>
      <xdr:spPr>
        <a:xfrm flipV="1">
          <a:off x="22160864" y="58826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68" name="【認定こども園・幼稚園・保育所】&#10;一人当たり面積最小値テキスト">
          <a:extLst>
            <a:ext uri="{FF2B5EF4-FFF2-40B4-BE49-F238E27FC236}">
              <a16:creationId xmlns:a16="http://schemas.microsoft.com/office/drawing/2014/main" xmlns="" id="{340E8621-96E0-4FCE-A171-F0A9351D596A}"/>
            </a:ext>
          </a:extLst>
        </xdr:cNvPr>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69" name="直線コネクタ 468">
          <a:extLst>
            <a:ext uri="{FF2B5EF4-FFF2-40B4-BE49-F238E27FC236}">
              <a16:creationId xmlns:a16="http://schemas.microsoft.com/office/drawing/2014/main" xmlns="" id="{B1D53151-A127-467B-81EA-6680A2A09D6B}"/>
            </a:ext>
          </a:extLst>
        </xdr:cNvPr>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70" name="【認定こども園・幼稚園・保育所】&#10;一人当たり面積最大値テキスト">
          <a:extLst>
            <a:ext uri="{FF2B5EF4-FFF2-40B4-BE49-F238E27FC236}">
              <a16:creationId xmlns:a16="http://schemas.microsoft.com/office/drawing/2014/main" xmlns="" id="{DFA9CCC4-64F6-4156-A551-8E59FCE3E76C}"/>
            </a:ext>
          </a:extLst>
        </xdr:cNvPr>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71" name="直線コネクタ 470">
          <a:extLst>
            <a:ext uri="{FF2B5EF4-FFF2-40B4-BE49-F238E27FC236}">
              <a16:creationId xmlns:a16="http://schemas.microsoft.com/office/drawing/2014/main" xmlns="" id="{BF1549F9-23C5-41AB-8D7C-CA7F65ED9BDC}"/>
            </a:ext>
          </a:extLst>
        </xdr:cNvPr>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59707</xdr:rowOff>
    </xdr:from>
    <xdr:ext cx="469744" cy="259045"/>
    <xdr:sp macro="" textlink="">
      <xdr:nvSpPr>
        <xdr:cNvPr id="472" name="【認定こども園・幼稚園・保育所】&#10;一人当たり面積平均値テキスト">
          <a:extLst>
            <a:ext uri="{FF2B5EF4-FFF2-40B4-BE49-F238E27FC236}">
              <a16:creationId xmlns:a16="http://schemas.microsoft.com/office/drawing/2014/main" xmlns="" id="{D44D61A1-66F1-4EC2-A583-214DFCD099A2}"/>
            </a:ext>
          </a:extLst>
        </xdr:cNvPr>
        <xdr:cNvSpPr txBox="1"/>
      </xdr:nvSpPr>
      <xdr:spPr>
        <a:xfrm>
          <a:off x="22199600" y="6574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36830</xdr:rowOff>
    </xdr:from>
    <xdr:to>
      <xdr:col>116</xdr:col>
      <xdr:colOff>114300</xdr:colOff>
      <xdr:row>39</xdr:row>
      <xdr:rowOff>138430</xdr:rowOff>
    </xdr:to>
    <xdr:sp macro="" textlink="">
      <xdr:nvSpPr>
        <xdr:cNvPr id="473" name="フローチャート: 判断 472">
          <a:extLst>
            <a:ext uri="{FF2B5EF4-FFF2-40B4-BE49-F238E27FC236}">
              <a16:creationId xmlns:a16="http://schemas.microsoft.com/office/drawing/2014/main" xmlns="" id="{34175684-606E-402B-8DA8-01958FF1D498}"/>
            </a:ext>
          </a:extLst>
        </xdr:cNvPr>
        <xdr:cNvSpPr/>
      </xdr:nvSpPr>
      <xdr:spPr>
        <a:xfrm>
          <a:off x="221107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36830</xdr:rowOff>
    </xdr:from>
    <xdr:to>
      <xdr:col>112</xdr:col>
      <xdr:colOff>38100</xdr:colOff>
      <xdr:row>39</xdr:row>
      <xdr:rowOff>138430</xdr:rowOff>
    </xdr:to>
    <xdr:sp macro="" textlink="">
      <xdr:nvSpPr>
        <xdr:cNvPr id="474" name="フローチャート: 判断 473">
          <a:extLst>
            <a:ext uri="{FF2B5EF4-FFF2-40B4-BE49-F238E27FC236}">
              <a16:creationId xmlns:a16="http://schemas.microsoft.com/office/drawing/2014/main" xmlns="" id="{9F75B034-A717-4238-A626-6D37FED3C7E7}"/>
            </a:ext>
          </a:extLst>
        </xdr:cNvPr>
        <xdr:cNvSpPr/>
      </xdr:nvSpPr>
      <xdr:spPr>
        <a:xfrm>
          <a:off x="21272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21590</xdr:rowOff>
    </xdr:from>
    <xdr:to>
      <xdr:col>107</xdr:col>
      <xdr:colOff>101600</xdr:colOff>
      <xdr:row>39</xdr:row>
      <xdr:rowOff>123190</xdr:rowOff>
    </xdr:to>
    <xdr:sp macro="" textlink="">
      <xdr:nvSpPr>
        <xdr:cNvPr id="475" name="フローチャート: 判断 474">
          <a:extLst>
            <a:ext uri="{FF2B5EF4-FFF2-40B4-BE49-F238E27FC236}">
              <a16:creationId xmlns:a16="http://schemas.microsoft.com/office/drawing/2014/main" xmlns="" id="{2A37CC6C-33F6-4D68-BF01-4F7E78D38D5B}"/>
            </a:ext>
          </a:extLst>
        </xdr:cNvPr>
        <xdr:cNvSpPr/>
      </xdr:nvSpPr>
      <xdr:spPr>
        <a:xfrm>
          <a:off x="20383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476" name="フローチャート: 判断 475">
          <a:extLst>
            <a:ext uri="{FF2B5EF4-FFF2-40B4-BE49-F238E27FC236}">
              <a16:creationId xmlns:a16="http://schemas.microsoft.com/office/drawing/2014/main" xmlns="" id="{36FEF90C-B282-46C9-A962-9617F63A2ED3}"/>
            </a:ext>
          </a:extLst>
        </xdr:cNvPr>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154940</xdr:rowOff>
    </xdr:from>
    <xdr:to>
      <xdr:col>98</xdr:col>
      <xdr:colOff>38100</xdr:colOff>
      <xdr:row>39</xdr:row>
      <xdr:rowOff>85090</xdr:rowOff>
    </xdr:to>
    <xdr:sp macro="" textlink="">
      <xdr:nvSpPr>
        <xdr:cNvPr id="477" name="フローチャート: 判断 476">
          <a:extLst>
            <a:ext uri="{FF2B5EF4-FFF2-40B4-BE49-F238E27FC236}">
              <a16:creationId xmlns:a16="http://schemas.microsoft.com/office/drawing/2014/main" xmlns="" id="{D32FF211-CA4D-4A1E-9A80-75083A643759}"/>
            </a:ext>
          </a:extLst>
        </xdr:cNvPr>
        <xdr:cNvSpPr/>
      </xdr:nvSpPr>
      <xdr:spPr>
        <a:xfrm>
          <a:off x="18605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xmlns="" id="{3805E452-BD04-4D8D-8655-09E0D2F2333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xmlns="" id="{5BC0DD7F-30F3-4563-A1D3-E9F037C7B8B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xmlns="" id="{164BA418-1BCC-44F7-8C44-4FB8EBEABBE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xmlns="" id="{F8740C29-324D-44B9-B7A7-5727415DDC7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xmlns="" id="{65F65134-AE3A-4F2F-BBC8-E8DA174A980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158750</xdr:rowOff>
    </xdr:from>
    <xdr:to>
      <xdr:col>116</xdr:col>
      <xdr:colOff>114300</xdr:colOff>
      <xdr:row>40</xdr:row>
      <xdr:rowOff>88900</xdr:rowOff>
    </xdr:to>
    <xdr:sp macro="" textlink="">
      <xdr:nvSpPr>
        <xdr:cNvPr id="483" name="楕円 482">
          <a:extLst>
            <a:ext uri="{FF2B5EF4-FFF2-40B4-BE49-F238E27FC236}">
              <a16:creationId xmlns:a16="http://schemas.microsoft.com/office/drawing/2014/main" xmlns="" id="{74C7EAB7-FD08-4970-B488-991BB58459B9}"/>
            </a:ext>
          </a:extLst>
        </xdr:cNvPr>
        <xdr:cNvSpPr/>
      </xdr:nvSpPr>
      <xdr:spPr>
        <a:xfrm>
          <a:off x="221107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137177</xdr:rowOff>
    </xdr:from>
    <xdr:ext cx="469744" cy="259045"/>
    <xdr:sp macro="" textlink="">
      <xdr:nvSpPr>
        <xdr:cNvPr id="484" name="【認定こども園・幼稚園・保育所】&#10;一人当たり面積該当値テキスト">
          <a:extLst>
            <a:ext uri="{FF2B5EF4-FFF2-40B4-BE49-F238E27FC236}">
              <a16:creationId xmlns:a16="http://schemas.microsoft.com/office/drawing/2014/main" xmlns="" id="{97F6508C-7FE7-4699-8A39-9FB65D5A1F63}"/>
            </a:ext>
          </a:extLst>
        </xdr:cNvPr>
        <xdr:cNvSpPr txBox="1"/>
      </xdr:nvSpPr>
      <xdr:spPr>
        <a:xfrm>
          <a:off x="22199600"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158750</xdr:rowOff>
    </xdr:from>
    <xdr:to>
      <xdr:col>112</xdr:col>
      <xdr:colOff>38100</xdr:colOff>
      <xdr:row>40</xdr:row>
      <xdr:rowOff>88900</xdr:rowOff>
    </xdr:to>
    <xdr:sp macro="" textlink="">
      <xdr:nvSpPr>
        <xdr:cNvPr id="485" name="楕円 484">
          <a:extLst>
            <a:ext uri="{FF2B5EF4-FFF2-40B4-BE49-F238E27FC236}">
              <a16:creationId xmlns:a16="http://schemas.microsoft.com/office/drawing/2014/main" xmlns="" id="{A79DB6BE-6241-4830-B22C-679F81B78385}"/>
            </a:ext>
          </a:extLst>
        </xdr:cNvPr>
        <xdr:cNvSpPr/>
      </xdr:nvSpPr>
      <xdr:spPr>
        <a:xfrm>
          <a:off x="21272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38100</xdr:rowOff>
    </xdr:from>
    <xdr:to>
      <xdr:col>116</xdr:col>
      <xdr:colOff>63500</xdr:colOff>
      <xdr:row>40</xdr:row>
      <xdr:rowOff>38100</xdr:rowOff>
    </xdr:to>
    <xdr:cxnSp macro="">
      <xdr:nvCxnSpPr>
        <xdr:cNvPr id="486" name="直線コネクタ 485">
          <a:extLst>
            <a:ext uri="{FF2B5EF4-FFF2-40B4-BE49-F238E27FC236}">
              <a16:creationId xmlns:a16="http://schemas.microsoft.com/office/drawing/2014/main" xmlns="" id="{23A0C2F6-9929-4679-A27D-C4359BDBAD02}"/>
            </a:ext>
          </a:extLst>
        </xdr:cNvPr>
        <xdr:cNvCxnSpPr/>
      </xdr:nvCxnSpPr>
      <xdr:spPr>
        <a:xfrm>
          <a:off x="21323300" y="6896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158750</xdr:rowOff>
    </xdr:from>
    <xdr:to>
      <xdr:col>107</xdr:col>
      <xdr:colOff>101600</xdr:colOff>
      <xdr:row>40</xdr:row>
      <xdr:rowOff>88900</xdr:rowOff>
    </xdr:to>
    <xdr:sp macro="" textlink="">
      <xdr:nvSpPr>
        <xdr:cNvPr id="487" name="楕円 486">
          <a:extLst>
            <a:ext uri="{FF2B5EF4-FFF2-40B4-BE49-F238E27FC236}">
              <a16:creationId xmlns:a16="http://schemas.microsoft.com/office/drawing/2014/main" xmlns="" id="{843463E1-6122-4494-9C87-75563160C638}"/>
            </a:ext>
          </a:extLst>
        </xdr:cNvPr>
        <xdr:cNvSpPr/>
      </xdr:nvSpPr>
      <xdr:spPr>
        <a:xfrm>
          <a:off x="20383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38100</xdr:rowOff>
    </xdr:from>
    <xdr:to>
      <xdr:col>111</xdr:col>
      <xdr:colOff>177800</xdr:colOff>
      <xdr:row>40</xdr:row>
      <xdr:rowOff>38100</xdr:rowOff>
    </xdr:to>
    <xdr:cxnSp macro="">
      <xdr:nvCxnSpPr>
        <xdr:cNvPr id="488" name="直線コネクタ 487">
          <a:extLst>
            <a:ext uri="{FF2B5EF4-FFF2-40B4-BE49-F238E27FC236}">
              <a16:creationId xmlns:a16="http://schemas.microsoft.com/office/drawing/2014/main" xmlns="" id="{80850D64-8097-4DBA-9284-59E6B6F79CD5}"/>
            </a:ext>
          </a:extLst>
        </xdr:cNvPr>
        <xdr:cNvCxnSpPr/>
      </xdr:nvCxnSpPr>
      <xdr:spPr>
        <a:xfrm>
          <a:off x="20434300" y="689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151130</xdr:rowOff>
    </xdr:from>
    <xdr:to>
      <xdr:col>102</xdr:col>
      <xdr:colOff>165100</xdr:colOff>
      <xdr:row>40</xdr:row>
      <xdr:rowOff>81280</xdr:rowOff>
    </xdr:to>
    <xdr:sp macro="" textlink="">
      <xdr:nvSpPr>
        <xdr:cNvPr id="489" name="楕円 488">
          <a:extLst>
            <a:ext uri="{FF2B5EF4-FFF2-40B4-BE49-F238E27FC236}">
              <a16:creationId xmlns:a16="http://schemas.microsoft.com/office/drawing/2014/main" xmlns="" id="{5C7AFDEC-8F30-4B58-82F5-2178546FE9B3}"/>
            </a:ext>
          </a:extLst>
        </xdr:cNvPr>
        <xdr:cNvSpPr/>
      </xdr:nvSpPr>
      <xdr:spPr>
        <a:xfrm>
          <a:off x="19494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30480</xdr:rowOff>
    </xdr:from>
    <xdr:to>
      <xdr:col>107</xdr:col>
      <xdr:colOff>50800</xdr:colOff>
      <xdr:row>40</xdr:row>
      <xdr:rowOff>38100</xdr:rowOff>
    </xdr:to>
    <xdr:cxnSp macro="">
      <xdr:nvCxnSpPr>
        <xdr:cNvPr id="490" name="直線コネクタ 489">
          <a:extLst>
            <a:ext uri="{FF2B5EF4-FFF2-40B4-BE49-F238E27FC236}">
              <a16:creationId xmlns:a16="http://schemas.microsoft.com/office/drawing/2014/main" xmlns="" id="{A8D60E69-67A6-45BB-8AB5-2E78FB512982}"/>
            </a:ext>
          </a:extLst>
        </xdr:cNvPr>
        <xdr:cNvCxnSpPr/>
      </xdr:nvCxnSpPr>
      <xdr:spPr>
        <a:xfrm>
          <a:off x="19545300" y="6888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151130</xdr:rowOff>
    </xdr:from>
    <xdr:to>
      <xdr:col>98</xdr:col>
      <xdr:colOff>38100</xdr:colOff>
      <xdr:row>40</xdr:row>
      <xdr:rowOff>81280</xdr:rowOff>
    </xdr:to>
    <xdr:sp macro="" textlink="">
      <xdr:nvSpPr>
        <xdr:cNvPr id="491" name="楕円 490">
          <a:extLst>
            <a:ext uri="{FF2B5EF4-FFF2-40B4-BE49-F238E27FC236}">
              <a16:creationId xmlns:a16="http://schemas.microsoft.com/office/drawing/2014/main" xmlns="" id="{3C8D9C68-35D7-4CA0-AE47-0A7606CCB89E}"/>
            </a:ext>
          </a:extLst>
        </xdr:cNvPr>
        <xdr:cNvSpPr/>
      </xdr:nvSpPr>
      <xdr:spPr>
        <a:xfrm>
          <a:off x="18605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30480</xdr:rowOff>
    </xdr:from>
    <xdr:to>
      <xdr:col>102</xdr:col>
      <xdr:colOff>114300</xdr:colOff>
      <xdr:row>40</xdr:row>
      <xdr:rowOff>30480</xdr:rowOff>
    </xdr:to>
    <xdr:cxnSp macro="">
      <xdr:nvCxnSpPr>
        <xdr:cNvPr id="492" name="直線コネクタ 491">
          <a:extLst>
            <a:ext uri="{FF2B5EF4-FFF2-40B4-BE49-F238E27FC236}">
              <a16:creationId xmlns:a16="http://schemas.microsoft.com/office/drawing/2014/main" xmlns="" id="{183F3F2F-1F93-403D-9D71-DBBCE80C6FD2}"/>
            </a:ext>
          </a:extLst>
        </xdr:cNvPr>
        <xdr:cNvCxnSpPr/>
      </xdr:nvCxnSpPr>
      <xdr:spPr>
        <a:xfrm>
          <a:off x="18656300" y="688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154957</xdr:rowOff>
    </xdr:from>
    <xdr:ext cx="469744" cy="259045"/>
    <xdr:sp macro="" textlink="">
      <xdr:nvSpPr>
        <xdr:cNvPr id="493" name="n_1aveValue【認定こども園・幼稚園・保育所】&#10;一人当たり面積">
          <a:extLst>
            <a:ext uri="{FF2B5EF4-FFF2-40B4-BE49-F238E27FC236}">
              <a16:creationId xmlns:a16="http://schemas.microsoft.com/office/drawing/2014/main" xmlns="" id="{685A4CEA-FDE6-4207-8CC9-FDDFD348BF61}"/>
            </a:ext>
          </a:extLst>
        </xdr:cNvPr>
        <xdr:cNvSpPr txBox="1"/>
      </xdr:nvSpPr>
      <xdr:spPr>
        <a:xfrm>
          <a:off x="210757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139717</xdr:rowOff>
    </xdr:from>
    <xdr:ext cx="469744" cy="259045"/>
    <xdr:sp macro="" textlink="">
      <xdr:nvSpPr>
        <xdr:cNvPr id="494" name="n_2aveValue【認定こども園・幼稚園・保育所】&#10;一人当たり面積">
          <a:extLst>
            <a:ext uri="{FF2B5EF4-FFF2-40B4-BE49-F238E27FC236}">
              <a16:creationId xmlns:a16="http://schemas.microsoft.com/office/drawing/2014/main" xmlns="" id="{58E197F4-8678-498C-A870-265A501B2491}"/>
            </a:ext>
          </a:extLst>
        </xdr:cNvPr>
        <xdr:cNvSpPr txBox="1"/>
      </xdr:nvSpPr>
      <xdr:spPr>
        <a:xfrm>
          <a:off x="20199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132097</xdr:rowOff>
    </xdr:from>
    <xdr:ext cx="469744" cy="259045"/>
    <xdr:sp macro="" textlink="">
      <xdr:nvSpPr>
        <xdr:cNvPr id="495" name="n_3aveValue【認定こども園・幼稚園・保育所】&#10;一人当たり面積">
          <a:extLst>
            <a:ext uri="{FF2B5EF4-FFF2-40B4-BE49-F238E27FC236}">
              <a16:creationId xmlns:a16="http://schemas.microsoft.com/office/drawing/2014/main" xmlns="" id="{1D8292B6-2A09-47B9-901D-F9CFCF065904}"/>
            </a:ext>
          </a:extLst>
        </xdr:cNvPr>
        <xdr:cNvSpPr txBox="1"/>
      </xdr:nvSpPr>
      <xdr:spPr>
        <a:xfrm>
          <a:off x="19310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101617</xdr:rowOff>
    </xdr:from>
    <xdr:ext cx="469744" cy="259045"/>
    <xdr:sp macro="" textlink="">
      <xdr:nvSpPr>
        <xdr:cNvPr id="496" name="n_4aveValue【認定こども園・幼稚園・保育所】&#10;一人当たり面積">
          <a:extLst>
            <a:ext uri="{FF2B5EF4-FFF2-40B4-BE49-F238E27FC236}">
              <a16:creationId xmlns:a16="http://schemas.microsoft.com/office/drawing/2014/main" xmlns="" id="{A30E3A64-CCA4-4BD4-BADB-48BA0C1F0BDB}"/>
            </a:ext>
          </a:extLst>
        </xdr:cNvPr>
        <xdr:cNvSpPr txBox="1"/>
      </xdr:nvSpPr>
      <xdr:spPr>
        <a:xfrm>
          <a:off x="184214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80027</xdr:rowOff>
    </xdr:from>
    <xdr:ext cx="469744" cy="259045"/>
    <xdr:sp macro="" textlink="">
      <xdr:nvSpPr>
        <xdr:cNvPr id="497" name="n_1mainValue【認定こども園・幼稚園・保育所】&#10;一人当たり面積">
          <a:extLst>
            <a:ext uri="{FF2B5EF4-FFF2-40B4-BE49-F238E27FC236}">
              <a16:creationId xmlns:a16="http://schemas.microsoft.com/office/drawing/2014/main" xmlns="" id="{C031F3CB-18CA-4F70-A712-4F7B49B2F0B0}"/>
            </a:ext>
          </a:extLst>
        </xdr:cNvPr>
        <xdr:cNvSpPr txBox="1"/>
      </xdr:nvSpPr>
      <xdr:spPr>
        <a:xfrm>
          <a:off x="210757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80027</xdr:rowOff>
    </xdr:from>
    <xdr:ext cx="469744" cy="259045"/>
    <xdr:sp macro="" textlink="">
      <xdr:nvSpPr>
        <xdr:cNvPr id="498" name="n_2mainValue【認定こども園・幼稚園・保育所】&#10;一人当たり面積">
          <a:extLst>
            <a:ext uri="{FF2B5EF4-FFF2-40B4-BE49-F238E27FC236}">
              <a16:creationId xmlns:a16="http://schemas.microsoft.com/office/drawing/2014/main" xmlns="" id="{DD60E03D-4B5E-4429-A226-3242C5507275}"/>
            </a:ext>
          </a:extLst>
        </xdr:cNvPr>
        <xdr:cNvSpPr txBox="1"/>
      </xdr:nvSpPr>
      <xdr:spPr>
        <a:xfrm>
          <a:off x="201994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72407</xdr:rowOff>
    </xdr:from>
    <xdr:ext cx="469744" cy="259045"/>
    <xdr:sp macro="" textlink="">
      <xdr:nvSpPr>
        <xdr:cNvPr id="499" name="n_3mainValue【認定こども園・幼稚園・保育所】&#10;一人当たり面積">
          <a:extLst>
            <a:ext uri="{FF2B5EF4-FFF2-40B4-BE49-F238E27FC236}">
              <a16:creationId xmlns:a16="http://schemas.microsoft.com/office/drawing/2014/main" xmlns="" id="{B7F6C62F-B620-405F-8D0A-A93BA3AA3BA6}"/>
            </a:ext>
          </a:extLst>
        </xdr:cNvPr>
        <xdr:cNvSpPr txBox="1"/>
      </xdr:nvSpPr>
      <xdr:spPr>
        <a:xfrm>
          <a:off x="19310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72407</xdr:rowOff>
    </xdr:from>
    <xdr:ext cx="469744" cy="259045"/>
    <xdr:sp macro="" textlink="">
      <xdr:nvSpPr>
        <xdr:cNvPr id="500" name="n_4mainValue【認定こども園・幼稚園・保育所】&#10;一人当たり面積">
          <a:extLst>
            <a:ext uri="{FF2B5EF4-FFF2-40B4-BE49-F238E27FC236}">
              <a16:creationId xmlns:a16="http://schemas.microsoft.com/office/drawing/2014/main" xmlns="" id="{2CB733B3-0591-43DB-B3FF-FEABF9774764}"/>
            </a:ext>
          </a:extLst>
        </xdr:cNvPr>
        <xdr:cNvSpPr txBox="1"/>
      </xdr:nvSpPr>
      <xdr:spPr>
        <a:xfrm>
          <a:off x="18421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a:extLst>
            <a:ext uri="{FF2B5EF4-FFF2-40B4-BE49-F238E27FC236}">
              <a16:creationId xmlns:a16="http://schemas.microsoft.com/office/drawing/2014/main" xmlns="" id="{42BB90FE-D13B-4CB3-B8EB-C8911F82B44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a:extLst>
            <a:ext uri="{FF2B5EF4-FFF2-40B4-BE49-F238E27FC236}">
              <a16:creationId xmlns:a16="http://schemas.microsoft.com/office/drawing/2014/main" xmlns="" id="{6640EB96-37C3-4D34-8D4D-4664665FCA2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a:extLst>
            <a:ext uri="{FF2B5EF4-FFF2-40B4-BE49-F238E27FC236}">
              <a16:creationId xmlns:a16="http://schemas.microsoft.com/office/drawing/2014/main" xmlns="" id="{45247DCE-32EA-4B92-8763-7C2AAB27CC0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a:extLst>
            <a:ext uri="{FF2B5EF4-FFF2-40B4-BE49-F238E27FC236}">
              <a16:creationId xmlns:a16="http://schemas.microsoft.com/office/drawing/2014/main" xmlns="" id="{168AB0F4-7A1B-4C36-AEC2-D13BF0C1D06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a:extLst>
            <a:ext uri="{FF2B5EF4-FFF2-40B4-BE49-F238E27FC236}">
              <a16:creationId xmlns:a16="http://schemas.microsoft.com/office/drawing/2014/main" xmlns="" id="{9F208953-3B5C-4A39-ADE2-EECD753B9CA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a:extLst>
            <a:ext uri="{FF2B5EF4-FFF2-40B4-BE49-F238E27FC236}">
              <a16:creationId xmlns:a16="http://schemas.microsoft.com/office/drawing/2014/main" xmlns="" id="{A1350A31-83E0-4F85-805B-BBCADFB42DD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a:extLst>
            <a:ext uri="{FF2B5EF4-FFF2-40B4-BE49-F238E27FC236}">
              <a16:creationId xmlns:a16="http://schemas.microsoft.com/office/drawing/2014/main" xmlns="" id="{7A45A240-E83B-415D-A3DC-14B6591A6A5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a:extLst>
            <a:ext uri="{FF2B5EF4-FFF2-40B4-BE49-F238E27FC236}">
              <a16:creationId xmlns:a16="http://schemas.microsoft.com/office/drawing/2014/main" xmlns="" id="{F4477419-ACF9-4A09-8D2F-9CCBB5B8593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a:extLst>
            <a:ext uri="{FF2B5EF4-FFF2-40B4-BE49-F238E27FC236}">
              <a16:creationId xmlns:a16="http://schemas.microsoft.com/office/drawing/2014/main" xmlns="" id="{B190AEC0-8EB9-4430-8352-D5D5A45E655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a:extLst>
            <a:ext uri="{FF2B5EF4-FFF2-40B4-BE49-F238E27FC236}">
              <a16:creationId xmlns:a16="http://schemas.microsoft.com/office/drawing/2014/main" xmlns="" id="{8300FEAD-144C-47DD-94DA-15ECC5F4F7B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1" name="テキスト ボックス 510">
          <a:extLst>
            <a:ext uri="{FF2B5EF4-FFF2-40B4-BE49-F238E27FC236}">
              <a16:creationId xmlns:a16="http://schemas.microsoft.com/office/drawing/2014/main" xmlns="" id="{90B739A5-CD66-4D0C-AEF2-E27B052E298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2" name="直線コネクタ 511">
          <a:extLst>
            <a:ext uri="{FF2B5EF4-FFF2-40B4-BE49-F238E27FC236}">
              <a16:creationId xmlns:a16="http://schemas.microsoft.com/office/drawing/2014/main" xmlns="" id="{4F9149CF-F50A-480D-8787-C5770D5F74AA}"/>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3" name="テキスト ボックス 512">
          <a:extLst>
            <a:ext uri="{FF2B5EF4-FFF2-40B4-BE49-F238E27FC236}">
              <a16:creationId xmlns:a16="http://schemas.microsoft.com/office/drawing/2014/main" xmlns="" id="{790229A0-990B-4704-8B66-90543C5BEE89}"/>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4" name="直線コネクタ 513">
          <a:extLst>
            <a:ext uri="{FF2B5EF4-FFF2-40B4-BE49-F238E27FC236}">
              <a16:creationId xmlns:a16="http://schemas.microsoft.com/office/drawing/2014/main" xmlns="" id="{4DCD2FC2-7753-48FB-8D74-30C2051AB333}"/>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5" name="テキスト ボックス 514">
          <a:extLst>
            <a:ext uri="{FF2B5EF4-FFF2-40B4-BE49-F238E27FC236}">
              <a16:creationId xmlns:a16="http://schemas.microsoft.com/office/drawing/2014/main" xmlns="" id="{E5600E3E-EA76-4192-8A75-81CFFB5D128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6" name="直線コネクタ 515">
          <a:extLst>
            <a:ext uri="{FF2B5EF4-FFF2-40B4-BE49-F238E27FC236}">
              <a16:creationId xmlns:a16="http://schemas.microsoft.com/office/drawing/2014/main" xmlns="" id="{FEEAD8C7-2BB7-4AE0-BFE8-9B5254586D57}"/>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7" name="テキスト ボックス 516">
          <a:extLst>
            <a:ext uri="{FF2B5EF4-FFF2-40B4-BE49-F238E27FC236}">
              <a16:creationId xmlns:a16="http://schemas.microsoft.com/office/drawing/2014/main" xmlns="" id="{15C4514A-A9CC-4954-85D4-2789BF3F6AB5}"/>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8" name="直線コネクタ 517">
          <a:extLst>
            <a:ext uri="{FF2B5EF4-FFF2-40B4-BE49-F238E27FC236}">
              <a16:creationId xmlns:a16="http://schemas.microsoft.com/office/drawing/2014/main" xmlns="" id="{38E9C8B2-69BF-4483-8A59-F09F1F4B250C}"/>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9" name="テキスト ボックス 518">
          <a:extLst>
            <a:ext uri="{FF2B5EF4-FFF2-40B4-BE49-F238E27FC236}">
              <a16:creationId xmlns:a16="http://schemas.microsoft.com/office/drawing/2014/main" xmlns="" id="{77F0AEEF-D9CC-445B-8455-36F848B1B2EC}"/>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0" name="直線コネクタ 519">
          <a:extLst>
            <a:ext uri="{FF2B5EF4-FFF2-40B4-BE49-F238E27FC236}">
              <a16:creationId xmlns:a16="http://schemas.microsoft.com/office/drawing/2014/main" xmlns="" id="{A462DD0D-D53A-4114-B4A9-4E350ADCC3ED}"/>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1" name="テキスト ボックス 520">
          <a:extLst>
            <a:ext uri="{FF2B5EF4-FFF2-40B4-BE49-F238E27FC236}">
              <a16:creationId xmlns:a16="http://schemas.microsoft.com/office/drawing/2014/main" xmlns="" id="{BB77B031-4AED-448F-8104-A631CDF97E3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a:extLst>
            <a:ext uri="{FF2B5EF4-FFF2-40B4-BE49-F238E27FC236}">
              <a16:creationId xmlns:a16="http://schemas.microsoft.com/office/drawing/2014/main" xmlns="" id="{FA8E96B1-8FC0-4034-9411-A5E845D141B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3" name="テキスト ボックス 522">
          <a:extLst>
            <a:ext uri="{FF2B5EF4-FFF2-40B4-BE49-F238E27FC236}">
              <a16:creationId xmlns:a16="http://schemas.microsoft.com/office/drawing/2014/main" xmlns="" id="{C6262243-6A38-4D8E-9189-92C531561F9E}"/>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a:extLst>
            <a:ext uri="{FF2B5EF4-FFF2-40B4-BE49-F238E27FC236}">
              <a16:creationId xmlns:a16="http://schemas.microsoft.com/office/drawing/2014/main" xmlns="" id="{15412313-6FD7-40C2-9B30-6D126705E01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91440</xdr:rowOff>
    </xdr:from>
    <xdr:to>
      <xdr:col>85</xdr:col>
      <xdr:colOff>126364</xdr:colOff>
      <xdr:row>63</xdr:row>
      <xdr:rowOff>118110</xdr:rowOff>
    </xdr:to>
    <xdr:cxnSp macro="">
      <xdr:nvCxnSpPr>
        <xdr:cNvPr id="525" name="直線コネクタ 524">
          <a:extLst>
            <a:ext uri="{FF2B5EF4-FFF2-40B4-BE49-F238E27FC236}">
              <a16:creationId xmlns:a16="http://schemas.microsoft.com/office/drawing/2014/main" xmlns="" id="{6ABF4601-AAB4-467C-94DE-CE6ACA69B06A}"/>
            </a:ext>
          </a:extLst>
        </xdr:cNvPr>
        <xdr:cNvCxnSpPr/>
      </xdr:nvCxnSpPr>
      <xdr:spPr>
        <a:xfrm flipV="1">
          <a:off x="16318864" y="952119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121937</xdr:rowOff>
    </xdr:from>
    <xdr:ext cx="405111" cy="259045"/>
    <xdr:sp macro="" textlink="">
      <xdr:nvSpPr>
        <xdr:cNvPr id="526" name="【学校施設】&#10;有形固定資産減価償却率最小値テキスト">
          <a:extLst>
            <a:ext uri="{FF2B5EF4-FFF2-40B4-BE49-F238E27FC236}">
              <a16:creationId xmlns:a16="http://schemas.microsoft.com/office/drawing/2014/main" xmlns="" id="{8FE7B753-60CA-43B8-BDE5-0A66035D97D8}"/>
            </a:ext>
          </a:extLst>
        </xdr:cNvPr>
        <xdr:cNvSpPr txBox="1"/>
      </xdr:nvSpPr>
      <xdr:spPr>
        <a:xfrm>
          <a:off x="16357600" y="1092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118110</xdr:rowOff>
    </xdr:from>
    <xdr:to>
      <xdr:col>86</xdr:col>
      <xdr:colOff>25400</xdr:colOff>
      <xdr:row>63</xdr:row>
      <xdr:rowOff>118110</xdr:rowOff>
    </xdr:to>
    <xdr:cxnSp macro="">
      <xdr:nvCxnSpPr>
        <xdr:cNvPr id="527" name="直線コネクタ 526">
          <a:extLst>
            <a:ext uri="{FF2B5EF4-FFF2-40B4-BE49-F238E27FC236}">
              <a16:creationId xmlns:a16="http://schemas.microsoft.com/office/drawing/2014/main" xmlns="" id="{E37FAED6-07F8-48D2-A7F9-42DA113ECDAB}"/>
            </a:ext>
          </a:extLst>
        </xdr:cNvPr>
        <xdr:cNvCxnSpPr/>
      </xdr:nvCxnSpPr>
      <xdr:spPr>
        <a:xfrm>
          <a:off x="16230600" y="1091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38117</xdr:rowOff>
    </xdr:from>
    <xdr:ext cx="405111" cy="259045"/>
    <xdr:sp macro="" textlink="">
      <xdr:nvSpPr>
        <xdr:cNvPr id="528" name="【学校施設】&#10;有形固定資産減価償却率最大値テキスト">
          <a:extLst>
            <a:ext uri="{FF2B5EF4-FFF2-40B4-BE49-F238E27FC236}">
              <a16:creationId xmlns:a16="http://schemas.microsoft.com/office/drawing/2014/main" xmlns="" id="{6BE9837C-9706-481D-94F8-79B215365D37}"/>
            </a:ext>
          </a:extLst>
        </xdr:cNvPr>
        <xdr:cNvSpPr txBox="1"/>
      </xdr:nvSpPr>
      <xdr:spPr>
        <a:xfrm>
          <a:off x="16357600" y="929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91440</xdr:rowOff>
    </xdr:from>
    <xdr:to>
      <xdr:col>86</xdr:col>
      <xdr:colOff>25400</xdr:colOff>
      <xdr:row>55</xdr:row>
      <xdr:rowOff>91440</xdr:rowOff>
    </xdr:to>
    <xdr:cxnSp macro="">
      <xdr:nvCxnSpPr>
        <xdr:cNvPr id="529" name="直線コネクタ 528">
          <a:extLst>
            <a:ext uri="{FF2B5EF4-FFF2-40B4-BE49-F238E27FC236}">
              <a16:creationId xmlns:a16="http://schemas.microsoft.com/office/drawing/2014/main" xmlns="" id="{783F5BF9-A1CD-4DC2-870D-B69368443A08}"/>
            </a:ext>
          </a:extLst>
        </xdr:cNvPr>
        <xdr:cNvCxnSpPr/>
      </xdr:nvCxnSpPr>
      <xdr:spPr>
        <a:xfrm>
          <a:off x="16230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34307</xdr:rowOff>
    </xdr:from>
    <xdr:ext cx="405111" cy="259045"/>
    <xdr:sp macro="" textlink="">
      <xdr:nvSpPr>
        <xdr:cNvPr id="530" name="【学校施設】&#10;有形固定資産減価償却率平均値テキスト">
          <a:extLst>
            <a:ext uri="{FF2B5EF4-FFF2-40B4-BE49-F238E27FC236}">
              <a16:creationId xmlns:a16="http://schemas.microsoft.com/office/drawing/2014/main" xmlns="" id="{B0C31CE7-A5BE-4048-870C-50D99B941397}"/>
            </a:ext>
          </a:extLst>
        </xdr:cNvPr>
        <xdr:cNvSpPr txBox="1"/>
      </xdr:nvSpPr>
      <xdr:spPr>
        <a:xfrm>
          <a:off x="16357600" y="10149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55880</xdr:rowOff>
    </xdr:from>
    <xdr:to>
      <xdr:col>85</xdr:col>
      <xdr:colOff>177800</xdr:colOff>
      <xdr:row>59</xdr:row>
      <xdr:rowOff>157480</xdr:rowOff>
    </xdr:to>
    <xdr:sp macro="" textlink="">
      <xdr:nvSpPr>
        <xdr:cNvPr id="531" name="フローチャート: 判断 530">
          <a:extLst>
            <a:ext uri="{FF2B5EF4-FFF2-40B4-BE49-F238E27FC236}">
              <a16:creationId xmlns:a16="http://schemas.microsoft.com/office/drawing/2014/main" xmlns="" id="{35A79371-C81D-42CC-BE40-F40F86E9906F}"/>
            </a:ext>
          </a:extLst>
        </xdr:cNvPr>
        <xdr:cNvSpPr/>
      </xdr:nvSpPr>
      <xdr:spPr>
        <a:xfrm>
          <a:off x="162687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532" name="フローチャート: 判断 531">
          <a:extLst>
            <a:ext uri="{FF2B5EF4-FFF2-40B4-BE49-F238E27FC236}">
              <a16:creationId xmlns:a16="http://schemas.microsoft.com/office/drawing/2014/main" xmlns="" id="{066377B8-07A9-48B3-B35F-7A119193B62C}"/>
            </a:ext>
          </a:extLst>
        </xdr:cNvPr>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xdr:rowOff>
    </xdr:from>
    <xdr:to>
      <xdr:col>76</xdr:col>
      <xdr:colOff>165100</xdr:colOff>
      <xdr:row>59</xdr:row>
      <xdr:rowOff>115570</xdr:rowOff>
    </xdr:to>
    <xdr:sp macro="" textlink="">
      <xdr:nvSpPr>
        <xdr:cNvPr id="533" name="フローチャート: 判断 532">
          <a:extLst>
            <a:ext uri="{FF2B5EF4-FFF2-40B4-BE49-F238E27FC236}">
              <a16:creationId xmlns:a16="http://schemas.microsoft.com/office/drawing/2014/main" xmlns="" id="{5DF27FAA-CE0B-4BC3-A167-A42180C4996C}"/>
            </a:ext>
          </a:extLst>
        </xdr:cNvPr>
        <xdr:cNvSpPr/>
      </xdr:nvSpPr>
      <xdr:spPr>
        <a:xfrm>
          <a:off x="14541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158750</xdr:rowOff>
    </xdr:from>
    <xdr:to>
      <xdr:col>72</xdr:col>
      <xdr:colOff>38100</xdr:colOff>
      <xdr:row>59</xdr:row>
      <xdr:rowOff>88900</xdr:rowOff>
    </xdr:to>
    <xdr:sp macro="" textlink="">
      <xdr:nvSpPr>
        <xdr:cNvPr id="534" name="フローチャート: 判断 533">
          <a:extLst>
            <a:ext uri="{FF2B5EF4-FFF2-40B4-BE49-F238E27FC236}">
              <a16:creationId xmlns:a16="http://schemas.microsoft.com/office/drawing/2014/main" xmlns="" id="{2A1CD6B7-77AF-45F6-9964-69D8003E2C78}"/>
            </a:ext>
          </a:extLst>
        </xdr:cNvPr>
        <xdr:cNvSpPr/>
      </xdr:nvSpPr>
      <xdr:spPr>
        <a:xfrm>
          <a:off x="136525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71120</xdr:rowOff>
    </xdr:from>
    <xdr:to>
      <xdr:col>67</xdr:col>
      <xdr:colOff>101600</xdr:colOff>
      <xdr:row>59</xdr:row>
      <xdr:rowOff>1270</xdr:rowOff>
    </xdr:to>
    <xdr:sp macro="" textlink="">
      <xdr:nvSpPr>
        <xdr:cNvPr id="535" name="フローチャート: 判断 534">
          <a:extLst>
            <a:ext uri="{FF2B5EF4-FFF2-40B4-BE49-F238E27FC236}">
              <a16:creationId xmlns:a16="http://schemas.microsoft.com/office/drawing/2014/main" xmlns="" id="{A43F0136-E430-40BA-BFFC-CFFFE3094EB2}"/>
            </a:ext>
          </a:extLst>
        </xdr:cNvPr>
        <xdr:cNvSpPr/>
      </xdr:nvSpPr>
      <xdr:spPr>
        <a:xfrm>
          <a:off x="12763500" y="100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xmlns="" id="{0B317649-544F-427C-9E64-68F9A2D8801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xmlns="" id="{9D3B6D09-E80A-4BF6-B052-BD5F5F87F0B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xmlns="" id="{513FFB67-6311-486E-B89B-6C75D213E40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xmlns="" id="{3000CFFF-9E5F-43F1-BFF3-FB4200E0CDF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xmlns="" id="{FF07E30F-8A6D-4581-BB50-59C23E2CED7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71120</xdr:rowOff>
    </xdr:from>
    <xdr:to>
      <xdr:col>85</xdr:col>
      <xdr:colOff>177800</xdr:colOff>
      <xdr:row>59</xdr:row>
      <xdr:rowOff>1270</xdr:rowOff>
    </xdr:to>
    <xdr:sp macro="" textlink="">
      <xdr:nvSpPr>
        <xdr:cNvPr id="541" name="楕円 540">
          <a:extLst>
            <a:ext uri="{FF2B5EF4-FFF2-40B4-BE49-F238E27FC236}">
              <a16:creationId xmlns:a16="http://schemas.microsoft.com/office/drawing/2014/main" xmlns="" id="{ED322FEB-DBAB-4709-8E4D-9A5924159A65}"/>
            </a:ext>
          </a:extLst>
        </xdr:cNvPr>
        <xdr:cNvSpPr/>
      </xdr:nvSpPr>
      <xdr:spPr>
        <a:xfrm>
          <a:off x="162687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93997</xdr:rowOff>
    </xdr:from>
    <xdr:ext cx="405111" cy="259045"/>
    <xdr:sp macro="" textlink="">
      <xdr:nvSpPr>
        <xdr:cNvPr id="542" name="【学校施設】&#10;有形固定資産減価償却率該当値テキスト">
          <a:extLst>
            <a:ext uri="{FF2B5EF4-FFF2-40B4-BE49-F238E27FC236}">
              <a16:creationId xmlns:a16="http://schemas.microsoft.com/office/drawing/2014/main" xmlns="" id="{ACE6C08B-4CDA-4126-AC0A-7112324BE02A}"/>
            </a:ext>
          </a:extLst>
        </xdr:cNvPr>
        <xdr:cNvSpPr txBox="1"/>
      </xdr:nvSpPr>
      <xdr:spPr>
        <a:xfrm>
          <a:off x="16357600" y="986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170180</xdr:rowOff>
    </xdr:from>
    <xdr:to>
      <xdr:col>81</xdr:col>
      <xdr:colOff>101600</xdr:colOff>
      <xdr:row>58</xdr:row>
      <xdr:rowOff>100330</xdr:rowOff>
    </xdr:to>
    <xdr:sp macro="" textlink="">
      <xdr:nvSpPr>
        <xdr:cNvPr id="543" name="楕円 542">
          <a:extLst>
            <a:ext uri="{FF2B5EF4-FFF2-40B4-BE49-F238E27FC236}">
              <a16:creationId xmlns:a16="http://schemas.microsoft.com/office/drawing/2014/main" xmlns="" id="{FEF30E34-0416-4BF3-BE54-0127FCE546AF}"/>
            </a:ext>
          </a:extLst>
        </xdr:cNvPr>
        <xdr:cNvSpPr/>
      </xdr:nvSpPr>
      <xdr:spPr>
        <a:xfrm>
          <a:off x="15430500" y="99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49530</xdr:rowOff>
    </xdr:from>
    <xdr:to>
      <xdr:col>85</xdr:col>
      <xdr:colOff>127000</xdr:colOff>
      <xdr:row>58</xdr:row>
      <xdr:rowOff>121920</xdr:rowOff>
    </xdr:to>
    <xdr:cxnSp macro="">
      <xdr:nvCxnSpPr>
        <xdr:cNvPr id="544" name="直線コネクタ 543">
          <a:extLst>
            <a:ext uri="{FF2B5EF4-FFF2-40B4-BE49-F238E27FC236}">
              <a16:creationId xmlns:a16="http://schemas.microsoft.com/office/drawing/2014/main" xmlns="" id="{94491A4F-4021-4208-8002-238EA390F2AE}"/>
            </a:ext>
          </a:extLst>
        </xdr:cNvPr>
        <xdr:cNvCxnSpPr/>
      </xdr:nvCxnSpPr>
      <xdr:spPr>
        <a:xfrm>
          <a:off x="15481300" y="999363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97790</xdr:rowOff>
    </xdr:from>
    <xdr:to>
      <xdr:col>76</xdr:col>
      <xdr:colOff>165100</xdr:colOff>
      <xdr:row>58</xdr:row>
      <xdr:rowOff>27940</xdr:rowOff>
    </xdr:to>
    <xdr:sp macro="" textlink="">
      <xdr:nvSpPr>
        <xdr:cNvPr id="545" name="楕円 544">
          <a:extLst>
            <a:ext uri="{FF2B5EF4-FFF2-40B4-BE49-F238E27FC236}">
              <a16:creationId xmlns:a16="http://schemas.microsoft.com/office/drawing/2014/main" xmlns="" id="{BEAD9709-FD40-485B-A021-5810827BC45A}"/>
            </a:ext>
          </a:extLst>
        </xdr:cNvPr>
        <xdr:cNvSpPr/>
      </xdr:nvSpPr>
      <xdr:spPr>
        <a:xfrm>
          <a:off x="14541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148590</xdr:rowOff>
    </xdr:from>
    <xdr:to>
      <xdr:col>81</xdr:col>
      <xdr:colOff>50800</xdr:colOff>
      <xdr:row>58</xdr:row>
      <xdr:rowOff>49530</xdr:rowOff>
    </xdr:to>
    <xdr:cxnSp macro="">
      <xdr:nvCxnSpPr>
        <xdr:cNvPr id="546" name="直線コネクタ 545">
          <a:extLst>
            <a:ext uri="{FF2B5EF4-FFF2-40B4-BE49-F238E27FC236}">
              <a16:creationId xmlns:a16="http://schemas.microsoft.com/office/drawing/2014/main" xmlns="" id="{7717B0F8-97D0-4C65-ADA1-0C29D54D33A9}"/>
            </a:ext>
          </a:extLst>
        </xdr:cNvPr>
        <xdr:cNvCxnSpPr/>
      </xdr:nvCxnSpPr>
      <xdr:spPr>
        <a:xfrm>
          <a:off x="14592300" y="992124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29210</xdr:rowOff>
    </xdr:from>
    <xdr:to>
      <xdr:col>72</xdr:col>
      <xdr:colOff>38100</xdr:colOff>
      <xdr:row>57</xdr:row>
      <xdr:rowOff>130810</xdr:rowOff>
    </xdr:to>
    <xdr:sp macro="" textlink="">
      <xdr:nvSpPr>
        <xdr:cNvPr id="547" name="楕円 546">
          <a:extLst>
            <a:ext uri="{FF2B5EF4-FFF2-40B4-BE49-F238E27FC236}">
              <a16:creationId xmlns:a16="http://schemas.microsoft.com/office/drawing/2014/main" xmlns="" id="{579DA1E5-DAE7-4A7B-841B-08BBF93B1001}"/>
            </a:ext>
          </a:extLst>
        </xdr:cNvPr>
        <xdr:cNvSpPr/>
      </xdr:nvSpPr>
      <xdr:spPr>
        <a:xfrm>
          <a:off x="13652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80010</xdr:rowOff>
    </xdr:from>
    <xdr:to>
      <xdr:col>76</xdr:col>
      <xdr:colOff>114300</xdr:colOff>
      <xdr:row>57</xdr:row>
      <xdr:rowOff>148590</xdr:rowOff>
    </xdr:to>
    <xdr:cxnSp macro="">
      <xdr:nvCxnSpPr>
        <xdr:cNvPr id="548" name="直線コネクタ 547">
          <a:extLst>
            <a:ext uri="{FF2B5EF4-FFF2-40B4-BE49-F238E27FC236}">
              <a16:creationId xmlns:a16="http://schemas.microsoft.com/office/drawing/2014/main" xmlns="" id="{962FB99D-720A-47FC-8E84-B7A2E8A20A7E}"/>
            </a:ext>
          </a:extLst>
        </xdr:cNvPr>
        <xdr:cNvCxnSpPr/>
      </xdr:nvCxnSpPr>
      <xdr:spPr>
        <a:xfrm>
          <a:off x="13703300" y="98526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132080</xdr:rowOff>
    </xdr:from>
    <xdr:to>
      <xdr:col>67</xdr:col>
      <xdr:colOff>101600</xdr:colOff>
      <xdr:row>57</xdr:row>
      <xdr:rowOff>62230</xdr:rowOff>
    </xdr:to>
    <xdr:sp macro="" textlink="">
      <xdr:nvSpPr>
        <xdr:cNvPr id="549" name="楕円 548">
          <a:extLst>
            <a:ext uri="{FF2B5EF4-FFF2-40B4-BE49-F238E27FC236}">
              <a16:creationId xmlns:a16="http://schemas.microsoft.com/office/drawing/2014/main" xmlns="" id="{14D61092-E7BE-4740-A2AD-A80F6ECF818E}"/>
            </a:ext>
          </a:extLst>
        </xdr:cNvPr>
        <xdr:cNvSpPr/>
      </xdr:nvSpPr>
      <xdr:spPr>
        <a:xfrm>
          <a:off x="12763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11430</xdr:rowOff>
    </xdr:from>
    <xdr:to>
      <xdr:col>71</xdr:col>
      <xdr:colOff>177800</xdr:colOff>
      <xdr:row>57</xdr:row>
      <xdr:rowOff>80010</xdr:rowOff>
    </xdr:to>
    <xdr:cxnSp macro="">
      <xdr:nvCxnSpPr>
        <xdr:cNvPr id="550" name="直線コネクタ 549">
          <a:extLst>
            <a:ext uri="{FF2B5EF4-FFF2-40B4-BE49-F238E27FC236}">
              <a16:creationId xmlns:a16="http://schemas.microsoft.com/office/drawing/2014/main" xmlns="" id="{CDB222F0-CE89-41ED-A92B-D7EC82F0A14D}"/>
            </a:ext>
          </a:extLst>
        </xdr:cNvPr>
        <xdr:cNvCxnSpPr/>
      </xdr:nvCxnSpPr>
      <xdr:spPr>
        <a:xfrm>
          <a:off x="12814300" y="97840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144797</xdr:rowOff>
    </xdr:from>
    <xdr:ext cx="405111" cy="259045"/>
    <xdr:sp macro="" textlink="">
      <xdr:nvSpPr>
        <xdr:cNvPr id="551" name="n_1aveValue【学校施設】&#10;有形固定資産減価償却率">
          <a:extLst>
            <a:ext uri="{FF2B5EF4-FFF2-40B4-BE49-F238E27FC236}">
              <a16:creationId xmlns:a16="http://schemas.microsoft.com/office/drawing/2014/main" xmlns="" id="{3BD9D62D-9874-4DAF-BAA5-D167069DFF87}"/>
            </a:ext>
          </a:extLst>
        </xdr:cNvPr>
        <xdr:cNvSpPr txBox="1"/>
      </xdr:nvSpPr>
      <xdr:spPr>
        <a:xfrm>
          <a:off x="15266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106697</xdr:rowOff>
    </xdr:from>
    <xdr:ext cx="405111" cy="259045"/>
    <xdr:sp macro="" textlink="">
      <xdr:nvSpPr>
        <xdr:cNvPr id="552" name="n_2aveValue【学校施設】&#10;有形固定資産減価償却率">
          <a:extLst>
            <a:ext uri="{FF2B5EF4-FFF2-40B4-BE49-F238E27FC236}">
              <a16:creationId xmlns:a16="http://schemas.microsoft.com/office/drawing/2014/main" xmlns="" id="{D1FAED3B-E5D1-422B-8BE7-47DD98A21D1A}"/>
            </a:ext>
          </a:extLst>
        </xdr:cNvPr>
        <xdr:cNvSpPr txBox="1"/>
      </xdr:nvSpPr>
      <xdr:spPr>
        <a:xfrm>
          <a:off x="14389744" y="1022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80027</xdr:rowOff>
    </xdr:from>
    <xdr:ext cx="405111" cy="259045"/>
    <xdr:sp macro="" textlink="">
      <xdr:nvSpPr>
        <xdr:cNvPr id="553" name="n_3aveValue【学校施設】&#10;有形固定資産減価償却率">
          <a:extLst>
            <a:ext uri="{FF2B5EF4-FFF2-40B4-BE49-F238E27FC236}">
              <a16:creationId xmlns:a16="http://schemas.microsoft.com/office/drawing/2014/main" xmlns="" id="{C45CFAD2-F17B-4B95-BAAE-29B1CE04403D}"/>
            </a:ext>
          </a:extLst>
        </xdr:cNvPr>
        <xdr:cNvSpPr txBox="1"/>
      </xdr:nvSpPr>
      <xdr:spPr>
        <a:xfrm>
          <a:off x="13500744" y="1019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163847</xdr:rowOff>
    </xdr:from>
    <xdr:ext cx="405111" cy="259045"/>
    <xdr:sp macro="" textlink="">
      <xdr:nvSpPr>
        <xdr:cNvPr id="554" name="n_4aveValue【学校施設】&#10;有形固定資産減価償却率">
          <a:extLst>
            <a:ext uri="{FF2B5EF4-FFF2-40B4-BE49-F238E27FC236}">
              <a16:creationId xmlns:a16="http://schemas.microsoft.com/office/drawing/2014/main" xmlns="" id="{9EC59657-62D5-4A87-893A-2D265C59F93B}"/>
            </a:ext>
          </a:extLst>
        </xdr:cNvPr>
        <xdr:cNvSpPr txBox="1"/>
      </xdr:nvSpPr>
      <xdr:spPr>
        <a:xfrm>
          <a:off x="12611744" y="1010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116857</xdr:rowOff>
    </xdr:from>
    <xdr:ext cx="405111" cy="259045"/>
    <xdr:sp macro="" textlink="">
      <xdr:nvSpPr>
        <xdr:cNvPr id="555" name="n_1mainValue【学校施設】&#10;有形固定資産減価償却率">
          <a:extLst>
            <a:ext uri="{FF2B5EF4-FFF2-40B4-BE49-F238E27FC236}">
              <a16:creationId xmlns:a16="http://schemas.microsoft.com/office/drawing/2014/main" xmlns="" id="{DFAA874C-2FD1-4299-A596-30B9EBF2B7B3}"/>
            </a:ext>
          </a:extLst>
        </xdr:cNvPr>
        <xdr:cNvSpPr txBox="1"/>
      </xdr:nvSpPr>
      <xdr:spPr>
        <a:xfrm>
          <a:off x="15266044" y="971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44467</xdr:rowOff>
    </xdr:from>
    <xdr:ext cx="405111" cy="259045"/>
    <xdr:sp macro="" textlink="">
      <xdr:nvSpPr>
        <xdr:cNvPr id="556" name="n_2mainValue【学校施設】&#10;有形固定資産減価償却率">
          <a:extLst>
            <a:ext uri="{FF2B5EF4-FFF2-40B4-BE49-F238E27FC236}">
              <a16:creationId xmlns:a16="http://schemas.microsoft.com/office/drawing/2014/main" xmlns="" id="{F4090FCD-8C0B-4319-BB51-707B9E2A4E53}"/>
            </a:ext>
          </a:extLst>
        </xdr:cNvPr>
        <xdr:cNvSpPr txBox="1"/>
      </xdr:nvSpPr>
      <xdr:spPr>
        <a:xfrm>
          <a:off x="143897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147337</xdr:rowOff>
    </xdr:from>
    <xdr:ext cx="405111" cy="259045"/>
    <xdr:sp macro="" textlink="">
      <xdr:nvSpPr>
        <xdr:cNvPr id="557" name="n_3mainValue【学校施設】&#10;有形固定資産減価償却率">
          <a:extLst>
            <a:ext uri="{FF2B5EF4-FFF2-40B4-BE49-F238E27FC236}">
              <a16:creationId xmlns:a16="http://schemas.microsoft.com/office/drawing/2014/main" xmlns="" id="{BEA145C3-6C06-44F9-80FC-791C6666CDCB}"/>
            </a:ext>
          </a:extLst>
        </xdr:cNvPr>
        <xdr:cNvSpPr txBox="1"/>
      </xdr:nvSpPr>
      <xdr:spPr>
        <a:xfrm>
          <a:off x="135007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78757</xdr:rowOff>
    </xdr:from>
    <xdr:ext cx="405111" cy="259045"/>
    <xdr:sp macro="" textlink="">
      <xdr:nvSpPr>
        <xdr:cNvPr id="558" name="n_4mainValue【学校施設】&#10;有形固定資産減価償却率">
          <a:extLst>
            <a:ext uri="{FF2B5EF4-FFF2-40B4-BE49-F238E27FC236}">
              <a16:creationId xmlns:a16="http://schemas.microsoft.com/office/drawing/2014/main" xmlns="" id="{631D5EA0-96E4-45F2-856B-186FA1FE775A}"/>
            </a:ext>
          </a:extLst>
        </xdr:cNvPr>
        <xdr:cNvSpPr txBox="1"/>
      </xdr:nvSpPr>
      <xdr:spPr>
        <a:xfrm>
          <a:off x="12611744"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a:extLst>
            <a:ext uri="{FF2B5EF4-FFF2-40B4-BE49-F238E27FC236}">
              <a16:creationId xmlns:a16="http://schemas.microsoft.com/office/drawing/2014/main" xmlns="" id="{47C2D4CD-3C95-4484-88C8-14BDEFCC538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a:extLst>
            <a:ext uri="{FF2B5EF4-FFF2-40B4-BE49-F238E27FC236}">
              <a16:creationId xmlns:a16="http://schemas.microsoft.com/office/drawing/2014/main" xmlns="" id="{866B7A1E-B7C0-4D6D-BCCE-82E399BF92A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a:extLst>
            <a:ext uri="{FF2B5EF4-FFF2-40B4-BE49-F238E27FC236}">
              <a16:creationId xmlns:a16="http://schemas.microsoft.com/office/drawing/2014/main" xmlns="" id="{31B63C3F-74B4-4948-9060-3BB8501BFE2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a:extLst>
            <a:ext uri="{FF2B5EF4-FFF2-40B4-BE49-F238E27FC236}">
              <a16:creationId xmlns:a16="http://schemas.microsoft.com/office/drawing/2014/main" xmlns="" id="{F8B1DE23-2785-4A48-83CE-EDA174FA1AB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a:extLst>
            <a:ext uri="{FF2B5EF4-FFF2-40B4-BE49-F238E27FC236}">
              <a16:creationId xmlns:a16="http://schemas.microsoft.com/office/drawing/2014/main" xmlns="" id="{96E72CF5-73B2-4752-BF17-E4A96F75754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a:extLst>
            <a:ext uri="{FF2B5EF4-FFF2-40B4-BE49-F238E27FC236}">
              <a16:creationId xmlns:a16="http://schemas.microsoft.com/office/drawing/2014/main" xmlns="" id="{8AAF6507-4F3B-4499-B1DE-F43B2E160C2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a:extLst>
            <a:ext uri="{FF2B5EF4-FFF2-40B4-BE49-F238E27FC236}">
              <a16:creationId xmlns:a16="http://schemas.microsoft.com/office/drawing/2014/main" xmlns="" id="{79EABE24-47AE-4123-BCB8-E63593698B9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a:extLst>
            <a:ext uri="{FF2B5EF4-FFF2-40B4-BE49-F238E27FC236}">
              <a16:creationId xmlns:a16="http://schemas.microsoft.com/office/drawing/2014/main" xmlns="" id="{3A9950E3-CB03-403E-B8A6-FF9DE291E4F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a:extLst>
            <a:ext uri="{FF2B5EF4-FFF2-40B4-BE49-F238E27FC236}">
              <a16:creationId xmlns:a16="http://schemas.microsoft.com/office/drawing/2014/main" xmlns="" id="{E44A3FEC-231D-480E-A168-0C89DA29C6F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a:extLst>
            <a:ext uri="{FF2B5EF4-FFF2-40B4-BE49-F238E27FC236}">
              <a16:creationId xmlns:a16="http://schemas.microsoft.com/office/drawing/2014/main" xmlns="" id="{9AE24F69-E909-4DE7-828E-DDC74649B6D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9" name="テキスト ボックス 568">
          <a:extLst>
            <a:ext uri="{FF2B5EF4-FFF2-40B4-BE49-F238E27FC236}">
              <a16:creationId xmlns:a16="http://schemas.microsoft.com/office/drawing/2014/main" xmlns="" id="{50EED515-AE71-4B2B-8EDF-359482DFC651}"/>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0" name="直線コネクタ 569">
          <a:extLst>
            <a:ext uri="{FF2B5EF4-FFF2-40B4-BE49-F238E27FC236}">
              <a16:creationId xmlns:a16="http://schemas.microsoft.com/office/drawing/2014/main" xmlns="" id="{82BC2CED-5D33-4938-81D8-F9C62EF5C2AC}"/>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1" name="テキスト ボックス 570">
          <a:extLst>
            <a:ext uri="{FF2B5EF4-FFF2-40B4-BE49-F238E27FC236}">
              <a16:creationId xmlns:a16="http://schemas.microsoft.com/office/drawing/2014/main" xmlns="" id="{58B3E23C-2A81-4E85-BC2A-F0E53E6DCD6F}"/>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2" name="直線コネクタ 571">
          <a:extLst>
            <a:ext uri="{FF2B5EF4-FFF2-40B4-BE49-F238E27FC236}">
              <a16:creationId xmlns:a16="http://schemas.microsoft.com/office/drawing/2014/main" xmlns="" id="{0AB570B7-54DD-4B79-8912-EDFB6E71CD36}"/>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3" name="テキスト ボックス 572">
          <a:extLst>
            <a:ext uri="{FF2B5EF4-FFF2-40B4-BE49-F238E27FC236}">
              <a16:creationId xmlns:a16="http://schemas.microsoft.com/office/drawing/2014/main" xmlns="" id="{BF03FC11-D14E-4FFD-95F1-6AD14A821DAC}"/>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4" name="直線コネクタ 573">
          <a:extLst>
            <a:ext uri="{FF2B5EF4-FFF2-40B4-BE49-F238E27FC236}">
              <a16:creationId xmlns:a16="http://schemas.microsoft.com/office/drawing/2014/main" xmlns="" id="{9AA805CD-AA99-47A1-BC6C-819E2B59B9EE}"/>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5" name="テキスト ボックス 574">
          <a:extLst>
            <a:ext uri="{FF2B5EF4-FFF2-40B4-BE49-F238E27FC236}">
              <a16:creationId xmlns:a16="http://schemas.microsoft.com/office/drawing/2014/main" xmlns="" id="{BFD508E9-96D1-4027-B42D-506A981E6737}"/>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6" name="直線コネクタ 575">
          <a:extLst>
            <a:ext uri="{FF2B5EF4-FFF2-40B4-BE49-F238E27FC236}">
              <a16:creationId xmlns:a16="http://schemas.microsoft.com/office/drawing/2014/main" xmlns="" id="{4E2007DC-6167-4F4E-814B-558A11B9F07C}"/>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7" name="テキスト ボックス 576">
          <a:extLst>
            <a:ext uri="{FF2B5EF4-FFF2-40B4-BE49-F238E27FC236}">
              <a16:creationId xmlns:a16="http://schemas.microsoft.com/office/drawing/2014/main" xmlns="" id="{EA32FFE7-D085-4209-B8E9-E3D8964C227C}"/>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8" name="直線コネクタ 577">
          <a:extLst>
            <a:ext uri="{FF2B5EF4-FFF2-40B4-BE49-F238E27FC236}">
              <a16:creationId xmlns:a16="http://schemas.microsoft.com/office/drawing/2014/main" xmlns="" id="{0DEAFFC9-57E0-43C9-8D5C-C1CAA12E9067}"/>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9" name="テキスト ボックス 578">
          <a:extLst>
            <a:ext uri="{FF2B5EF4-FFF2-40B4-BE49-F238E27FC236}">
              <a16:creationId xmlns:a16="http://schemas.microsoft.com/office/drawing/2014/main" xmlns="" id="{D41B6915-8FA6-43D5-AFF3-FBA8E8A88B86}"/>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0" name="直線コネクタ 579">
          <a:extLst>
            <a:ext uri="{FF2B5EF4-FFF2-40B4-BE49-F238E27FC236}">
              <a16:creationId xmlns:a16="http://schemas.microsoft.com/office/drawing/2014/main" xmlns="" id="{2F8C4930-EC39-4FD8-9C7C-8662D3253B4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1" name="テキスト ボックス 580">
          <a:extLst>
            <a:ext uri="{FF2B5EF4-FFF2-40B4-BE49-F238E27FC236}">
              <a16:creationId xmlns:a16="http://schemas.microsoft.com/office/drawing/2014/main" xmlns="" id="{49FCC740-89FD-4EAD-A94F-ACABEB7105C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2" name="【学校施設】&#10;一人当たり面積グラフ枠">
          <a:extLst>
            <a:ext uri="{FF2B5EF4-FFF2-40B4-BE49-F238E27FC236}">
              <a16:creationId xmlns:a16="http://schemas.microsoft.com/office/drawing/2014/main" xmlns="" id="{F62D565A-A419-45B1-A092-2326398727F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142240</xdr:rowOff>
    </xdr:from>
    <xdr:to>
      <xdr:col>116</xdr:col>
      <xdr:colOff>62864</xdr:colOff>
      <xdr:row>64</xdr:row>
      <xdr:rowOff>76200</xdr:rowOff>
    </xdr:to>
    <xdr:cxnSp macro="">
      <xdr:nvCxnSpPr>
        <xdr:cNvPr id="583" name="直線コネクタ 582">
          <a:extLst>
            <a:ext uri="{FF2B5EF4-FFF2-40B4-BE49-F238E27FC236}">
              <a16:creationId xmlns:a16="http://schemas.microsoft.com/office/drawing/2014/main" xmlns="" id="{2B130C3F-C17E-4643-9078-A9B7B3563499}"/>
            </a:ext>
          </a:extLst>
        </xdr:cNvPr>
        <xdr:cNvCxnSpPr/>
      </xdr:nvCxnSpPr>
      <xdr:spPr>
        <a:xfrm flipV="1">
          <a:off x="22160864" y="9743440"/>
          <a:ext cx="0" cy="13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80027</xdr:rowOff>
    </xdr:from>
    <xdr:ext cx="469744" cy="259045"/>
    <xdr:sp macro="" textlink="">
      <xdr:nvSpPr>
        <xdr:cNvPr id="584" name="【学校施設】&#10;一人当たり面積最小値テキスト">
          <a:extLst>
            <a:ext uri="{FF2B5EF4-FFF2-40B4-BE49-F238E27FC236}">
              <a16:creationId xmlns:a16="http://schemas.microsoft.com/office/drawing/2014/main" xmlns="" id="{9B152340-037F-472B-B433-4E0ABAAC2C91}"/>
            </a:ext>
          </a:extLst>
        </xdr:cNvPr>
        <xdr:cNvSpPr txBox="1"/>
      </xdr:nvSpPr>
      <xdr:spPr>
        <a:xfrm>
          <a:off x="22199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76200</xdr:rowOff>
    </xdr:from>
    <xdr:to>
      <xdr:col>116</xdr:col>
      <xdr:colOff>152400</xdr:colOff>
      <xdr:row>64</xdr:row>
      <xdr:rowOff>76200</xdr:rowOff>
    </xdr:to>
    <xdr:cxnSp macro="">
      <xdr:nvCxnSpPr>
        <xdr:cNvPr id="585" name="直線コネクタ 584">
          <a:extLst>
            <a:ext uri="{FF2B5EF4-FFF2-40B4-BE49-F238E27FC236}">
              <a16:creationId xmlns:a16="http://schemas.microsoft.com/office/drawing/2014/main" xmlns="" id="{66A3E251-D2E5-4FA1-AB73-1AAF89C03FEB}"/>
            </a:ext>
          </a:extLst>
        </xdr:cNvPr>
        <xdr:cNvCxnSpPr/>
      </xdr:nvCxnSpPr>
      <xdr:spPr>
        <a:xfrm>
          <a:off x="22072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88917</xdr:rowOff>
    </xdr:from>
    <xdr:ext cx="469744" cy="259045"/>
    <xdr:sp macro="" textlink="">
      <xdr:nvSpPr>
        <xdr:cNvPr id="586" name="【学校施設】&#10;一人当たり面積最大値テキスト">
          <a:extLst>
            <a:ext uri="{FF2B5EF4-FFF2-40B4-BE49-F238E27FC236}">
              <a16:creationId xmlns:a16="http://schemas.microsoft.com/office/drawing/2014/main" xmlns="" id="{B6084A34-664A-431E-9F5E-CF4FFDACCFF5}"/>
            </a:ext>
          </a:extLst>
        </xdr:cNvPr>
        <xdr:cNvSpPr txBox="1"/>
      </xdr:nvSpPr>
      <xdr:spPr>
        <a:xfrm>
          <a:off x="22199600" y="951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142240</xdr:rowOff>
    </xdr:from>
    <xdr:to>
      <xdr:col>116</xdr:col>
      <xdr:colOff>152400</xdr:colOff>
      <xdr:row>56</xdr:row>
      <xdr:rowOff>142240</xdr:rowOff>
    </xdr:to>
    <xdr:cxnSp macro="">
      <xdr:nvCxnSpPr>
        <xdr:cNvPr id="587" name="直線コネクタ 586">
          <a:extLst>
            <a:ext uri="{FF2B5EF4-FFF2-40B4-BE49-F238E27FC236}">
              <a16:creationId xmlns:a16="http://schemas.microsoft.com/office/drawing/2014/main" xmlns="" id="{B642ED96-7924-4FDE-B01A-238BFE3330D7}"/>
            </a:ext>
          </a:extLst>
        </xdr:cNvPr>
        <xdr:cNvCxnSpPr/>
      </xdr:nvCxnSpPr>
      <xdr:spPr>
        <a:xfrm>
          <a:off x="22072600" y="974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90187</xdr:rowOff>
    </xdr:from>
    <xdr:ext cx="469744" cy="259045"/>
    <xdr:sp macro="" textlink="">
      <xdr:nvSpPr>
        <xdr:cNvPr id="588" name="【学校施設】&#10;一人当たり面積平均値テキスト">
          <a:extLst>
            <a:ext uri="{FF2B5EF4-FFF2-40B4-BE49-F238E27FC236}">
              <a16:creationId xmlns:a16="http://schemas.microsoft.com/office/drawing/2014/main" xmlns="" id="{1695D09C-4A99-4A1D-B0FB-9B0D28759313}"/>
            </a:ext>
          </a:extLst>
        </xdr:cNvPr>
        <xdr:cNvSpPr txBox="1"/>
      </xdr:nvSpPr>
      <xdr:spPr>
        <a:xfrm>
          <a:off x="22199600" y="10377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67310</xdr:rowOff>
    </xdr:from>
    <xdr:to>
      <xdr:col>116</xdr:col>
      <xdr:colOff>114300</xdr:colOff>
      <xdr:row>61</xdr:row>
      <xdr:rowOff>168910</xdr:rowOff>
    </xdr:to>
    <xdr:sp macro="" textlink="">
      <xdr:nvSpPr>
        <xdr:cNvPr id="589" name="フローチャート: 判断 588">
          <a:extLst>
            <a:ext uri="{FF2B5EF4-FFF2-40B4-BE49-F238E27FC236}">
              <a16:creationId xmlns:a16="http://schemas.microsoft.com/office/drawing/2014/main" xmlns="" id="{D1F68FDC-5791-491A-BF2D-C71949C30D3A}"/>
            </a:ext>
          </a:extLst>
        </xdr:cNvPr>
        <xdr:cNvSpPr/>
      </xdr:nvSpPr>
      <xdr:spPr>
        <a:xfrm>
          <a:off x="221107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86360</xdr:rowOff>
    </xdr:from>
    <xdr:to>
      <xdr:col>112</xdr:col>
      <xdr:colOff>38100</xdr:colOff>
      <xdr:row>62</xdr:row>
      <xdr:rowOff>16510</xdr:rowOff>
    </xdr:to>
    <xdr:sp macro="" textlink="">
      <xdr:nvSpPr>
        <xdr:cNvPr id="590" name="フローチャート: 判断 589">
          <a:extLst>
            <a:ext uri="{FF2B5EF4-FFF2-40B4-BE49-F238E27FC236}">
              <a16:creationId xmlns:a16="http://schemas.microsoft.com/office/drawing/2014/main" xmlns="" id="{204A04E9-F7E4-435E-9F6A-6E8AE4988D21}"/>
            </a:ext>
          </a:extLst>
        </xdr:cNvPr>
        <xdr:cNvSpPr/>
      </xdr:nvSpPr>
      <xdr:spPr>
        <a:xfrm>
          <a:off x="21272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53340</xdr:rowOff>
    </xdr:from>
    <xdr:to>
      <xdr:col>107</xdr:col>
      <xdr:colOff>101600</xdr:colOff>
      <xdr:row>61</xdr:row>
      <xdr:rowOff>154940</xdr:rowOff>
    </xdr:to>
    <xdr:sp macro="" textlink="">
      <xdr:nvSpPr>
        <xdr:cNvPr id="591" name="フローチャート: 判断 590">
          <a:extLst>
            <a:ext uri="{FF2B5EF4-FFF2-40B4-BE49-F238E27FC236}">
              <a16:creationId xmlns:a16="http://schemas.microsoft.com/office/drawing/2014/main" xmlns="" id="{6A0379B2-B60B-46ED-8334-A904BF0E62C0}"/>
            </a:ext>
          </a:extLst>
        </xdr:cNvPr>
        <xdr:cNvSpPr/>
      </xdr:nvSpPr>
      <xdr:spPr>
        <a:xfrm>
          <a:off x="20383500" y="105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48260</xdr:rowOff>
    </xdr:from>
    <xdr:to>
      <xdr:col>102</xdr:col>
      <xdr:colOff>165100</xdr:colOff>
      <xdr:row>61</xdr:row>
      <xdr:rowOff>149860</xdr:rowOff>
    </xdr:to>
    <xdr:sp macro="" textlink="">
      <xdr:nvSpPr>
        <xdr:cNvPr id="592" name="フローチャート: 判断 591">
          <a:extLst>
            <a:ext uri="{FF2B5EF4-FFF2-40B4-BE49-F238E27FC236}">
              <a16:creationId xmlns:a16="http://schemas.microsoft.com/office/drawing/2014/main" xmlns="" id="{3AD7338C-E33A-4534-A235-9D4B4F327B9F}"/>
            </a:ext>
          </a:extLst>
        </xdr:cNvPr>
        <xdr:cNvSpPr/>
      </xdr:nvSpPr>
      <xdr:spPr>
        <a:xfrm>
          <a:off x="19494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49530</xdr:rowOff>
    </xdr:from>
    <xdr:to>
      <xdr:col>98</xdr:col>
      <xdr:colOff>38100</xdr:colOff>
      <xdr:row>61</xdr:row>
      <xdr:rowOff>151130</xdr:rowOff>
    </xdr:to>
    <xdr:sp macro="" textlink="">
      <xdr:nvSpPr>
        <xdr:cNvPr id="593" name="フローチャート: 判断 592">
          <a:extLst>
            <a:ext uri="{FF2B5EF4-FFF2-40B4-BE49-F238E27FC236}">
              <a16:creationId xmlns:a16="http://schemas.microsoft.com/office/drawing/2014/main" xmlns="" id="{C38C4B38-D5C9-4BF6-98ED-AD0EF5E36BF1}"/>
            </a:ext>
          </a:extLst>
        </xdr:cNvPr>
        <xdr:cNvSpPr/>
      </xdr:nvSpPr>
      <xdr:spPr>
        <a:xfrm>
          <a:off x="18605500" y="1050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xmlns="" id="{934D9BC0-267E-44CA-BABB-507964FA96E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xmlns="" id="{C7CBDCE1-DDAA-4AD3-84D9-1A9870AA86C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xmlns="" id="{8E4AF20A-6AA4-4823-9E76-46DBD1CB3B1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xmlns="" id="{5A54E84B-512C-45EB-8E25-1DA362D7E70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xmlns="" id="{D9DE732D-A524-46C0-B996-E52509BEAC5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599" name="楕円 598">
          <a:extLst>
            <a:ext uri="{FF2B5EF4-FFF2-40B4-BE49-F238E27FC236}">
              <a16:creationId xmlns:a16="http://schemas.microsoft.com/office/drawing/2014/main" xmlns="" id="{5CB9CEB3-8398-4B5C-AC9F-0EB8E0239158}"/>
            </a:ext>
          </a:extLst>
        </xdr:cNvPr>
        <xdr:cNvSpPr/>
      </xdr:nvSpPr>
      <xdr:spPr>
        <a:xfrm>
          <a:off x="221107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49547</xdr:rowOff>
    </xdr:from>
    <xdr:ext cx="469744" cy="259045"/>
    <xdr:sp macro="" textlink="">
      <xdr:nvSpPr>
        <xdr:cNvPr id="600" name="【学校施設】&#10;一人当たり面積該当値テキスト">
          <a:extLst>
            <a:ext uri="{FF2B5EF4-FFF2-40B4-BE49-F238E27FC236}">
              <a16:creationId xmlns:a16="http://schemas.microsoft.com/office/drawing/2014/main" xmlns="" id="{184D6317-5D61-4D46-9042-9AB2F6D4860F}"/>
            </a:ext>
          </a:extLst>
        </xdr:cNvPr>
        <xdr:cNvSpPr txBox="1"/>
      </xdr:nvSpPr>
      <xdr:spPr>
        <a:xfrm>
          <a:off x="22199600"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68580</xdr:rowOff>
    </xdr:from>
    <xdr:to>
      <xdr:col>112</xdr:col>
      <xdr:colOff>38100</xdr:colOff>
      <xdr:row>62</xdr:row>
      <xdr:rowOff>170180</xdr:rowOff>
    </xdr:to>
    <xdr:sp macro="" textlink="">
      <xdr:nvSpPr>
        <xdr:cNvPr id="601" name="楕円 600">
          <a:extLst>
            <a:ext uri="{FF2B5EF4-FFF2-40B4-BE49-F238E27FC236}">
              <a16:creationId xmlns:a16="http://schemas.microsoft.com/office/drawing/2014/main" xmlns="" id="{246DE600-CDF6-4F38-BEBA-118256FF6E73}"/>
            </a:ext>
          </a:extLst>
        </xdr:cNvPr>
        <xdr:cNvSpPr/>
      </xdr:nvSpPr>
      <xdr:spPr>
        <a:xfrm>
          <a:off x="21272500" y="1069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119380</xdr:rowOff>
    </xdr:from>
    <xdr:to>
      <xdr:col>116</xdr:col>
      <xdr:colOff>63500</xdr:colOff>
      <xdr:row>62</xdr:row>
      <xdr:rowOff>121920</xdr:rowOff>
    </xdr:to>
    <xdr:cxnSp macro="">
      <xdr:nvCxnSpPr>
        <xdr:cNvPr id="602" name="直線コネクタ 601">
          <a:extLst>
            <a:ext uri="{FF2B5EF4-FFF2-40B4-BE49-F238E27FC236}">
              <a16:creationId xmlns:a16="http://schemas.microsoft.com/office/drawing/2014/main" xmlns="" id="{CD443EDC-E7A6-49BB-9095-C09D20F23FB3}"/>
            </a:ext>
          </a:extLst>
        </xdr:cNvPr>
        <xdr:cNvCxnSpPr/>
      </xdr:nvCxnSpPr>
      <xdr:spPr>
        <a:xfrm>
          <a:off x="21323300" y="1074928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66040</xdr:rowOff>
    </xdr:from>
    <xdr:to>
      <xdr:col>107</xdr:col>
      <xdr:colOff>101600</xdr:colOff>
      <xdr:row>62</xdr:row>
      <xdr:rowOff>167640</xdr:rowOff>
    </xdr:to>
    <xdr:sp macro="" textlink="">
      <xdr:nvSpPr>
        <xdr:cNvPr id="603" name="楕円 602">
          <a:extLst>
            <a:ext uri="{FF2B5EF4-FFF2-40B4-BE49-F238E27FC236}">
              <a16:creationId xmlns:a16="http://schemas.microsoft.com/office/drawing/2014/main" xmlns="" id="{C6D66E9C-1E5D-4CC0-BD87-451F327760B8}"/>
            </a:ext>
          </a:extLst>
        </xdr:cNvPr>
        <xdr:cNvSpPr/>
      </xdr:nvSpPr>
      <xdr:spPr>
        <a:xfrm>
          <a:off x="203835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116840</xdr:rowOff>
    </xdr:from>
    <xdr:to>
      <xdr:col>111</xdr:col>
      <xdr:colOff>177800</xdr:colOff>
      <xdr:row>62</xdr:row>
      <xdr:rowOff>119380</xdr:rowOff>
    </xdr:to>
    <xdr:cxnSp macro="">
      <xdr:nvCxnSpPr>
        <xdr:cNvPr id="604" name="直線コネクタ 603">
          <a:extLst>
            <a:ext uri="{FF2B5EF4-FFF2-40B4-BE49-F238E27FC236}">
              <a16:creationId xmlns:a16="http://schemas.microsoft.com/office/drawing/2014/main" xmlns="" id="{D88E9EA7-0A07-4923-8C44-E8A783C3F3E9}"/>
            </a:ext>
          </a:extLst>
        </xdr:cNvPr>
        <xdr:cNvCxnSpPr/>
      </xdr:nvCxnSpPr>
      <xdr:spPr>
        <a:xfrm>
          <a:off x="20434300" y="1074674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60960</xdr:rowOff>
    </xdr:from>
    <xdr:to>
      <xdr:col>102</xdr:col>
      <xdr:colOff>165100</xdr:colOff>
      <xdr:row>62</xdr:row>
      <xdr:rowOff>162560</xdr:rowOff>
    </xdr:to>
    <xdr:sp macro="" textlink="">
      <xdr:nvSpPr>
        <xdr:cNvPr id="605" name="楕円 604">
          <a:extLst>
            <a:ext uri="{FF2B5EF4-FFF2-40B4-BE49-F238E27FC236}">
              <a16:creationId xmlns:a16="http://schemas.microsoft.com/office/drawing/2014/main" xmlns="" id="{639ED808-5B1C-49F1-9F62-F04E6C7E7158}"/>
            </a:ext>
          </a:extLst>
        </xdr:cNvPr>
        <xdr:cNvSpPr/>
      </xdr:nvSpPr>
      <xdr:spPr>
        <a:xfrm>
          <a:off x="19494500" y="1069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111760</xdr:rowOff>
    </xdr:from>
    <xdr:to>
      <xdr:col>107</xdr:col>
      <xdr:colOff>50800</xdr:colOff>
      <xdr:row>62</xdr:row>
      <xdr:rowOff>116840</xdr:rowOff>
    </xdr:to>
    <xdr:cxnSp macro="">
      <xdr:nvCxnSpPr>
        <xdr:cNvPr id="606" name="直線コネクタ 605">
          <a:extLst>
            <a:ext uri="{FF2B5EF4-FFF2-40B4-BE49-F238E27FC236}">
              <a16:creationId xmlns:a16="http://schemas.microsoft.com/office/drawing/2014/main" xmlns="" id="{4A398317-A42C-431D-8B80-354162333FF0}"/>
            </a:ext>
          </a:extLst>
        </xdr:cNvPr>
        <xdr:cNvCxnSpPr/>
      </xdr:nvCxnSpPr>
      <xdr:spPr>
        <a:xfrm>
          <a:off x="19545300" y="1074166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58420</xdr:rowOff>
    </xdr:from>
    <xdr:to>
      <xdr:col>98</xdr:col>
      <xdr:colOff>38100</xdr:colOff>
      <xdr:row>62</xdr:row>
      <xdr:rowOff>160020</xdr:rowOff>
    </xdr:to>
    <xdr:sp macro="" textlink="">
      <xdr:nvSpPr>
        <xdr:cNvPr id="607" name="楕円 606">
          <a:extLst>
            <a:ext uri="{FF2B5EF4-FFF2-40B4-BE49-F238E27FC236}">
              <a16:creationId xmlns:a16="http://schemas.microsoft.com/office/drawing/2014/main" xmlns="" id="{1B15FE38-A555-44D7-A4D3-B5DF9D949AF1}"/>
            </a:ext>
          </a:extLst>
        </xdr:cNvPr>
        <xdr:cNvSpPr/>
      </xdr:nvSpPr>
      <xdr:spPr>
        <a:xfrm>
          <a:off x="18605500" y="1068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109220</xdr:rowOff>
    </xdr:from>
    <xdr:to>
      <xdr:col>102</xdr:col>
      <xdr:colOff>114300</xdr:colOff>
      <xdr:row>62</xdr:row>
      <xdr:rowOff>111760</xdr:rowOff>
    </xdr:to>
    <xdr:cxnSp macro="">
      <xdr:nvCxnSpPr>
        <xdr:cNvPr id="608" name="直線コネクタ 607">
          <a:extLst>
            <a:ext uri="{FF2B5EF4-FFF2-40B4-BE49-F238E27FC236}">
              <a16:creationId xmlns:a16="http://schemas.microsoft.com/office/drawing/2014/main" xmlns="" id="{ED1C0FAB-23E0-47D7-8031-53CC8B2C57AF}"/>
            </a:ext>
          </a:extLst>
        </xdr:cNvPr>
        <xdr:cNvCxnSpPr/>
      </xdr:nvCxnSpPr>
      <xdr:spPr>
        <a:xfrm>
          <a:off x="18656300" y="1073912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33037</xdr:rowOff>
    </xdr:from>
    <xdr:ext cx="469744" cy="259045"/>
    <xdr:sp macro="" textlink="">
      <xdr:nvSpPr>
        <xdr:cNvPr id="609" name="n_1aveValue【学校施設】&#10;一人当たり面積">
          <a:extLst>
            <a:ext uri="{FF2B5EF4-FFF2-40B4-BE49-F238E27FC236}">
              <a16:creationId xmlns:a16="http://schemas.microsoft.com/office/drawing/2014/main" xmlns="" id="{F0FFCD5E-A21D-426A-9F08-AFFAA244307E}"/>
            </a:ext>
          </a:extLst>
        </xdr:cNvPr>
        <xdr:cNvSpPr txBox="1"/>
      </xdr:nvSpPr>
      <xdr:spPr>
        <a:xfrm>
          <a:off x="210757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xdr:rowOff>
    </xdr:from>
    <xdr:ext cx="469744" cy="259045"/>
    <xdr:sp macro="" textlink="">
      <xdr:nvSpPr>
        <xdr:cNvPr id="610" name="n_2aveValue【学校施設】&#10;一人当たり面積">
          <a:extLst>
            <a:ext uri="{FF2B5EF4-FFF2-40B4-BE49-F238E27FC236}">
              <a16:creationId xmlns:a16="http://schemas.microsoft.com/office/drawing/2014/main" xmlns="" id="{0E1FEA1B-649C-4104-A044-C984258BD59F}"/>
            </a:ext>
          </a:extLst>
        </xdr:cNvPr>
        <xdr:cNvSpPr txBox="1"/>
      </xdr:nvSpPr>
      <xdr:spPr>
        <a:xfrm>
          <a:off x="20199427" y="1028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166387</xdr:rowOff>
    </xdr:from>
    <xdr:ext cx="469744" cy="259045"/>
    <xdr:sp macro="" textlink="">
      <xdr:nvSpPr>
        <xdr:cNvPr id="611" name="n_3aveValue【学校施設】&#10;一人当たり面積">
          <a:extLst>
            <a:ext uri="{FF2B5EF4-FFF2-40B4-BE49-F238E27FC236}">
              <a16:creationId xmlns:a16="http://schemas.microsoft.com/office/drawing/2014/main" xmlns="" id="{701AA382-2909-4E83-ACCC-2F38AB5AFC33}"/>
            </a:ext>
          </a:extLst>
        </xdr:cNvPr>
        <xdr:cNvSpPr txBox="1"/>
      </xdr:nvSpPr>
      <xdr:spPr>
        <a:xfrm>
          <a:off x="19310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167657</xdr:rowOff>
    </xdr:from>
    <xdr:ext cx="469744" cy="259045"/>
    <xdr:sp macro="" textlink="">
      <xdr:nvSpPr>
        <xdr:cNvPr id="612" name="n_4aveValue【学校施設】&#10;一人当たり面積">
          <a:extLst>
            <a:ext uri="{FF2B5EF4-FFF2-40B4-BE49-F238E27FC236}">
              <a16:creationId xmlns:a16="http://schemas.microsoft.com/office/drawing/2014/main" xmlns="" id="{66CA7382-0105-4098-9AAF-9A10033AFA42}"/>
            </a:ext>
          </a:extLst>
        </xdr:cNvPr>
        <xdr:cNvSpPr txBox="1"/>
      </xdr:nvSpPr>
      <xdr:spPr>
        <a:xfrm>
          <a:off x="18421427" y="1028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161307</xdr:rowOff>
    </xdr:from>
    <xdr:ext cx="469744" cy="259045"/>
    <xdr:sp macro="" textlink="">
      <xdr:nvSpPr>
        <xdr:cNvPr id="613" name="n_1mainValue【学校施設】&#10;一人当たり面積">
          <a:extLst>
            <a:ext uri="{FF2B5EF4-FFF2-40B4-BE49-F238E27FC236}">
              <a16:creationId xmlns:a16="http://schemas.microsoft.com/office/drawing/2014/main" xmlns="" id="{BB866D11-102C-4C2A-A6B6-5A3BB28E500A}"/>
            </a:ext>
          </a:extLst>
        </xdr:cNvPr>
        <xdr:cNvSpPr txBox="1"/>
      </xdr:nvSpPr>
      <xdr:spPr>
        <a:xfrm>
          <a:off x="21075727" y="1079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158767</xdr:rowOff>
    </xdr:from>
    <xdr:ext cx="469744" cy="259045"/>
    <xdr:sp macro="" textlink="">
      <xdr:nvSpPr>
        <xdr:cNvPr id="614" name="n_2mainValue【学校施設】&#10;一人当たり面積">
          <a:extLst>
            <a:ext uri="{FF2B5EF4-FFF2-40B4-BE49-F238E27FC236}">
              <a16:creationId xmlns:a16="http://schemas.microsoft.com/office/drawing/2014/main" xmlns="" id="{6EFCA0DB-21C8-43DC-8FD5-2A7D545477EC}"/>
            </a:ext>
          </a:extLst>
        </xdr:cNvPr>
        <xdr:cNvSpPr txBox="1"/>
      </xdr:nvSpPr>
      <xdr:spPr>
        <a:xfrm>
          <a:off x="20199427" y="1078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153687</xdr:rowOff>
    </xdr:from>
    <xdr:ext cx="469744" cy="259045"/>
    <xdr:sp macro="" textlink="">
      <xdr:nvSpPr>
        <xdr:cNvPr id="615" name="n_3mainValue【学校施設】&#10;一人当たり面積">
          <a:extLst>
            <a:ext uri="{FF2B5EF4-FFF2-40B4-BE49-F238E27FC236}">
              <a16:creationId xmlns:a16="http://schemas.microsoft.com/office/drawing/2014/main" xmlns="" id="{2BD3996A-4895-45B3-B526-3C82CD1E95ED}"/>
            </a:ext>
          </a:extLst>
        </xdr:cNvPr>
        <xdr:cNvSpPr txBox="1"/>
      </xdr:nvSpPr>
      <xdr:spPr>
        <a:xfrm>
          <a:off x="19310427" y="1078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151147</xdr:rowOff>
    </xdr:from>
    <xdr:ext cx="469744" cy="259045"/>
    <xdr:sp macro="" textlink="">
      <xdr:nvSpPr>
        <xdr:cNvPr id="616" name="n_4mainValue【学校施設】&#10;一人当たり面積">
          <a:extLst>
            <a:ext uri="{FF2B5EF4-FFF2-40B4-BE49-F238E27FC236}">
              <a16:creationId xmlns:a16="http://schemas.microsoft.com/office/drawing/2014/main" xmlns="" id="{0661DB8B-B8DD-450D-976F-7BC02B0A2419}"/>
            </a:ext>
          </a:extLst>
        </xdr:cNvPr>
        <xdr:cNvSpPr txBox="1"/>
      </xdr:nvSpPr>
      <xdr:spPr>
        <a:xfrm>
          <a:off x="18421427" y="10781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7" name="正方形/長方形 616">
          <a:extLst>
            <a:ext uri="{FF2B5EF4-FFF2-40B4-BE49-F238E27FC236}">
              <a16:creationId xmlns:a16="http://schemas.microsoft.com/office/drawing/2014/main" xmlns="" id="{09EF4719-D286-47B8-B079-F61DDDA0D84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8" name="正方形/長方形 617">
          <a:extLst>
            <a:ext uri="{FF2B5EF4-FFF2-40B4-BE49-F238E27FC236}">
              <a16:creationId xmlns:a16="http://schemas.microsoft.com/office/drawing/2014/main" xmlns="" id="{487773A5-B87C-47E1-8D9E-205F87701ED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9" name="正方形/長方形 618">
          <a:extLst>
            <a:ext uri="{FF2B5EF4-FFF2-40B4-BE49-F238E27FC236}">
              <a16:creationId xmlns:a16="http://schemas.microsoft.com/office/drawing/2014/main" xmlns="" id="{1A96EF9C-3145-46FD-B6D1-ABF341157E8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0" name="正方形/長方形 619">
          <a:extLst>
            <a:ext uri="{FF2B5EF4-FFF2-40B4-BE49-F238E27FC236}">
              <a16:creationId xmlns:a16="http://schemas.microsoft.com/office/drawing/2014/main" xmlns="" id="{49244134-277C-49BC-AD90-5AD206EAAE1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1" name="正方形/長方形 620">
          <a:extLst>
            <a:ext uri="{FF2B5EF4-FFF2-40B4-BE49-F238E27FC236}">
              <a16:creationId xmlns:a16="http://schemas.microsoft.com/office/drawing/2014/main" xmlns="" id="{12EB3462-3C93-4BA1-88F3-E9121E19343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2" name="正方形/長方形 621">
          <a:extLst>
            <a:ext uri="{FF2B5EF4-FFF2-40B4-BE49-F238E27FC236}">
              <a16:creationId xmlns:a16="http://schemas.microsoft.com/office/drawing/2014/main" xmlns="" id="{07959693-820E-4F94-B2A2-8C749A37743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3" name="正方形/長方形 622">
          <a:extLst>
            <a:ext uri="{FF2B5EF4-FFF2-40B4-BE49-F238E27FC236}">
              <a16:creationId xmlns:a16="http://schemas.microsoft.com/office/drawing/2014/main" xmlns="" id="{33CC2343-A1B7-4B9C-8028-B4672C4B001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4" name="正方形/長方形 623">
          <a:extLst>
            <a:ext uri="{FF2B5EF4-FFF2-40B4-BE49-F238E27FC236}">
              <a16:creationId xmlns:a16="http://schemas.microsoft.com/office/drawing/2014/main" xmlns="" id="{BB937C5C-5CFB-4766-8A05-D7F0A668427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5" name="テキスト ボックス 624">
          <a:extLst>
            <a:ext uri="{FF2B5EF4-FFF2-40B4-BE49-F238E27FC236}">
              <a16:creationId xmlns:a16="http://schemas.microsoft.com/office/drawing/2014/main" xmlns="" id="{CE3CCAA0-18D1-47FC-8525-A97DE778DDC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6" name="直線コネクタ 625">
          <a:extLst>
            <a:ext uri="{FF2B5EF4-FFF2-40B4-BE49-F238E27FC236}">
              <a16:creationId xmlns:a16="http://schemas.microsoft.com/office/drawing/2014/main" xmlns="" id="{E450ACE7-CDA3-4759-AA1C-D34531D6306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7" name="テキスト ボックス 626">
          <a:extLst>
            <a:ext uri="{FF2B5EF4-FFF2-40B4-BE49-F238E27FC236}">
              <a16:creationId xmlns:a16="http://schemas.microsoft.com/office/drawing/2014/main" xmlns="" id="{74A177DB-F5C2-4F8C-8145-FD07FFA9C464}"/>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8" name="直線コネクタ 627">
          <a:extLst>
            <a:ext uri="{FF2B5EF4-FFF2-40B4-BE49-F238E27FC236}">
              <a16:creationId xmlns:a16="http://schemas.microsoft.com/office/drawing/2014/main" xmlns="" id="{56896021-52B2-4C04-9024-B3861AFA1AD1}"/>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9" name="テキスト ボックス 628">
          <a:extLst>
            <a:ext uri="{FF2B5EF4-FFF2-40B4-BE49-F238E27FC236}">
              <a16:creationId xmlns:a16="http://schemas.microsoft.com/office/drawing/2014/main" xmlns="" id="{2458CDF2-0B03-48F5-A348-47741E1D2FDF}"/>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0" name="直線コネクタ 629">
          <a:extLst>
            <a:ext uri="{FF2B5EF4-FFF2-40B4-BE49-F238E27FC236}">
              <a16:creationId xmlns:a16="http://schemas.microsoft.com/office/drawing/2014/main" xmlns="" id="{B0FAC84A-B5A3-4E50-98D6-36C5911596B8}"/>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1" name="テキスト ボックス 630">
          <a:extLst>
            <a:ext uri="{FF2B5EF4-FFF2-40B4-BE49-F238E27FC236}">
              <a16:creationId xmlns:a16="http://schemas.microsoft.com/office/drawing/2014/main" xmlns="" id="{8EC06FF4-6F11-489B-AE82-B0E3700875AD}"/>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2" name="直線コネクタ 631">
          <a:extLst>
            <a:ext uri="{FF2B5EF4-FFF2-40B4-BE49-F238E27FC236}">
              <a16:creationId xmlns:a16="http://schemas.microsoft.com/office/drawing/2014/main" xmlns="" id="{F1D9DB25-F7F9-4073-AC31-2634BAEC7C1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3" name="テキスト ボックス 632">
          <a:extLst>
            <a:ext uri="{FF2B5EF4-FFF2-40B4-BE49-F238E27FC236}">
              <a16:creationId xmlns:a16="http://schemas.microsoft.com/office/drawing/2014/main" xmlns="" id="{08629CF5-732C-444C-9115-A9F5E65F16CF}"/>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4" name="直線コネクタ 633">
          <a:extLst>
            <a:ext uri="{FF2B5EF4-FFF2-40B4-BE49-F238E27FC236}">
              <a16:creationId xmlns:a16="http://schemas.microsoft.com/office/drawing/2014/main" xmlns="" id="{3AD869AB-875E-40BE-AACD-19AA1EB6EE0E}"/>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5" name="テキスト ボックス 634">
          <a:extLst>
            <a:ext uri="{FF2B5EF4-FFF2-40B4-BE49-F238E27FC236}">
              <a16:creationId xmlns:a16="http://schemas.microsoft.com/office/drawing/2014/main" xmlns="" id="{04A494E1-7CA6-4156-9AD3-DF283DB8A445}"/>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6" name="直線コネクタ 635">
          <a:extLst>
            <a:ext uri="{FF2B5EF4-FFF2-40B4-BE49-F238E27FC236}">
              <a16:creationId xmlns:a16="http://schemas.microsoft.com/office/drawing/2014/main" xmlns="" id="{678EB84C-0558-4EE0-9663-404B3C2B3863}"/>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7" name="テキスト ボックス 636">
          <a:extLst>
            <a:ext uri="{FF2B5EF4-FFF2-40B4-BE49-F238E27FC236}">
              <a16:creationId xmlns:a16="http://schemas.microsoft.com/office/drawing/2014/main" xmlns="" id="{8D5CEE93-BC6D-43C8-8CE8-C5F097CCC9AF}"/>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8" name="直線コネクタ 637">
          <a:extLst>
            <a:ext uri="{FF2B5EF4-FFF2-40B4-BE49-F238E27FC236}">
              <a16:creationId xmlns:a16="http://schemas.microsoft.com/office/drawing/2014/main" xmlns="" id="{985550D2-81C2-4471-A178-3AB5242F6C9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9" name="テキスト ボックス 638">
          <a:extLst>
            <a:ext uri="{FF2B5EF4-FFF2-40B4-BE49-F238E27FC236}">
              <a16:creationId xmlns:a16="http://schemas.microsoft.com/office/drawing/2014/main" xmlns="" id="{A6C72874-C0E4-4B47-AE4D-8A10CC76B66F}"/>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0" name="【児童館】&#10;有形固定資産減価償却率グラフ枠">
          <a:extLst>
            <a:ext uri="{FF2B5EF4-FFF2-40B4-BE49-F238E27FC236}">
              <a16:creationId xmlns:a16="http://schemas.microsoft.com/office/drawing/2014/main" xmlns="" id="{7561568F-E8F9-40C9-91C3-D5032526282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64770</xdr:rowOff>
    </xdr:from>
    <xdr:to>
      <xdr:col>85</xdr:col>
      <xdr:colOff>126364</xdr:colOff>
      <xdr:row>86</xdr:row>
      <xdr:rowOff>114300</xdr:rowOff>
    </xdr:to>
    <xdr:cxnSp macro="">
      <xdr:nvCxnSpPr>
        <xdr:cNvPr id="641" name="直線コネクタ 640">
          <a:extLst>
            <a:ext uri="{FF2B5EF4-FFF2-40B4-BE49-F238E27FC236}">
              <a16:creationId xmlns:a16="http://schemas.microsoft.com/office/drawing/2014/main" xmlns="" id="{954B871B-201F-4D70-B89F-C456D53A7E28}"/>
            </a:ext>
          </a:extLst>
        </xdr:cNvPr>
        <xdr:cNvCxnSpPr/>
      </xdr:nvCxnSpPr>
      <xdr:spPr>
        <a:xfrm flipV="1">
          <a:off x="16318864" y="132664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2" name="【児童館】&#10;有形固定資産減価償却率最小値テキスト">
          <a:extLst>
            <a:ext uri="{FF2B5EF4-FFF2-40B4-BE49-F238E27FC236}">
              <a16:creationId xmlns:a16="http://schemas.microsoft.com/office/drawing/2014/main" xmlns="" id="{4CC23D66-CFF1-420D-8E92-AF269B8FA52E}"/>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3" name="直線コネクタ 642">
          <a:extLst>
            <a:ext uri="{FF2B5EF4-FFF2-40B4-BE49-F238E27FC236}">
              <a16:creationId xmlns:a16="http://schemas.microsoft.com/office/drawing/2014/main" xmlns="" id="{C7831522-28B2-43B7-8188-402759B00C99}"/>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11447</xdr:rowOff>
    </xdr:from>
    <xdr:ext cx="405111" cy="259045"/>
    <xdr:sp macro="" textlink="">
      <xdr:nvSpPr>
        <xdr:cNvPr id="644" name="【児童館】&#10;有形固定資産減価償却率最大値テキスト">
          <a:extLst>
            <a:ext uri="{FF2B5EF4-FFF2-40B4-BE49-F238E27FC236}">
              <a16:creationId xmlns:a16="http://schemas.microsoft.com/office/drawing/2014/main" xmlns="" id="{A6D37773-7310-4D2D-96C8-4F955BA8BAC5}"/>
            </a:ext>
          </a:extLst>
        </xdr:cNvPr>
        <xdr:cNvSpPr txBox="1"/>
      </xdr:nvSpPr>
      <xdr:spPr>
        <a:xfrm>
          <a:off x="16357600" y="1304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64770</xdr:rowOff>
    </xdr:from>
    <xdr:to>
      <xdr:col>86</xdr:col>
      <xdr:colOff>25400</xdr:colOff>
      <xdr:row>77</xdr:row>
      <xdr:rowOff>64770</xdr:rowOff>
    </xdr:to>
    <xdr:cxnSp macro="">
      <xdr:nvCxnSpPr>
        <xdr:cNvPr id="645" name="直線コネクタ 644">
          <a:extLst>
            <a:ext uri="{FF2B5EF4-FFF2-40B4-BE49-F238E27FC236}">
              <a16:creationId xmlns:a16="http://schemas.microsoft.com/office/drawing/2014/main" xmlns="" id="{43B98BEC-E790-4E6F-AA75-B3208C029369}"/>
            </a:ext>
          </a:extLst>
        </xdr:cNvPr>
        <xdr:cNvCxnSpPr/>
      </xdr:nvCxnSpPr>
      <xdr:spPr>
        <a:xfrm>
          <a:off x="16230600" y="132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107332</xdr:rowOff>
    </xdr:from>
    <xdr:ext cx="405111" cy="259045"/>
    <xdr:sp macro="" textlink="">
      <xdr:nvSpPr>
        <xdr:cNvPr id="646" name="【児童館】&#10;有形固定資産減価償却率平均値テキスト">
          <a:extLst>
            <a:ext uri="{FF2B5EF4-FFF2-40B4-BE49-F238E27FC236}">
              <a16:creationId xmlns:a16="http://schemas.microsoft.com/office/drawing/2014/main" xmlns="" id="{47DCEBB9-A9BB-4EA2-8EFC-0EB4C6A4FB40}"/>
            </a:ext>
          </a:extLst>
        </xdr:cNvPr>
        <xdr:cNvSpPr txBox="1"/>
      </xdr:nvSpPr>
      <xdr:spPr>
        <a:xfrm>
          <a:off x="16357600" y="13823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84455</xdr:rowOff>
    </xdr:from>
    <xdr:to>
      <xdr:col>85</xdr:col>
      <xdr:colOff>177800</xdr:colOff>
      <xdr:row>82</xdr:row>
      <xdr:rowOff>14605</xdr:rowOff>
    </xdr:to>
    <xdr:sp macro="" textlink="">
      <xdr:nvSpPr>
        <xdr:cNvPr id="647" name="フローチャート: 判断 646">
          <a:extLst>
            <a:ext uri="{FF2B5EF4-FFF2-40B4-BE49-F238E27FC236}">
              <a16:creationId xmlns:a16="http://schemas.microsoft.com/office/drawing/2014/main" xmlns="" id="{AC1B236E-A666-4B73-8F0A-4399FAD76DDF}"/>
            </a:ext>
          </a:extLst>
        </xdr:cNvPr>
        <xdr:cNvSpPr/>
      </xdr:nvSpPr>
      <xdr:spPr>
        <a:xfrm>
          <a:off x="162687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44450</xdr:rowOff>
    </xdr:from>
    <xdr:to>
      <xdr:col>81</xdr:col>
      <xdr:colOff>101600</xdr:colOff>
      <xdr:row>81</xdr:row>
      <xdr:rowOff>146050</xdr:rowOff>
    </xdr:to>
    <xdr:sp macro="" textlink="">
      <xdr:nvSpPr>
        <xdr:cNvPr id="648" name="フローチャート: 判断 647">
          <a:extLst>
            <a:ext uri="{FF2B5EF4-FFF2-40B4-BE49-F238E27FC236}">
              <a16:creationId xmlns:a16="http://schemas.microsoft.com/office/drawing/2014/main" xmlns="" id="{0E711C37-C9ED-4A01-9A12-14CA196D5FF1}"/>
            </a:ext>
          </a:extLst>
        </xdr:cNvPr>
        <xdr:cNvSpPr/>
      </xdr:nvSpPr>
      <xdr:spPr>
        <a:xfrm>
          <a:off x="15430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29211</xdr:rowOff>
    </xdr:from>
    <xdr:to>
      <xdr:col>76</xdr:col>
      <xdr:colOff>165100</xdr:colOff>
      <xdr:row>81</xdr:row>
      <xdr:rowOff>130811</xdr:rowOff>
    </xdr:to>
    <xdr:sp macro="" textlink="">
      <xdr:nvSpPr>
        <xdr:cNvPr id="649" name="フローチャート: 判断 648">
          <a:extLst>
            <a:ext uri="{FF2B5EF4-FFF2-40B4-BE49-F238E27FC236}">
              <a16:creationId xmlns:a16="http://schemas.microsoft.com/office/drawing/2014/main" xmlns="" id="{04C83EDE-260C-4E99-A967-5B11BA4F91B8}"/>
            </a:ext>
          </a:extLst>
        </xdr:cNvPr>
        <xdr:cNvSpPr/>
      </xdr:nvSpPr>
      <xdr:spPr>
        <a:xfrm>
          <a:off x="14541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44450</xdr:rowOff>
    </xdr:from>
    <xdr:to>
      <xdr:col>72</xdr:col>
      <xdr:colOff>38100</xdr:colOff>
      <xdr:row>81</xdr:row>
      <xdr:rowOff>146050</xdr:rowOff>
    </xdr:to>
    <xdr:sp macro="" textlink="">
      <xdr:nvSpPr>
        <xdr:cNvPr id="650" name="フローチャート: 判断 649">
          <a:extLst>
            <a:ext uri="{FF2B5EF4-FFF2-40B4-BE49-F238E27FC236}">
              <a16:creationId xmlns:a16="http://schemas.microsoft.com/office/drawing/2014/main" xmlns="" id="{3893F31A-0670-42B4-9209-3BA4A05B38D2}"/>
            </a:ext>
          </a:extLst>
        </xdr:cNvPr>
        <xdr:cNvSpPr/>
      </xdr:nvSpPr>
      <xdr:spPr>
        <a:xfrm>
          <a:off x="13652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42545</xdr:rowOff>
    </xdr:from>
    <xdr:to>
      <xdr:col>67</xdr:col>
      <xdr:colOff>101600</xdr:colOff>
      <xdr:row>80</xdr:row>
      <xdr:rowOff>144145</xdr:rowOff>
    </xdr:to>
    <xdr:sp macro="" textlink="">
      <xdr:nvSpPr>
        <xdr:cNvPr id="651" name="フローチャート: 判断 650">
          <a:extLst>
            <a:ext uri="{FF2B5EF4-FFF2-40B4-BE49-F238E27FC236}">
              <a16:creationId xmlns:a16="http://schemas.microsoft.com/office/drawing/2014/main" xmlns="" id="{AB30940F-C99C-47FA-9E44-272DEDF60725}"/>
            </a:ext>
          </a:extLst>
        </xdr:cNvPr>
        <xdr:cNvSpPr/>
      </xdr:nvSpPr>
      <xdr:spPr>
        <a:xfrm>
          <a:off x="12763500" y="1375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xmlns="" id="{054643CD-EE20-451B-B52A-FC6538C3928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xmlns="" id="{51B18AD1-2D64-460D-A3F9-43296D6D9D9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xmlns="" id="{F7CB5007-33F1-47E4-9A57-5606FB2D851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xmlns="" id="{53E86839-D9D6-49DB-ADF4-4692085A870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xmlns="" id="{85252657-88CA-40CA-987E-C36FA6FE607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69214</xdr:rowOff>
    </xdr:from>
    <xdr:to>
      <xdr:col>85</xdr:col>
      <xdr:colOff>177800</xdr:colOff>
      <xdr:row>83</xdr:row>
      <xdr:rowOff>170814</xdr:rowOff>
    </xdr:to>
    <xdr:sp macro="" textlink="">
      <xdr:nvSpPr>
        <xdr:cNvPr id="657" name="楕円 656">
          <a:extLst>
            <a:ext uri="{FF2B5EF4-FFF2-40B4-BE49-F238E27FC236}">
              <a16:creationId xmlns:a16="http://schemas.microsoft.com/office/drawing/2014/main" xmlns="" id="{FDB1C61D-73C9-4205-B2DA-6120322CBF04}"/>
            </a:ext>
          </a:extLst>
        </xdr:cNvPr>
        <xdr:cNvSpPr/>
      </xdr:nvSpPr>
      <xdr:spPr>
        <a:xfrm>
          <a:off x="16268700" y="1429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47641</xdr:rowOff>
    </xdr:from>
    <xdr:ext cx="405111" cy="259045"/>
    <xdr:sp macro="" textlink="">
      <xdr:nvSpPr>
        <xdr:cNvPr id="658" name="【児童館】&#10;有形固定資産減価償却率該当値テキスト">
          <a:extLst>
            <a:ext uri="{FF2B5EF4-FFF2-40B4-BE49-F238E27FC236}">
              <a16:creationId xmlns:a16="http://schemas.microsoft.com/office/drawing/2014/main" xmlns="" id="{EC46067D-DC83-44BE-A66D-91F895ACBF02}"/>
            </a:ext>
          </a:extLst>
        </xdr:cNvPr>
        <xdr:cNvSpPr txBox="1"/>
      </xdr:nvSpPr>
      <xdr:spPr>
        <a:xfrm>
          <a:off x="16357600"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128270</xdr:rowOff>
    </xdr:from>
    <xdr:to>
      <xdr:col>81</xdr:col>
      <xdr:colOff>101600</xdr:colOff>
      <xdr:row>84</xdr:row>
      <xdr:rowOff>58420</xdr:rowOff>
    </xdr:to>
    <xdr:sp macro="" textlink="">
      <xdr:nvSpPr>
        <xdr:cNvPr id="659" name="楕円 658">
          <a:extLst>
            <a:ext uri="{FF2B5EF4-FFF2-40B4-BE49-F238E27FC236}">
              <a16:creationId xmlns:a16="http://schemas.microsoft.com/office/drawing/2014/main" xmlns="" id="{903D622E-0CAE-4013-AF52-5A33FE3635A9}"/>
            </a:ext>
          </a:extLst>
        </xdr:cNvPr>
        <xdr:cNvSpPr/>
      </xdr:nvSpPr>
      <xdr:spPr>
        <a:xfrm>
          <a:off x="15430500"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120014</xdr:rowOff>
    </xdr:from>
    <xdr:to>
      <xdr:col>85</xdr:col>
      <xdr:colOff>127000</xdr:colOff>
      <xdr:row>84</xdr:row>
      <xdr:rowOff>7620</xdr:rowOff>
    </xdr:to>
    <xdr:cxnSp macro="">
      <xdr:nvCxnSpPr>
        <xdr:cNvPr id="660" name="直線コネクタ 659">
          <a:extLst>
            <a:ext uri="{FF2B5EF4-FFF2-40B4-BE49-F238E27FC236}">
              <a16:creationId xmlns:a16="http://schemas.microsoft.com/office/drawing/2014/main" xmlns="" id="{9A119434-402B-4850-8E4A-0206343F3B66}"/>
            </a:ext>
          </a:extLst>
        </xdr:cNvPr>
        <xdr:cNvCxnSpPr/>
      </xdr:nvCxnSpPr>
      <xdr:spPr>
        <a:xfrm flipV="1">
          <a:off x="15481300" y="14350364"/>
          <a:ext cx="8382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6350</xdr:rowOff>
    </xdr:from>
    <xdr:to>
      <xdr:col>76</xdr:col>
      <xdr:colOff>165100</xdr:colOff>
      <xdr:row>84</xdr:row>
      <xdr:rowOff>107950</xdr:rowOff>
    </xdr:to>
    <xdr:sp macro="" textlink="">
      <xdr:nvSpPr>
        <xdr:cNvPr id="661" name="楕円 660">
          <a:extLst>
            <a:ext uri="{FF2B5EF4-FFF2-40B4-BE49-F238E27FC236}">
              <a16:creationId xmlns:a16="http://schemas.microsoft.com/office/drawing/2014/main" xmlns="" id="{1E0C2126-E368-4B91-BC31-C302CD0748E8}"/>
            </a:ext>
          </a:extLst>
        </xdr:cNvPr>
        <xdr:cNvSpPr/>
      </xdr:nvSpPr>
      <xdr:spPr>
        <a:xfrm>
          <a:off x="14541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7620</xdr:rowOff>
    </xdr:from>
    <xdr:to>
      <xdr:col>81</xdr:col>
      <xdr:colOff>50800</xdr:colOff>
      <xdr:row>84</xdr:row>
      <xdr:rowOff>57150</xdr:rowOff>
    </xdr:to>
    <xdr:cxnSp macro="">
      <xdr:nvCxnSpPr>
        <xdr:cNvPr id="662" name="直線コネクタ 661">
          <a:extLst>
            <a:ext uri="{FF2B5EF4-FFF2-40B4-BE49-F238E27FC236}">
              <a16:creationId xmlns:a16="http://schemas.microsoft.com/office/drawing/2014/main" xmlns="" id="{E0010DDB-5BA5-417C-8A98-E65BE59F613F}"/>
            </a:ext>
          </a:extLst>
        </xdr:cNvPr>
        <xdr:cNvCxnSpPr/>
      </xdr:nvCxnSpPr>
      <xdr:spPr>
        <a:xfrm flipV="1">
          <a:off x="14592300" y="144094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111125</xdr:rowOff>
    </xdr:from>
    <xdr:to>
      <xdr:col>72</xdr:col>
      <xdr:colOff>38100</xdr:colOff>
      <xdr:row>84</xdr:row>
      <xdr:rowOff>41275</xdr:rowOff>
    </xdr:to>
    <xdr:sp macro="" textlink="">
      <xdr:nvSpPr>
        <xdr:cNvPr id="663" name="楕円 662">
          <a:extLst>
            <a:ext uri="{FF2B5EF4-FFF2-40B4-BE49-F238E27FC236}">
              <a16:creationId xmlns:a16="http://schemas.microsoft.com/office/drawing/2014/main" xmlns="" id="{C08CC7BF-CA70-4639-8571-A493D01A6F42}"/>
            </a:ext>
          </a:extLst>
        </xdr:cNvPr>
        <xdr:cNvSpPr/>
      </xdr:nvSpPr>
      <xdr:spPr>
        <a:xfrm>
          <a:off x="13652500" y="1434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161925</xdr:rowOff>
    </xdr:from>
    <xdr:to>
      <xdr:col>76</xdr:col>
      <xdr:colOff>114300</xdr:colOff>
      <xdr:row>84</xdr:row>
      <xdr:rowOff>57150</xdr:rowOff>
    </xdr:to>
    <xdr:cxnSp macro="">
      <xdr:nvCxnSpPr>
        <xdr:cNvPr id="664" name="直線コネクタ 663">
          <a:extLst>
            <a:ext uri="{FF2B5EF4-FFF2-40B4-BE49-F238E27FC236}">
              <a16:creationId xmlns:a16="http://schemas.microsoft.com/office/drawing/2014/main" xmlns="" id="{AAE5481C-FE47-42C1-A0B1-915453789070}"/>
            </a:ext>
          </a:extLst>
        </xdr:cNvPr>
        <xdr:cNvCxnSpPr/>
      </xdr:nvCxnSpPr>
      <xdr:spPr>
        <a:xfrm>
          <a:off x="13703300" y="1439227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74930</xdr:rowOff>
    </xdr:from>
    <xdr:to>
      <xdr:col>67</xdr:col>
      <xdr:colOff>101600</xdr:colOff>
      <xdr:row>84</xdr:row>
      <xdr:rowOff>5080</xdr:rowOff>
    </xdr:to>
    <xdr:sp macro="" textlink="">
      <xdr:nvSpPr>
        <xdr:cNvPr id="665" name="楕円 664">
          <a:extLst>
            <a:ext uri="{FF2B5EF4-FFF2-40B4-BE49-F238E27FC236}">
              <a16:creationId xmlns:a16="http://schemas.microsoft.com/office/drawing/2014/main" xmlns="" id="{4ED2849A-D345-4802-B090-90AF564EBEB8}"/>
            </a:ext>
          </a:extLst>
        </xdr:cNvPr>
        <xdr:cNvSpPr/>
      </xdr:nvSpPr>
      <xdr:spPr>
        <a:xfrm>
          <a:off x="127635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125730</xdr:rowOff>
    </xdr:from>
    <xdr:to>
      <xdr:col>71</xdr:col>
      <xdr:colOff>177800</xdr:colOff>
      <xdr:row>83</xdr:row>
      <xdr:rowOff>161925</xdr:rowOff>
    </xdr:to>
    <xdr:cxnSp macro="">
      <xdr:nvCxnSpPr>
        <xdr:cNvPr id="666" name="直線コネクタ 665">
          <a:extLst>
            <a:ext uri="{FF2B5EF4-FFF2-40B4-BE49-F238E27FC236}">
              <a16:creationId xmlns:a16="http://schemas.microsoft.com/office/drawing/2014/main" xmlns="" id="{81454FFF-6E95-47F7-B817-34529BCAA2F3}"/>
            </a:ext>
          </a:extLst>
        </xdr:cNvPr>
        <xdr:cNvCxnSpPr/>
      </xdr:nvCxnSpPr>
      <xdr:spPr>
        <a:xfrm>
          <a:off x="12814300" y="143560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162577</xdr:rowOff>
    </xdr:from>
    <xdr:ext cx="405111" cy="259045"/>
    <xdr:sp macro="" textlink="">
      <xdr:nvSpPr>
        <xdr:cNvPr id="667" name="n_1aveValue【児童館】&#10;有形固定資産減価償却率">
          <a:extLst>
            <a:ext uri="{FF2B5EF4-FFF2-40B4-BE49-F238E27FC236}">
              <a16:creationId xmlns:a16="http://schemas.microsoft.com/office/drawing/2014/main" xmlns="" id="{B54E16CF-3693-4229-BBD5-6F6937C0D9A4}"/>
            </a:ext>
          </a:extLst>
        </xdr:cNvPr>
        <xdr:cNvSpPr txBox="1"/>
      </xdr:nvSpPr>
      <xdr:spPr>
        <a:xfrm>
          <a:off x="15266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147338</xdr:rowOff>
    </xdr:from>
    <xdr:ext cx="405111" cy="259045"/>
    <xdr:sp macro="" textlink="">
      <xdr:nvSpPr>
        <xdr:cNvPr id="668" name="n_2aveValue【児童館】&#10;有形固定資産減価償却率">
          <a:extLst>
            <a:ext uri="{FF2B5EF4-FFF2-40B4-BE49-F238E27FC236}">
              <a16:creationId xmlns:a16="http://schemas.microsoft.com/office/drawing/2014/main" xmlns="" id="{4433BCB8-84C1-40A5-9A83-0B0E309409B8}"/>
            </a:ext>
          </a:extLst>
        </xdr:cNvPr>
        <xdr:cNvSpPr txBox="1"/>
      </xdr:nvSpPr>
      <xdr:spPr>
        <a:xfrm>
          <a:off x="14389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162577</xdr:rowOff>
    </xdr:from>
    <xdr:ext cx="405111" cy="259045"/>
    <xdr:sp macro="" textlink="">
      <xdr:nvSpPr>
        <xdr:cNvPr id="669" name="n_3aveValue【児童館】&#10;有形固定資産減価償却率">
          <a:extLst>
            <a:ext uri="{FF2B5EF4-FFF2-40B4-BE49-F238E27FC236}">
              <a16:creationId xmlns:a16="http://schemas.microsoft.com/office/drawing/2014/main" xmlns="" id="{27DA4538-2A3F-440A-A09E-DFB1350DC7CE}"/>
            </a:ext>
          </a:extLst>
        </xdr:cNvPr>
        <xdr:cNvSpPr txBox="1"/>
      </xdr:nvSpPr>
      <xdr:spPr>
        <a:xfrm>
          <a:off x="13500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160672</xdr:rowOff>
    </xdr:from>
    <xdr:ext cx="405111" cy="259045"/>
    <xdr:sp macro="" textlink="">
      <xdr:nvSpPr>
        <xdr:cNvPr id="670" name="n_4aveValue【児童館】&#10;有形固定資産減価償却率">
          <a:extLst>
            <a:ext uri="{FF2B5EF4-FFF2-40B4-BE49-F238E27FC236}">
              <a16:creationId xmlns:a16="http://schemas.microsoft.com/office/drawing/2014/main" xmlns="" id="{0DA85DB6-822A-43A2-8076-4560B587AD6B}"/>
            </a:ext>
          </a:extLst>
        </xdr:cNvPr>
        <xdr:cNvSpPr txBox="1"/>
      </xdr:nvSpPr>
      <xdr:spPr>
        <a:xfrm>
          <a:off x="12611744" y="1353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49547</xdr:rowOff>
    </xdr:from>
    <xdr:ext cx="405111" cy="259045"/>
    <xdr:sp macro="" textlink="">
      <xdr:nvSpPr>
        <xdr:cNvPr id="671" name="n_1mainValue【児童館】&#10;有形固定資産減価償却率">
          <a:extLst>
            <a:ext uri="{FF2B5EF4-FFF2-40B4-BE49-F238E27FC236}">
              <a16:creationId xmlns:a16="http://schemas.microsoft.com/office/drawing/2014/main" xmlns="" id="{147AA3E7-4254-47BD-8828-2783DEFA8527}"/>
            </a:ext>
          </a:extLst>
        </xdr:cNvPr>
        <xdr:cNvSpPr txBox="1"/>
      </xdr:nvSpPr>
      <xdr:spPr>
        <a:xfrm>
          <a:off x="15266044" y="1445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99077</xdr:rowOff>
    </xdr:from>
    <xdr:ext cx="405111" cy="259045"/>
    <xdr:sp macro="" textlink="">
      <xdr:nvSpPr>
        <xdr:cNvPr id="672" name="n_2mainValue【児童館】&#10;有形固定資産減価償却率">
          <a:extLst>
            <a:ext uri="{FF2B5EF4-FFF2-40B4-BE49-F238E27FC236}">
              <a16:creationId xmlns:a16="http://schemas.microsoft.com/office/drawing/2014/main" xmlns="" id="{3E32DDFA-3814-4C26-AF69-D1D1C4E74E45}"/>
            </a:ext>
          </a:extLst>
        </xdr:cNvPr>
        <xdr:cNvSpPr txBox="1"/>
      </xdr:nvSpPr>
      <xdr:spPr>
        <a:xfrm>
          <a:off x="14389744" y="1450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32402</xdr:rowOff>
    </xdr:from>
    <xdr:ext cx="405111" cy="259045"/>
    <xdr:sp macro="" textlink="">
      <xdr:nvSpPr>
        <xdr:cNvPr id="673" name="n_3mainValue【児童館】&#10;有形固定資産減価償却率">
          <a:extLst>
            <a:ext uri="{FF2B5EF4-FFF2-40B4-BE49-F238E27FC236}">
              <a16:creationId xmlns:a16="http://schemas.microsoft.com/office/drawing/2014/main" xmlns="" id="{3EBFA059-BE16-4997-88D6-30727BB13A80}"/>
            </a:ext>
          </a:extLst>
        </xdr:cNvPr>
        <xdr:cNvSpPr txBox="1"/>
      </xdr:nvSpPr>
      <xdr:spPr>
        <a:xfrm>
          <a:off x="13500744" y="1443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167657</xdr:rowOff>
    </xdr:from>
    <xdr:ext cx="405111" cy="259045"/>
    <xdr:sp macro="" textlink="">
      <xdr:nvSpPr>
        <xdr:cNvPr id="674" name="n_4mainValue【児童館】&#10;有形固定資産減価償却率">
          <a:extLst>
            <a:ext uri="{FF2B5EF4-FFF2-40B4-BE49-F238E27FC236}">
              <a16:creationId xmlns:a16="http://schemas.microsoft.com/office/drawing/2014/main" xmlns="" id="{9A0BC037-B115-4BA1-B9D2-4D72F9BE13F6}"/>
            </a:ext>
          </a:extLst>
        </xdr:cNvPr>
        <xdr:cNvSpPr txBox="1"/>
      </xdr:nvSpPr>
      <xdr:spPr>
        <a:xfrm>
          <a:off x="12611744" y="1439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a:extLst>
            <a:ext uri="{FF2B5EF4-FFF2-40B4-BE49-F238E27FC236}">
              <a16:creationId xmlns:a16="http://schemas.microsoft.com/office/drawing/2014/main" xmlns="" id="{878EA1D8-AEDD-4A01-830B-4CC56222AD5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a:extLst>
            <a:ext uri="{FF2B5EF4-FFF2-40B4-BE49-F238E27FC236}">
              <a16:creationId xmlns:a16="http://schemas.microsoft.com/office/drawing/2014/main" xmlns="" id="{A81185AC-0093-4C15-95B6-A0A22374E02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a:extLst>
            <a:ext uri="{FF2B5EF4-FFF2-40B4-BE49-F238E27FC236}">
              <a16:creationId xmlns:a16="http://schemas.microsoft.com/office/drawing/2014/main" xmlns="" id="{3B02728B-D222-4310-91B8-556D623A243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a:extLst>
            <a:ext uri="{FF2B5EF4-FFF2-40B4-BE49-F238E27FC236}">
              <a16:creationId xmlns:a16="http://schemas.microsoft.com/office/drawing/2014/main" xmlns="" id="{BEAB0801-B44A-4123-A67E-7A7B772E18A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a:extLst>
            <a:ext uri="{FF2B5EF4-FFF2-40B4-BE49-F238E27FC236}">
              <a16:creationId xmlns:a16="http://schemas.microsoft.com/office/drawing/2014/main" xmlns="" id="{DB2D1E4D-613A-40D0-B772-DA1C2991D96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a:extLst>
            <a:ext uri="{FF2B5EF4-FFF2-40B4-BE49-F238E27FC236}">
              <a16:creationId xmlns:a16="http://schemas.microsoft.com/office/drawing/2014/main" xmlns="" id="{BA222759-C7B3-4FAF-941B-DCAD2DD4475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a:extLst>
            <a:ext uri="{FF2B5EF4-FFF2-40B4-BE49-F238E27FC236}">
              <a16:creationId xmlns:a16="http://schemas.microsoft.com/office/drawing/2014/main" xmlns="" id="{B7E3E8F1-2A84-4D30-BD32-56428425DDC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a:extLst>
            <a:ext uri="{FF2B5EF4-FFF2-40B4-BE49-F238E27FC236}">
              <a16:creationId xmlns:a16="http://schemas.microsoft.com/office/drawing/2014/main" xmlns="" id="{5EDE033F-1692-4D10-A0A1-04F1244A258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a:extLst>
            <a:ext uri="{FF2B5EF4-FFF2-40B4-BE49-F238E27FC236}">
              <a16:creationId xmlns:a16="http://schemas.microsoft.com/office/drawing/2014/main" xmlns="" id="{5C007167-3093-43AB-876E-BA8E3D91146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a:extLst>
            <a:ext uri="{FF2B5EF4-FFF2-40B4-BE49-F238E27FC236}">
              <a16:creationId xmlns:a16="http://schemas.microsoft.com/office/drawing/2014/main" xmlns="" id="{B31F06B7-2277-442F-B59E-289E2ADF73E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5" name="直線コネクタ 684">
          <a:extLst>
            <a:ext uri="{FF2B5EF4-FFF2-40B4-BE49-F238E27FC236}">
              <a16:creationId xmlns:a16="http://schemas.microsoft.com/office/drawing/2014/main" xmlns="" id="{5A2A4B51-6B33-4FDD-A8B2-B6464AF2B3CD}"/>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6" name="テキスト ボックス 685">
          <a:extLst>
            <a:ext uri="{FF2B5EF4-FFF2-40B4-BE49-F238E27FC236}">
              <a16:creationId xmlns:a16="http://schemas.microsoft.com/office/drawing/2014/main" xmlns="" id="{3C09C0C3-CDAA-4571-A120-6177EC2DCE0D}"/>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7" name="直線コネクタ 686">
          <a:extLst>
            <a:ext uri="{FF2B5EF4-FFF2-40B4-BE49-F238E27FC236}">
              <a16:creationId xmlns:a16="http://schemas.microsoft.com/office/drawing/2014/main" xmlns="" id="{565F5FFA-FAEA-44E7-8A00-5D6C1C0B50A5}"/>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88" name="テキスト ボックス 687">
          <a:extLst>
            <a:ext uri="{FF2B5EF4-FFF2-40B4-BE49-F238E27FC236}">
              <a16:creationId xmlns:a16="http://schemas.microsoft.com/office/drawing/2014/main" xmlns="" id="{5447CE44-8FD0-43D8-8C14-F76C80FA860E}"/>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89" name="直線コネクタ 688">
          <a:extLst>
            <a:ext uri="{FF2B5EF4-FFF2-40B4-BE49-F238E27FC236}">
              <a16:creationId xmlns:a16="http://schemas.microsoft.com/office/drawing/2014/main" xmlns="" id="{AAA58B8E-2110-4A83-B0BA-2FD02F093A21}"/>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0" name="テキスト ボックス 689">
          <a:extLst>
            <a:ext uri="{FF2B5EF4-FFF2-40B4-BE49-F238E27FC236}">
              <a16:creationId xmlns:a16="http://schemas.microsoft.com/office/drawing/2014/main" xmlns="" id="{7985F91B-059F-4F95-88B9-2BB85B165D71}"/>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1" name="直線コネクタ 690">
          <a:extLst>
            <a:ext uri="{FF2B5EF4-FFF2-40B4-BE49-F238E27FC236}">
              <a16:creationId xmlns:a16="http://schemas.microsoft.com/office/drawing/2014/main" xmlns="" id="{C445B404-4659-4669-96D3-D5DA913DD1D2}"/>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2" name="テキスト ボックス 691">
          <a:extLst>
            <a:ext uri="{FF2B5EF4-FFF2-40B4-BE49-F238E27FC236}">
              <a16:creationId xmlns:a16="http://schemas.microsoft.com/office/drawing/2014/main" xmlns="" id="{2C7B7076-F062-4E31-B7AE-4A3D5D38DD8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3" name="直線コネクタ 692">
          <a:extLst>
            <a:ext uri="{FF2B5EF4-FFF2-40B4-BE49-F238E27FC236}">
              <a16:creationId xmlns:a16="http://schemas.microsoft.com/office/drawing/2014/main" xmlns="" id="{3FA7862C-23BF-4D06-BB64-BEDC59D32DE7}"/>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4" name="テキスト ボックス 693">
          <a:extLst>
            <a:ext uri="{FF2B5EF4-FFF2-40B4-BE49-F238E27FC236}">
              <a16:creationId xmlns:a16="http://schemas.microsoft.com/office/drawing/2014/main" xmlns="" id="{2D04B352-E3F9-4E13-81AE-30C9DA7F59DE}"/>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5" name="直線コネクタ 694">
          <a:extLst>
            <a:ext uri="{FF2B5EF4-FFF2-40B4-BE49-F238E27FC236}">
              <a16:creationId xmlns:a16="http://schemas.microsoft.com/office/drawing/2014/main" xmlns="" id="{96915BBF-B9E4-4F76-BBA9-CC462CFDA3EF}"/>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6" name="テキスト ボックス 695">
          <a:extLst>
            <a:ext uri="{FF2B5EF4-FFF2-40B4-BE49-F238E27FC236}">
              <a16:creationId xmlns:a16="http://schemas.microsoft.com/office/drawing/2014/main" xmlns="" id="{9E80E411-14DE-4F91-B7FF-5B2D053B23E2}"/>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a:extLst>
            <a:ext uri="{FF2B5EF4-FFF2-40B4-BE49-F238E27FC236}">
              <a16:creationId xmlns:a16="http://schemas.microsoft.com/office/drawing/2014/main" xmlns="" id="{71ED2C3C-402B-4D39-82DB-F6C34D47E07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a:extLst>
            <a:ext uri="{FF2B5EF4-FFF2-40B4-BE49-F238E27FC236}">
              <a16:creationId xmlns:a16="http://schemas.microsoft.com/office/drawing/2014/main" xmlns="" id="{9885AF82-38F8-498B-AB65-2F6EDB67B63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児童館】&#10;一人当たり面積グラフ枠">
          <a:extLst>
            <a:ext uri="{FF2B5EF4-FFF2-40B4-BE49-F238E27FC236}">
              <a16:creationId xmlns:a16="http://schemas.microsoft.com/office/drawing/2014/main" xmlns="" id="{3934894A-0D3F-4363-AB03-E8B56D5EB60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70757</xdr:rowOff>
    </xdr:to>
    <xdr:cxnSp macro="">
      <xdr:nvCxnSpPr>
        <xdr:cNvPr id="700" name="直線コネクタ 699">
          <a:extLst>
            <a:ext uri="{FF2B5EF4-FFF2-40B4-BE49-F238E27FC236}">
              <a16:creationId xmlns:a16="http://schemas.microsoft.com/office/drawing/2014/main" xmlns="" id="{F620FBF7-95A8-41FA-A0E0-C732562502D7}"/>
            </a:ext>
          </a:extLst>
        </xdr:cNvPr>
        <xdr:cNvCxnSpPr/>
      </xdr:nvCxnSpPr>
      <xdr:spPr>
        <a:xfrm flipV="1">
          <a:off x="22160864" y="13476514"/>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74584</xdr:rowOff>
    </xdr:from>
    <xdr:ext cx="469744" cy="259045"/>
    <xdr:sp macro="" textlink="">
      <xdr:nvSpPr>
        <xdr:cNvPr id="701" name="【児童館】&#10;一人当たり面積最小値テキスト">
          <a:extLst>
            <a:ext uri="{FF2B5EF4-FFF2-40B4-BE49-F238E27FC236}">
              <a16:creationId xmlns:a16="http://schemas.microsoft.com/office/drawing/2014/main" xmlns="" id="{92EDCE90-7BF5-4A5C-BD83-5F611366928A}"/>
            </a:ext>
          </a:extLst>
        </xdr:cNvPr>
        <xdr:cNvSpPr txBox="1"/>
      </xdr:nvSpPr>
      <xdr:spPr>
        <a:xfrm>
          <a:off x="22199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70757</xdr:rowOff>
    </xdr:from>
    <xdr:to>
      <xdr:col>116</xdr:col>
      <xdr:colOff>152400</xdr:colOff>
      <xdr:row>86</xdr:row>
      <xdr:rowOff>70757</xdr:rowOff>
    </xdr:to>
    <xdr:cxnSp macro="">
      <xdr:nvCxnSpPr>
        <xdr:cNvPr id="702" name="直線コネクタ 701">
          <a:extLst>
            <a:ext uri="{FF2B5EF4-FFF2-40B4-BE49-F238E27FC236}">
              <a16:creationId xmlns:a16="http://schemas.microsoft.com/office/drawing/2014/main" xmlns="" id="{0CE96DD6-C737-4CDB-B693-CD6823C0F3FE}"/>
            </a:ext>
          </a:extLst>
        </xdr:cNvPr>
        <xdr:cNvCxnSpPr/>
      </xdr:nvCxnSpPr>
      <xdr:spPr>
        <a:xfrm>
          <a:off x="22072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703" name="【児童館】&#10;一人当たり面積最大値テキスト">
          <a:extLst>
            <a:ext uri="{FF2B5EF4-FFF2-40B4-BE49-F238E27FC236}">
              <a16:creationId xmlns:a16="http://schemas.microsoft.com/office/drawing/2014/main" xmlns="" id="{9B65E91E-CDE3-4AFE-AB27-A90A5CC6511F}"/>
            </a:ext>
          </a:extLst>
        </xdr:cNvPr>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704" name="直線コネクタ 703">
          <a:extLst>
            <a:ext uri="{FF2B5EF4-FFF2-40B4-BE49-F238E27FC236}">
              <a16:creationId xmlns:a16="http://schemas.microsoft.com/office/drawing/2014/main" xmlns="" id="{B1046689-A971-4587-BFD2-C28C5BF82FEF}"/>
            </a:ext>
          </a:extLst>
        </xdr:cNvPr>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132641</xdr:rowOff>
    </xdr:from>
    <xdr:ext cx="469744" cy="259045"/>
    <xdr:sp macro="" textlink="">
      <xdr:nvSpPr>
        <xdr:cNvPr id="705" name="【児童館】&#10;一人当たり面積平均値テキスト">
          <a:extLst>
            <a:ext uri="{FF2B5EF4-FFF2-40B4-BE49-F238E27FC236}">
              <a16:creationId xmlns:a16="http://schemas.microsoft.com/office/drawing/2014/main" xmlns="" id="{B1708C81-68A0-42ED-9EEC-F5270EA035B5}"/>
            </a:ext>
          </a:extLst>
        </xdr:cNvPr>
        <xdr:cNvSpPr txBox="1"/>
      </xdr:nvSpPr>
      <xdr:spPr>
        <a:xfrm>
          <a:off x="22199600" y="14191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109764</xdr:rowOff>
    </xdr:from>
    <xdr:to>
      <xdr:col>116</xdr:col>
      <xdr:colOff>114300</xdr:colOff>
      <xdr:row>84</xdr:row>
      <xdr:rowOff>39914</xdr:rowOff>
    </xdr:to>
    <xdr:sp macro="" textlink="">
      <xdr:nvSpPr>
        <xdr:cNvPr id="706" name="フローチャート: 判断 705">
          <a:extLst>
            <a:ext uri="{FF2B5EF4-FFF2-40B4-BE49-F238E27FC236}">
              <a16:creationId xmlns:a16="http://schemas.microsoft.com/office/drawing/2014/main" xmlns="" id="{738B052E-216A-4D69-9F83-040845E3957F}"/>
            </a:ext>
          </a:extLst>
        </xdr:cNvPr>
        <xdr:cNvSpPr/>
      </xdr:nvSpPr>
      <xdr:spPr>
        <a:xfrm>
          <a:off x="221107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109764</xdr:rowOff>
    </xdr:from>
    <xdr:to>
      <xdr:col>112</xdr:col>
      <xdr:colOff>38100</xdr:colOff>
      <xdr:row>84</xdr:row>
      <xdr:rowOff>39914</xdr:rowOff>
    </xdr:to>
    <xdr:sp macro="" textlink="">
      <xdr:nvSpPr>
        <xdr:cNvPr id="707" name="フローチャート: 判断 706">
          <a:extLst>
            <a:ext uri="{FF2B5EF4-FFF2-40B4-BE49-F238E27FC236}">
              <a16:creationId xmlns:a16="http://schemas.microsoft.com/office/drawing/2014/main" xmlns="" id="{A4F2A5FA-7B29-4579-8C08-13218C2E45F5}"/>
            </a:ext>
          </a:extLst>
        </xdr:cNvPr>
        <xdr:cNvSpPr/>
      </xdr:nvSpPr>
      <xdr:spPr>
        <a:xfrm>
          <a:off x="21272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142421</xdr:rowOff>
    </xdr:from>
    <xdr:to>
      <xdr:col>107</xdr:col>
      <xdr:colOff>101600</xdr:colOff>
      <xdr:row>84</xdr:row>
      <xdr:rowOff>72571</xdr:rowOff>
    </xdr:to>
    <xdr:sp macro="" textlink="">
      <xdr:nvSpPr>
        <xdr:cNvPr id="708" name="フローチャート: 判断 707">
          <a:extLst>
            <a:ext uri="{FF2B5EF4-FFF2-40B4-BE49-F238E27FC236}">
              <a16:creationId xmlns:a16="http://schemas.microsoft.com/office/drawing/2014/main" xmlns="" id="{6FA98B12-3DA2-48FE-BA48-1896EF95E21B}"/>
            </a:ext>
          </a:extLst>
        </xdr:cNvPr>
        <xdr:cNvSpPr/>
      </xdr:nvSpPr>
      <xdr:spPr>
        <a:xfrm>
          <a:off x="20383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3629</xdr:rowOff>
    </xdr:from>
    <xdr:to>
      <xdr:col>102</xdr:col>
      <xdr:colOff>165100</xdr:colOff>
      <xdr:row>84</xdr:row>
      <xdr:rowOff>105229</xdr:rowOff>
    </xdr:to>
    <xdr:sp macro="" textlink="">
      <xdr:nvSpPr>
        <xdr:cNvPr id="709" name="フローチャート: 判断 708">
          <a:extLst>
            <a:ext uri="{FF2B5EF4-FFF2-40B4-BE49-F238E27FC236}">
              <a16:creationId xmlns:a16="http://schemas.microsoft.com/office/drawing/2014/main" xmlns="" id="{CAF50A22-0C2B-4C3A-B0A3-AE49DA9CE43D}"/>
            </a:ext>
          </a:extLst>
        </xdr:cNvPr>
        <xdr:cNvSpPr/>
      </xdr:nvSpPr>
      <xdr:spPr>
        <a:xfrm>
          <a:off x="19494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11793</xdr:rowOff>
    </xdr:from>
    <xdr:to>
      <xdr:col>98</xdr:col>
      <xdr:colOff>38100</xdr:colOff>
      <xdr:row>83</xdr:row>
      <xdr:rowOff>113393</xdr:rowOff>
    </xdr:to>
    <xdr:sp macro="" textlink="">
      <xdr:nvSpPr>
        <xdr:cNvPr id="710" name="フローチャート: 判断 709">
          <a:extLst>
            <a:ext uri="{FF2B5EF4-FFF2-40B4-BE49-F238E27FC236}">
              <a16:creationId xmlns:a16="http://schemas.microsoft.com/office/drawing/2014/main" xmlns="" id="{B2B43589-BB2F-46C1-9332-453ED9AB847D}"/>
            </a:ext>
          </a:extLst>
        </xdr:cNvPr>
        <xdr:cNvSpPr/>
      </xdr:nvSpPr>
      <xdr:spPr>
        <a:xfrm>
          <a:off x="18605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xmlns="" id="{69B420A6-9FF8-4273-96F5-0CEF9F175AA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xmlns="" id="{6A25B1F4-28C3-4A92-AE26-1F75ACF11D7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xmlns="" id="{329BE9F9-0C41-4887-A230-FB6ED50D0FC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xmlns="" id="{168881AA-7964-45F4-9B35-C4F67EFD054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xmlns="" id="{97D9357D-E993-41F5-AE19-FC089ED2948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60779</xdr:rowOff>
    </xdr:from>
    <xdr:to>
      <xdr:col>116</xdr:col>
      <xdr:colOff>114300</xdr:colOff>
      <xdr:row>85</xdr:row>
      <xdr:rowOff>162379</xdr:rowOff>
    </xdr:to>
    <xdr:sp macro="" textlink="">
      <xdr:nvSpPr>
        <xdr:cNvPr id="716" name="楕円 715">
          <a:extLst>
            <a:ext uri="{FF2B5EF4-FFF2-40B4-BE49-F238E27FC236}">
              <a16:creationId xmlns:a16="http://schemas.microsoft.com/office/drawing/2014/main" xmlns="" id="{2DA08871-AC31-4ECC-8EF0-4A8FA40A67E2}"/>
            </a:ext>
          </a:extLst>
        </xdr:cNvPr>
        <xdr:cNvSpPr/>
      </xdr:nvSpPr>
      <xdr:spPr>
        <a:xfrm>
          <a:off x="221107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39206</xdr:rowOff>
    </xdr:from>
    <xdr:ext cx="469744" cy="259045"/>
    <xdr:sp macro="" textlink="">
      <xdr:nvSpPr>
        <xdr:cNvPr id="717" name="【児童館】&#10;一人当たり面積該当値テキスト">
          <a:extLst>
            <a:ext uri="{FF2B5EF4-FFF2-40B4-BE49-F238E27FC236}">
              <a16:creationId xmlns:a16="http://schemas.microsoft.com/office/drawing/2014/main" xmlns="" id="{2166CB33-0448-4357-A359-19F6D645F14A}"/>
            </a:ext>
          </a:extLst>
        </xdr:cNvPr>
        <xdr:cNvSpPr txBox="1"/>
      </xdr:nvSpPr>
      <xdr:spPr>
        <a:xfrm>
          <a:off x="22199600" y="1461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60779</xdr:rowOff>
    </xdr:from>
    <xdr:to>
      <xdr:col>112</xdr:col>
      <xdr:colOff>38100</xdr:colOff>
      <xdr:row>85</xdr:row>
      <xdr:rowOff>162379</xdr:rowOff>
    </xdr:to>
    <xdr:sp macro="" textlink="">
      <xdr:nvSpPr>
        <xdr:cNvPr id="718" name="楕円 717">
          <a:extLst>
            <a:ext uri="{FF2B5EF4-FFF2-40B4-BE49-F238E27FC236}">
              <a16:creationId xmlns:a16="http://schemas.microsoft.com/office/drawing/2014/main" xmlns="" id="{3CD1D055-715E-45B2-B7A9-697EB82224E5}"/>
            </a:ext>
          </a:extLst>
        </xdr:cNvPr>
        <xdr:cNvSpPr/>
      </xdr:nvSpPr>
      <xdr:spPr>
        <a:xfrm>
          <a:off x="21272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111579</xdr:rowOff>
    </xdr:from>
    <xdr:to>
      <xdr:col>116</xdr:col>
      <xdr:colOff>63500</xdr:colOff>
      <xdr:row>85</xdr:row>
      <xdr:rowOff>111579</xdr:rowOff>
    </xdr:to>
    <xdr:cxnSp macro="">
      <xdr:nvCxnSpPr>
        <xdr:cNvPr id="719" name="直線コネクタ 718">
          <a:extLst>
            <a:ext uri="{FF2B5EF4-FFF2-40B4-BE49-F238E27FC236}">
              <a16:creationId xmlns:a16="http://schemas.microsoft.com/office/drawing/2014/main" xmlns="" id="{1C15F8DA-3171-4736-BB74-9FB7D45C6717}"/>
            </a:ext>
          </a:extLst>
        </xdr:cNvPr>
        <xdr:cNvCxnSpPr/>
      </xdr:nvCxnSpPr>
      <xdr:spPr>
        <a:xfrm>
          <a:off x="21323300" y="146848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60779</xdr:rowOff>
    </xdr:from>
    <xdr:to>
      <xdr:col>107</xdr:col>
      <xdr:colOff>101600</xdr:colOff>
      <xdr:row>85</xdr:row>
      <xdr:rowOff>162379</xdr:rowOff>
    </xdr:to>
    <xdr:sp macro="" textlink="">
      <xdr:nvSpPr>
        <xdr:cNvPr id="720" name="楕円 719">
          <a:extLst>
            <a:ext uri="{FF2B5EF4-FFF2-40B4-BE49-F238E27FC236}">
              <a16:creationId xmlns:a16="http://schemas.microsoft.com/office/drawing/2014/main" xmlns="" id="{3A1C1320-54DA-4346-B123-CF5E25E589A3}"/>
            </a:ext>
          </a:extLst>
        </xdr:cNvPr>
        <xdr:cNvSpPr/>
      </xdr:nvSpPr>
      <xdr:spPr>
        <a:xfrm>
          <a:off x="20383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111579</xdr:rowOff>
    </xdr:from>
    <xdr:to>
      <xdr:col>111</xdr:col>
      <xdr:colOff>177800</xdr:colOff>
      <xdr:row>85</xdr:row>
      <xdr:rowOff>111579</xdr:rowOff>
    </xdr:to>
    <xdr:cxnSp macro="">
      <xdr:nvCxnSpPr>
        <xdr:cNvPr id="721" name="直線コネクタ 720">
          <a:extLst>
            <a:ext uri="{FF2B5EF4-FFF2-40B4-BE49-F238E27FC236}">
              <a16:creationId xmlns:a16="http://schemas.microsoft.com/office/drawing/2014/main" xmlns="" id="{4DF57F27-D5CE-47D8-9D65-270BA0E09EAF}"/>
            </a:ext>
          </a:extLst>
        </xdr:cNvPr>
        <xdr:cNvCxnSpPr/>
      </xdr:nvCxnSpPr>
      <xdr:spPr>
        <a:xfrm>
          <a:off x="20434300" y="146848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60779</xdr:rowOff>
    </xdr:from>
    <xdr:to>
      <xdr:col>102</xdr:col>
      <xdr:colOff>165100</xdr:colOff>
      <xdr:row>85</xdr:row>
      <xdr:rowOff>162379</xdr:rowOff>
    </xdr:to>
    <xdr:sp macro="" textlink="">
      <xdr:nvSpPr>
        <xdr:cNvPr id="722" name="楕円 721">
          <a:extLst>
            <a:ext uri="{FF2B5EF4-FFF2-40B4-BE49-F238E27FC236}">
              <a16:creationId xmlns:a16="http://schemas.microsoft.com/office/drawing/2014/main" xmlns="" id="{8AE9183B-26F2-43CF-94C4-2B7980EE4757}"/>
            </a:ext>
          </a:extLst>
        </xdr:cNvPr>
        <xdr:cNvSpPr/>
      </xdr:nvSpPr>
      <xdr:spPr>
        <a:xfrm>
          <a:off x="19494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111579</xdr:rowOff>
    </xdr:from>
    <xdr:to>
      <xdr:col>107</xdr:col>
      <xdr:colOff>50800</xdr:colOff>
      <xdr:row>85</xdr:row>
      <xdr:rowOff>111579</xdr:rowOff>
    </xdr:to>
    <xdr:cxnSp macro="">
      <xdr:nvCxnSpPr>
        <xdr:cNvPr id="723" name="直線コネクタ 722">
          <a:extLst>
            <a:ext uri="{FF2B5EF4-FFF2-40B4-BE49-F238E27FC236}">
              <a16:creationId xmlns:a16="http://schemas.microsoft.com/office/drawing/2014/main" xmlns="" id="{36984A65-517F-4059-A02C-ECC0620447BB}"/>
            </a:ext>
          </a:extLst>
        </xdr:cNvPr>
        <xdr:cNvCxnSpPr/>
      </xdr:nvCxnSpPr>
      <xdr:spPr>
        <a:xfrm>
          <a:off x="19545300" y="146848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60779</xdr:rowOff>
    </xdr:from>
    <xdr:to>
      <xdr:col>98</xdr:col>
      <xdr:colOff>38100</xdr:colOff>
      <xdr:row>85</xdr:row>
      <xdr:rowOff>162379</xdr:rowOff>
    </xdr:to>
    <xdr:sp macro="" textlink="">
      <xdr:nvSpPr>
        <xdr:cNvPr id="724" name="楕円 723">
          <a:extLst>
            <a:ext uri="{FF2B5EF4-FFF2-40B4-BE49-F238E27FC236}">
              <a16:creationId xmlns:a16="http://schemas.microsoft.com/office/drawing/2014/main" xmlns="" id="{D3BE8F1D-858F-4468-904D-3DC7F8567C9C}"/>
            </a:ext>
          </a:extLst>
        </xdr:cNvPr>
        <xdr:cNvSpPr/>
      </xdr:nvSpPr>
      <xdr:spPr>
        <a:xfrm>
          <a:off x="18605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111579</xdr:rowOff>
    </xdr:from>
    <xdr:to>
      <xdr:col>102</xdr:col>
      <xdr:colOff>114300</xdr:colOff>
      <xdr:row>85</xdr:row>
      <xdr:rowOff>111579</xdr:rowOff>
    </xdr:to>
    <xdr:cxnSp macro="">
      <xdr:nvCxnSpPr>
        <xdr:cNvPr id="725" name="直線コネクタ 724">
          <a:extLst>
            <a:ext uri="{FF2B5EF4-FFF2-40B4-BE49-F238E27FC236}">
              <a16:creationId xmlns:a16="http://schemas.microsoft.com/office/drawing/2014/main" xmlns="" id="{4DCA51BB-E2DC-4E6C-A209-7D526B617733}"/>
            </a:ext>
          </a:extLst>
        </xdr:cNvPr>
        <xdr:cNvCxnSpPr/>
      </xdr:nvCxnSpPr>
      <xdr:spPr>
        <a:xfrm>
          <a:off x="18656300" y="146848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56441</xdr:rowOff>
    </xdr:from>
    <xdr:ext cx="469744" cy="259045"/>
    <xdr:sp macro="" textlink="">
      <xdr:nvSpPr>
        <xdr:cNvPr id="726" name="n_1aveValue【児童館】&#10;一人当たり面積">
          <a:extLst>
            <a:ext uri="{FF2B5EF4-FFF2-40B4-BE49-F238E27FC236}">
              <a16:creationId xmlns:a16="http://schemas.microsoft.com/office/drawing/2014/main" xmlns="" id="{A0F678B9-D0D2-41BD-9479-2AF857C1FE0A}"/>
            </a:ext>
          </a:extLst>
        </xdr:cNvPr>
        <xdr:cNvSpPr txBox="1"/>
      </xdr:nvSpPr>
      <xdr:spPr>
        <a:xfrm>
          <a:off x="210757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89098</xdr:rowOff>
    </xdr:from>
    <xdr:ext cx="469744" cy="259045"/>
    <xdr:sp macro="" textlink="">
      <xdr:nvSpPr>
        <xdr:cNvPr id="727" name="n_2aveValue【児童館】&#10;一人当たり面積">
          <a:extLst>
            <a:ext uri="{FF2B5EF4-FFF2-40B4-BE49-F238E27FC236}">
              <a16:creationId xmlns:a16="http://schemas.microsoft.com/office/drawing/2014/main" xmlns="" id="{091472D3-D656-46BE-8398-05E95690B18F}"/>
            </a:ext>
          </a:extLst>
        </xdr:cNvPr>
        <xdr:cNvSpPr txBox="1"/>
      </xdr:nvSpPr>
      <xdr:spPr>
        <a:xfrm>
          <a:off x="201994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121756</xdr:rowOff>
    </xdr:from>
    <xdr:ext cx="469744" cy="259045"/>
    <xdr:sp macro="" textlink="">
      <xdr:nvSpPr>
        <xdr:cNvPr id="728" name="n_3aveValue【児童館】&#10;一人当たり面積">
          <a:extLst>
            <a:ext uri="{FF2B5EF4-FFF2-40B4-BE49-F238E27FC236}">
              <a16:creationId xmlns:a16="http://schemas.microsoft.com/office/drawing/2014/main" xmlns="" id="{782FA668-0044-43AB-9E2A-92C8A4B31196}"/>
            </a:ext>
          </a:extLst>
        </xdr:cNvPr>
        <xdr:cNvSpPr txBox="1"/>
      </xdr:nvSpPr>
      <xdr:spPr>
        <a:xfrm>
          <a:off x="19310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129920</xdr:rowOff>
    </xdr:from>
    <xdr:ext cx="469744" cy="259045"/>
    <xdr:sp macro="" textlink="">
      <xdr:nvSpPr>
        <xdr:cNvPr id="729" name="n_4aveValue【児童館】&#10;一人当たり面積">
          <a:extLst>
            <a:ext uri="{FF2B5EF4-FFF2-40B4-BE49-F238E27FC236}">
              <a16:creationId xmlns:a16="http://schemas.microsoft.com/office/drawing/2014/main" xmlns="" id="{27264208-3C9F-4712-BD8B-E57BA48BA1F8}"/>
            </a:ext>
          </a:extLst>
        </xdr:cNvPr>
        <xdr:cNvSpPr txBox="1"/>
      </xdr:nvSpPr>
      <xdr:spPr>
        <a:xfrm>
          <a:off x="18421427"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153506</xdr:rowOff>
    </xdr:from>
    <xdr:ext cx="469744" cy="259045"/>
    <xdr:sp macro="" textlink="">
      <xdr:nvSpPr>
        <xdr:cNvPr id="730" name="n_1mainValue【児童館】&#10;一人当たり面積">
          <a:extLst>
            <a:ext uri="{FF2B5EF4-FFF2-40B4-BE49-F238E27FC236}">
              <a16:creationId xmlns:a16="http://schemas.microsoft.com/office/drawing/2014/main" xmlns="" id="{2C213F09-4533-4F15-A692-E5F717D58E0E}"/>
            </a:ext>
          </a:extLst>
        </xdr:cNvPr>
        <xdr:cNvSpPr txBox="1"/>
      </xdr:nvSpPr>
      <xdr:spPr>
        <a:xfrm>
          <a:off x="21075727" y="1472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153506</xdr:rowOff>
    </xdr:from>
    <xdr:ext cx="469744" cy="259045"/>
    <xdr:sp macro="" textlink="">
      <xdr:nvSpPr>
        <xdr:cNvPr id="731" name="n_2mainValue【児童館】&#10;一人当たり面積">
          <a:extLst>
            <a:ext uri="{FF2B5EF4-FFF2-40B4-BE49-F238E27FC236}">
              <a16:creationId xmlns:a16="http://schemas.microsoft.com/office/drawing/2014/main" xmlns="" id="{20726BF6-EAA0-4016-B79F-C1D67A086490}"/>
            </a:ext>
          </a:extLst>
        </xdr:cNvPr>
        <xdr:cNvSpPr txBox="1"/>
      </xdr:nvSpPr>
      <xdr:spPr>
        <a:xfrm>
          <a:off x="20199427" y="1472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153506</xdr:rowOff>
    </xdr:from>
    <xdr:ext cx="469744" cy="259045"/>
    <xdr:sp macro="" textlink="">
      <xdr:nvSpPr>
        <xdr:cNvPr id="732" name="n_3mainValue【児童館】&#10;一人当たり面積">
          <a:extLst>
            <a:ext uri="{FF2B5EF4-FFF2-40B4-BE49-F238E27FC236}">
              <a16:creationId xmlns:a16="http://schemas.microsoft.com/office/drawing/2014/main" xmlns="" id="{DCAFF0A0-63FF-4396-95CA-903420782538}"/>
            </a:ext>
          </a:extLst>
        </xdr:cNvPr>
        <xdr:cNvSpPr txBox="1"/>
      </xdr:nvSpPr>
      <xdr:spPr>
        <a:xfrm>
          <a:off x="19310427" y="1472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153506</xdr:rowOff>
    </xdr:from>
    <xdr:ext cx="469744" cy="259045"/>
    <xdr:sp macro="" textlink="">
      <xdr:nvSpPr>
        <xdr:cNvPr id="733" name="n_4mainValue【児童館】&#10;一人当たり面積">
          <a:extLst>
            <a:ext uri="{FF2B5EF4-FFF2-40B4-BE49-F238E27FC236}">
              <a16:creationId xmlns:a16="http://schemas.microsoft.com/office/drawing/2014/main" xmlns="" id="{21B8C936-3393-49AD-8D97-84938FDE5D5F}"/>
            </a:ext>
          </a:extLst>
        </xdr:cNvPr>
        <xdr:cNvSpPr txBox="1"/>
      </xdr:nvSpPr>
      <xdr:spPr>
        <a:xfrm>
          <a:off x="18421427" y="1472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a:extLst>
            <a:ext uri="{FF2B5EF4-FFF2-40B4-BE49-F238E27FC236}">
              <a16:creationId xmlns:a16="http://schemas.microsoft.com/office/drawing/2014/main" xmlns="" id="{1EBD13AD-906B-4D1F-9AF0-88ACACE263F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a:extLst>
            <a:ext uri="{FF2B5EF4-FFF2-40B4-BE49-F238E27FC236}">
              <a16:creationId xmlns:a16="http://schemas.microsoft.com/office/drawing/2014/main" xmlns="" id="{45051FDF-4A5E-4A90-BD83-028985B0F88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a:extLst>
            <a:ext uri="{FF2B5EF4-FFF2-40B4-BE49-F238E27FC236}">
              <a16:creationId xmlns:a16="http://schemas.microsoft.com/office/drawing/2014/main" xmlns="" id="{151605F3-9F0A-4650-8784-21AA408AC6B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a:extLst>
            <a:ext uri="{FF2B5EF4-FFF2-40B4-BE49-F238E27FC236}">
              <a16:creationId xmlns:a16="http://schemas.microsoft.com/office/drawing/2014/main" xmlns="" id="{61EC64D8-90AB-4FAC-A9D6-FCC47DCD41B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a:extLst>
            <a:ext uri="{FF2B5EF4-FFF2-40B4-BE49-F238E27FC236}">
              <a16:creationId xmlns:a16="http://schemas.microsoft.com/office/drawing/2014/main" xmlns="" id="{D91ADE02-E6B3-40FB-A630-46445FEFD40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a:extLst>
            <a:ext uri="{FF2B5EF4-FFF2-40B4-BE49-F238E27FC236}">
              <a16:creationId xmlns:a16="http://schemas.microsoft.com/office/drawing/2014/main" xmlns="" id="{33F4E7E9-79B9-491D-AEA0-41ECE6573F1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a:extLst>
            <a:ext uri="{FF2B5EF4-FFF2-40B4-BE49-F238E27FC236}">
              <a16:creationId xmlns:a16="http://schemas.microsoft.com/office/drawing/2014/main" xmlns="" id="{4975BFA1-41E8-4ACE-B42D-46D9607D2FF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a:extLst>
            <a:ext uri="{FF2B5EF4-FFF2-40B4-BE49-F238E27FC236}">
              <a16:creationId xmlns:a16="http://schemas.microsoft.com/office/drawing/2014/main" xmlns="" id="{02ADBE74-6711-4622-84B1-885BBB888DA1}"/>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2" name="正方形/長方形 741">
          <a:extLst>
            <a:ext uri="{FF2B5EF4-FFF2-40B4-BE49-F238E27FC236}">
              <a16:creationId xmlns:a16="http://schemas.microsoft.com/office/drawing/2014/main" xmlns="" id="{6A1B539E-8E9B-47A3-9572-B7DF008A21B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3" name="正方形/長方形 742">
          <a:extLst>
            <a:ext uri="{FF2B5EF4-FFF2-40B4-BE49-F238E27FC236}">
              <a16:creationId xmlns:a16="http://schemas.microsoft.com/office/drawing/2014/main" xmlns="" id="{CD8EDEBC-5925-4D9F-86EE-21C0FBC941F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4" name="正方形/長方形 743">
          <a:extLst>
            <a:ext uri="{FF2B5EF4-FFF2-40B4-BE49-F238E27FC236}">
              <a16:creationId xmlns:a16="http://schemas.microsoft.com/office/drawing/2014/main" xmlns="" id="{DFB8C0FB-FA8B-4C09-9D17-E76FCBB235E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5" name="正方形/長方形 744">
          <a:extLst>
            <a:ext uri="{FF2B5EF4-FFF2-40B4-BE49-F238E27FC236}">
              <a16:creationId xmlns:a16="http://schemas.microsoft.com/office/drawing/2014/main" xmlns="" id="{CF25970B-2D0B-4792-86EF-EC35AE66513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6" name="正方形/長方形 745">
          <a:extLst>
            <a:ext uri="{FF2B5EF4-FFF2-40B4-BE49-F238E27FC236}">
              <a16:creationId xmlns:a16="http://schemas.microsoft.com/office/drawing/2014/main" xmlns="" id="{908F231D-3FED-46EB-8031-8A88C1A9893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7" name="正方形/長方形 746">
          <a:extLst>
            <a:ext uri="{FF2B5EF4-FFF2-40B4-BE49-F238E27FC236}">
              <a16:creationId xmlns:a16="http://schemas.microsoft.com/office/drawing/2014/main" xmlns="" id="{0C9DEF9C-BF66-4D4C-BACD-6E0D267B2AB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8" name="正方形/長方形 747">
          <a:extLst>
            <a:ext uri="{FF2B5EF4-FFF2-40B4-BE49-F238E27FC236}">
              <a16:creationId xmlns:a16="http://schemas.microsoft.com/office/drawing/2014/main" xmlns="" id="{BF1C468D-50AA-43EB-B0E9-8847C96719B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9" name="正方形/長方形 748">
          <a:extLst>
            <a:ext uri="{FF2B5EF4-FFF2-40B4-BE49-F238E27FC236}">
              <a16:creationId xmlns:a16="http://schemas.microsoft.com/office/drawing/2014/main" xmlns="" id="{72F715A8-3673-4CB1-8A1A-A7BA05FD98EE}"/>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a:extLst>
            <a:ext uri="{FF2B5EF4-FFF2-40B4-BE49-F238E27FC236}">
              <a16:creationId xmlns:a16="http://schemas.microsoft.com/office/drawing/2014/main" xmlns="" id="{1ACB9DC7-3EC5-40F8-A827-D38F0A86596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a:extLst>
            <a:ext uri="{FF2B5EF4-FFF2-40B4-BE49-F238E27FC236}">
              <a16:creationId xmlns:a16="http://schemas.microsoft.com/office/drawing/2014/main" xmlns="" id="{122A1B23-DDBA-41D1-9E5F-5D8D2947C7D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a:extLst>
            <a:ext uri="{FF2B5EF4-FFF2-40B4-BE49-F238E27FC236}">
              <a16:creationId xmlns:a16="http://schemas.microsoft.com/office/drawing/2014/main" xmlns="" id="{ADB57BD7-FD4C-4960-881D-DEC3F21B020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類似団体と比較して有形固定資産減価償却率が低くなっている施設は道路、公営住宅、学校施設であり、高くなっている施設は、橋りょう、保育所、児童館である。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公共施設等の個別施設計画による計画的な施設の維持管理を適切に進めていく。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7015262C-DC01-414F-B94B-9359E81A479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BB96D2CB-E563-46E3-B72F-54C08CBEBD3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8819039B-372A-413F-B252-557BBC9D22F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B61F75F4-4989-411E-8C55-782D1A0F936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福岡県筑紫野市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FA6ECFC9-F0DE-4AE8-839B-2CB495397BF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EADF30CB-5F09-4D9D-B05B-66A1D394F41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67ACDCE0-F34A-400D-854C-B50679A630D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5699D296-CFCA-4E1E-8071-D4E05B81DD8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F257E97F-C7BB-4337-BE22-EA19C7452AF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CF018CF6-2BA2-4AA7-8A51-7D70F27A5EF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104,038
103,405
87.73
33,142,212
32,252,313
852,015
19,142,750
26,782,196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840D8183-12AA-4BB0-8C3C-93A21B816F5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9171B490-7EBC-4F46-8265-7401BF0F2CC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C7333119-C621-4EBC-96A0-757B02A7EAC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BEFA17AE-96A1-4D59-BA0E-C79ED1AF800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31C6BED9-20F7-4D65-A9FE-25239AD64B1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A78D148B-5F7F-4741-B753-D3FC1926D93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A69CF868-F3A9-4224-AA0A-2C52595AF3A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1AF19154-307E-44B5-A699-2BDD04EB4BF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1E882B42-4D53-4569-BCAB-5AF3B169490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678B165E-463E-455F-97F9-EF998249B06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BDD006D4-7446-4ADF-B44F-06BFABC06BB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877E2EBD-3246-4307-B65D-FE4D04AA91B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2FDA8AB6-0D1B-4D94-9280-AA9C2043967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A06A8949-4999-40F9-BD92-A91D481FE80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1F41D8C5-485E-4B38-844F-E4B5D56FB4D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4514773-638A-478F-8CCB-0E233F3D02A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58116D12-5BA3-443C-BBE0-1F4C150CD10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6510BF60-FB8F-429B-9E95-6A94C361A4A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A2D1CFD0-17C3-4C75-9E4B-A0553D60CE7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1803310D-B4F7-46F6-BD45-A786B383A31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5452C38F-7FB3-4973-8CE3-D66BC05216F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A177C010-92DF-413F-8C51-54281CD8574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B5C53323-FF69-40E3-9259-7DF1C975F53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F25EE715-2D45-4A4A-8C59-ED2DE53934C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97DD177A-CA8C-414A-9A63-5D7715ADEAD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1F010E9B-9B8E-4A37-9481-8D0050A5AE5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77E59AF6-11CB-4FF1-A993-A1CB0B71258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E2EE381D-875D-46E6-948D-1784B97022D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F836AB0F-8880-40E3-A9F0-43EBA84CC07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AACA2C48-8888-4E13-B674-C8DA46E4D04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3B40BC6D-B780-4862-B539-CCD41EA6B4C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C89FD0A1-42F0-4920-BD0E-5C64D3E64A1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xmlns="" id="{DB67158F-09F6-4C19-97B4-7FF13ED88212}"/>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xmlns="" id="{24D78B78-382F-443A-B88D-9DF79FD72F27}"/>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xmlns="" id="{427EA4F9-6E61-4BAA-8E3B-3C251EE81932}"/>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8F47AB87-54E8-44F9-8BBA-5F50CC622897}"/>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xmlns="" id="{B2346E09-6CFC-471D-9819-7F2683085485}"/>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46E229A1-3337-4019-9AF9-172D033BDD2A}"/>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xmlns="" id="{9DD81E56-C8FE-43CE-9B48-D1A29F80A77B}"/>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8DA7FC40-F10C-4C35-8F00-EB8DFAFF7E47}"/>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xmlns="" id="{6D5D26B1-E3F3-4A59-826F-145DDC279A11}"/>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3F0720AF-E082-4BE9-9A6C-2C1EA1857755}"/>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xmlns="" id="{BC80AC31-2909-487E-A922-0B26299EF8D3}"/>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xmlns="" id="{A4180D3A-CA2E-4045-81F4-E7AAC9148958}"/>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xmlns="" id="{CD42E8EC-732B-49D7-98BA-72C3EB5EB47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xmlns="" id="{E26B13FA-1DB3-4983-A88F-B7152C28C9D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131717</xdr:rowOff>
    </xdr:from>
    <xdr:to>
      <xdr:col>24</xdr:col>
      <xdr:colOff>62865</xdr:colOff>
      <xdr:row>42</xdr:row>
      <xdr:rowOff>4354</xdr:rowOff>
    </xdr:to>
    <xdr:cxnSp macro="">
      <xdr:nvCxnSpPr>
        <xdr:cNvPr id="58" name="直線コネクタ 57">
          <a:extLst>
            <a:ext uri="{FF2B5EF4-FFF2-40B4-BE49-F238E27FC236}">
              <a16:creationId xmlns:a16="http://schemas.microsoft.com/office/drawing/2014/main" xmlns="" id="{F7F18E88-0378-4226-8E26-5FC5D843664B}"/>
            </a:ext>
          </a:extLst>
        </xdr:cNvPr>
        <xdr:cNvCxnSpPr/>
      </xdr:nvCxnSpPr>
      <xdr:spPr>
        <a:xfrm flipV="1">
          <a:off x="4634865" y="5789567"/>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405111" cy="259045"/>
    <xdr:sp macro="" textlink="">
      <xdr:nvSpPr>
        <xdr:cNvPr id="59" name="【図書館】&#10;有形固定資産減価償却率最小値テキスト">
          <a:extLst>
            <a:ext uri="{FF2B5EF4-FFF2-40B4-BE49-F238E27FC236}">
              <a16:creationId xmlns:a16="http://schemas.microsoft.com/office/drawing/2014/main" xmlns="" id="{C9635B0E-A31D-482A-85ED-903E3C6100B9}"/>
            </a:ext>
          </a:extLst>
        </xdr:cNvPr>
        <xdr:cNvSpPr txBox="1"/>
      </xdr:nvSpPr>
      <xdr:spPr>
        <a:xfrm>
          <a:off x="4673600" y="720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60" name="直線コネクタ 59">
          <a:extLst>
            <a:ext uri="{FF2B5EF4-FFF2-40B4-BE49-F238E27FC236}">
              <a16:creationId xmlns:a16="http://schemas.microsoft.com/office/drawing/2014/main" xmlns="" id="{A535D2DD-D33F-47F2-87F5-4709F4BCAC4F}"/>
            </a:ext>
          </a:extLst>
        </xdr:cNvPr>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78394</xdr:rowOff>
    </xdr:from>
    <xdr:ext cx="340478" cy="259045"/>
    <xdr:sp macro="" textlink="">
      <xdr:nvSpPr>
        <xdr:cNvPr id="61" name="【図書館】&#10;有形固定資産減価償却率最大値テキスト">
          <a:extLst>
            <a:ext uri="{FF2B5EF4-FFF2-40B4-BE49-F238E27FC236}">
              <a16:creationId xmlns:a16="http://schemas.microsoft.com/office/drawing/2014/main" xmlns="" id="{94BE8F7C-1AD5-4B0B-9D80-2212215B3F80}"/>
            </a:ext>
          </a:extLst>
        </xdr:cNvPr>
        <xdr:cNvSpPr txBox="1"/>
      </xdr:nvSpPr>
      <xdr:spPr>
        <a:xfrm>
          <a:off x="4673600" y="55647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131717</xdr:rowOff>
    </xdr:from>
    <xdr:to>
      <xdr:col>24</xdr:col>
      <xdr:colOff>152400</xdr:colOff>
      <xdr:row>33</xdr:row>
      <xdr:rowOff>131717</xdr:rowOff>
    </xdr:to>
    <xdr:cxnSp macro="">
      <xdr:nvCxnSpPr>
        <xdr:cNvPr id="62" name="直線コネクタ 61">
          <a:extLst>
            <a:ext uri="{FF2B5EF4-FFF2-40B4-BE49-F238E27FC236}">
              <a16:creationId xmlns:a16="http://schemas.microsoft.com/office/drawing/2014/main" xmlns="" id="{CBC08704-1283-42BE-85DA-238C7BC8686B}"/>
            </a:ext>
          </a:extLst>
        </xdr:cNvPr>
        <xdr:cNvCxnSpPr/>
      </xdr:nvCxnSpPr>
      <xdr:spPr>
        <a:xfrm>
          <a:off x="4546600" y="578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31949</xdr:rowOff>
    </xdr:from>
    <xdr:ext cx="405111" cy="259045"/>
    <xdr:sp macro="" textlink="">
      <xdr:nvSpPr>
        <xdr:cNvPr id="63" name="【図書館】&#10;有形固定資産減価償却率平均値テキスト">
          <a:extLst>
            <a:ext uri="{FF2B5EF4-FFF2-40B4-BE49-F238E27FC236}">
              <a16:creationId xmlns:a16="http://schemas.microsoft.com/office/drawing/2014/main" xmlns="" id="{98C4287D-3604-46C1-8C57-10F91FB0CF7C}"/>
            </a:ext>
          </a:extLst>
        </xdr:cNvPr>
        <xdr:cNvSpPr txBox="1"/>
      </xdr:nvSpPr>
      <xdr:spPr>
        <a:xfrm>
          <a:off x="4673600" y="6204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64" name="フローチャート: 判断 63">
          <a:extLst>
            <a:ext uri="{FF2B5EF4-FFF2-40B4-BE49-F238E27FC236}">
              <a16:creationId xmlns:a16="http://schemas.microsoft.com/office/drawing/2014/main" xmlns="" id="{5BF110A8-15F9-4F93-B012-803DD46F5125}"/>
            </a:ext>
          </a:extLst>
        </xdr:cNvPr>
        <xdr:cNvSpPr/>
      </xdr:nvSpPr>
      <xdr:spPr>
        <a:xfrm>
          <a:off x="45847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22134</xdr:rowOff>
    </xdr:from>
    <xdr:to>
      <xdr:col>20</xdr:col>
      <xdr:colOff>38100</xdr:colOff>
      <xdr:row>37</xdr:row>
      <xdr:rowOff>123734</xdr:rowOff>
    </xdr:to>
    <xdr:sp macro="" textlink="">
      <xdr:nvSpPr>
        <xdr:cNvPr id="65" name="フローチャート: 判断 64">
          <a:extLst>
            <a:ext uri="{FF2B5EF4-FFF2-40B4-BE49-F238E27FC236}">
              <a16:creationId xmlns:a16="http://schemas.microsoft.com/office/drawing/2014/main" xmlns="" id="{1B308A1D-19D2-4068-B6D4-96B56F11C868}"/>
            </a:ext>
          </a:extLst>
        </xdr:cNvPr>
        <xdr:cNvSpPr/>
      </xdr:nvSpPr>
      <xdr:spPr>
        <a:xfrm>
          <a:off x="3746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a:extLst>
            <a:ext uri="{FF2B5EF4-FFF2-40B4-BE49-F238E27FC236}">
              <a16:creationId xmlns:a16="http://schemas.microsoft.com/office/drawing/2014/main" xmlns="" id="{26FA80D8-26E9-4F27-8420-EE02F2E61159}"/>
            </a:ext>
          </a:extLst>
        </xdr:cNvPr>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xdr:rowOff>
    </xdr:from>
    <xdr:to>
      <xdr:col>10</xdr:col>
      <xdr:colOff>165100</xdr:colOff>
      <xdr:row>37</xdr:row>
      <xdr:rowOff>102507</xdr:rowOff>
    </xdr:to>
    <xdr:sp macro="" textlink="">
      <xdr:nvSpPr>
        <xdr:cNvPr id="67" name="フローチャート: 判断 66">
          <a:extLst>
            <a:ext uri="{FF2B5EF4-FFF2-40B4-BE49-F238E27FC236}">
              <a16:creationId xmlns:a16="http://schemas.microsoft.com/office/drawing/2014/main" xmlns="" id="{09448756-1C62-47EB-9516-67E67D8CE54A}"/>
            </a:ext>
          </a:extLst>
        </xdr:cNvPr>
        <xdr:cNvSpPr/>
      </xdr:nvSpPr>
      <xdr:spPr>
        <a:xfrm>
          <a:off x="1968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160927</xdr:rowOff>
    </xdr:from>
    <xdr:to>
      <xdr:col>6</xdr:col>
      <xdr:colOff>38100</xdr:colOff>
      <xdr:row>37</xdr:row>
      <xdr:rowOff>91077</xdr:rowOff>
    </xdr:to>
    <xdr:sp macro="" textlink="">
      <xdr:nvSpPr>
        <xdr:cNvPr id="68" name="フローチャート: 判断 67">
          <a:extLst>
            <a:ext uri="{FF2B5EF4-FFF2-40B4-BE49-F238E27FC236}">
              <a16:creationId xmlns:a16="http://schemas.microsoft.com/office/drawing/2014/main" xmlns="" id="{CBDE50B2-05FC-4976-8976-E16A6892C221}"/>
            </a:ext>
          </a:extLst>
        </xdr:cNvPr>
        <xdr:cNvSpPr/>
      </xdr:nvSpPr>
      <xdr:spPr>
        <a:xfrm>
          <a:off x="1079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2827F9A0-981B-4296-869F-8C8EBD730B4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69149A30-52A1-4DD9-BF2B-4F4FEBA3182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4D3EDB56-34A5-4FBD-926F-82F55209452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7771F462-3B61-42B6-922B-43C68AE6F20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xmlns="" id="{082E51EF-3BA6-4285-A353-E165BFD8333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62956</xdr:rowOff>
    </xdr:from>
    <xdr:to>
      <xdr:col>24</xdr:col>
      <xdr:colOff>114300</xdr:colOff>
      <xdr:row>38</xdr:row>
      <xdr:rowOff>164556</xdr:rowOff>
    </xdr:to>
    <xdr:sp macro="" textlink="">
      <xdr:nvSpPr>
        <xdr:cNvPr id="74" name="楕円 73">
          <a:extLst>
            <a:ext uri="{FF2B5EF4-FFF2-40B4-BE49-F238E27FC236}">
              <a16:creationId xmlns:a16="http://schemas.microsoft.com/office/drawing/2014/main" xmlns="" id="{F764E2BA-0EE8-4D59-8D94-D6807BEB62D4}"/>
            </a:ext>
          </a:extLst>
        </xdr:cNvPr>
        <xdr:cNvSpPr/>
      </xdr:nvSpPr>
      <xdr:spPr>
        <a:xfrm>
          <a:off x="4584700" y="657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41383</xdr:rowOff>
    </xdr:from>
    <xdr:ext cx="405111" cy="259045"/>
    <xdr:sp macro="" textlink="">
      <xdr:nvSpPr>
        <xdr:cNvPr id="75" name="【図書館】&#10;有形固定資産減価償却率該当値テキスト">
          <a:extLst>
            <a:ext uri="{FF2B5EF4-FFF2-40B4-BE49-F238E27FC236}">
              <a16:creationId xmlns:a16="http://schemas.microsoft.com/office/drawing/2014/main" xmlns="" id="{6E569AF0-7B8B-4E44-800A-7C075DB7FC80}"/>
            </a:ext>
          </a:extLst>
        </xdr:cNvPr>
        <xdr:cNvSpPr txBox="1"/>
      </xdr:nvSpPr>
      <xdr:spPr>
        <a:xfrm>
          <a:off x="4673600" y="655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35197</xdr:rowOff>
    </xdr:from>
    <xdr:to>
      <xdr:col>20</xdr:col>
      <xdr:colOff>38100</xdr:colOff>
      <xdr:row>38</xdr:row>
      <xdr:rowOff>136797</xdr:rowOff>
    </xdr:to>
    <xdr:sp macro="" textlink="">
      <xdr:nvSpPr>
        <xdr:cNvPr id="76" name="楕円 75">
          <a:extLst>
            <a:ext uri="{FF2B5EF4-FFF2-40B4-BE49-F238E27FC236}">
              <a16:creationId xmlns:a16="http://schemas.microsoft.com/office/drawing/2014/main" xmlns="" id="{B0FEADA2-349C-4087-A50A-F12C6872803A}"/>
            </a:ext>
          </a:extLst>
        </xdr:cNvPr>
        <xdr:cNvSpPr/>
      </xdr:nvSpPr>
      <xdr:spPr>
        <a:xfrm>
          <a:off x="3746500" y="655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85997</xdr:rowOff>
    </xdr:from>
    <xdr:to>
      <xdr:col>24</xdr:col>
      <xdr:colOff>63500</xdr:colOff>
      <xdr:row>38</xdr:row>
      <xdr:rowOff>113756</xdr:rowOff>
    </xdr:to>
    <xdr:cxnSp macro="">
      <xdr:nvCxnSpPr>
        <xdr:cNvPr id="77" name="直線コネクタ 76">
          <a:extLst>
            <a:ext uri="{FF2B5EF4-FFF2-40B4-BE49-F238E27FC236}">
              <a16:creationId xmlns:a16="http://schemas.microsoft.com/office/drawing/2014/main" xmlns="" id="{9D72C3AE-5B52-4F77-B10E-C2A894364E19}"/>
            </a:ext>
          </a:extLst>
        </xdr:cNvPr>
        <xdr:cNvCxnSpPr/>
      </xdr:nvCxnSpPr>
      <xdr:spPr>
        <a:xfrm>
          <a:off x="3797300" y="660109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5806</xdr:rowOff>
    </xdr:from>
    <xdr:to>
      <xdr:col>15</xdr:col>
      <xdr:colOff>101600</xdr:colOff>
      <xdr:row>38</xdr:row>
      <xdr:rowOff>107406</xdr:rowOff>
    </xdr:to>
    <xdr:sp macro="" textlink="">
      <xdr:nvSpPr>
        <xdr:cNvPr id="78" name="楕円 77">
          <a:extLst>
            <a:ext uri="{FF2B5EF4-FFF2-40B4-BE49-F238E27FC236}">
              <a16:creationId xmlns:a16="http://schemas.microsoft.com/office/drawing/2014/main" xmlns="" id="{E95FE11F-2567-4108-96FD-41DF3C4AB209}"/>
            </a:ext>
          </a:extLst>
        </xdr:cNvPr>
        <xdr:cNvSpPr/>
      </xdr:nvSpPr>
      <xdr:spPr>
        <a:xfrm>
          <a:off x="28575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56606</xdr:rowOff>
    </xdr:from>
    <xdr:to>
      <xdr:col>19</xdr:col>
      <xdr:colOff>177800</xdr:colOff>
      <xdr:row>38</xdr:row>
      <xdr:rowOff>85997</xdr:rowOff>
    </xdr:to>
    <xdr:cxnSp macro="">
      <xdr:nvCxnSpPr>
        <xdr:cNvPr id="79" name="直線コネクタ 78">
          <a:extLst>
            <a:ext uri="{FF2B5EF4-FFF2-40B4-BE49-F238E27FC236}">
              <a16:creationId xmlns:a16="http://schemas.microsoft.com/office/drawing/2014/main" xmlns="" id="{123BEBA5-E106-4CBC-8E85-5A13C4530C1A}"/>
            </a:ext>
          </a:extLst>
        </xdr:cNvPr>
        <xdr:cNvCxnSpPr/>
      </xdr:nvCxnSpPr>
      <xdr:spPr>
        <a:xfrm>
          <a:off x="2908300" y="657170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146231</xdr:rowOff>
    </xdr:from>
    <xdr:to>
      <xdr:col>10</xdr:col>
      <xdr:colOff>165100</xdr:colOff>
      <xdr:row>38</xdr:row>
      <xdr:rowOff>76381</xdr:rowOff>
    </xdr:to>
    <xdr:sp macro="" textlink="">
      <xdr:nvSpPr>
        <xdr:cNvPr id="80" name="楕円 79">
          <a:extLst>
            <a:ext uri="{FF2B5EF4-FFF2-40B4-BE49-F238E27FC236}">
              <a16:creationId xmlns:a16="http://schemas.microsoft.com/office/drawing/2014/main" xmlns="" id="{456BDDF2-D89B-452B-9A85-11EDCAB27A2E}"/>
            </a:ext>
          </a:extLst>
        </xdr:cNvPr>
        <xdr:cNvSpPr/>
      </xdr:nvSpPr>
      <xdr:spPr>
        <a:xfrm>
          <a:off x="1968500" y="648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25581</xdr:rowOff>
    </xdr:from>
    <xdr:to>
      <xdr:col>15</xdr:col>
      <xdr:colOff>50800</xdr:colOff>
      <xdr:row>38</xdr:row>
      <xdr:rowOff>56606</xdr:rowOff>
    </xdr:to>
    <xdr:cxnSp macro="">
      <xdr:nvCxnSpPr>
        <xdr:cNvPr id="81" name="直線コネクタ 80">
          <a:extLst>
            <a:ext uri="{FF2B5EF4-FFF2-40B4-BE49-F238E27FC236}">
              <a16:creationId xmlns:a16="http://schemas.microsoft.com/office/drawing/2014/main" xmlns="" id="{8587F93D-433F-4F46-BE9C-1E0D020E5788}"/>
            </a:ext>
          </a:extLst>
        </xdr:cNvPr>
        <xdr:cNvCxnSpPr/>
      </xdr:nvCxnSpPr>
      <xdr:spPr>
        <a:xfrm>
          <a:off x="2019300" y="654068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120106</xdr:rowOff>
    </xdr:from>
    <xdr:to>
      <xdr:col>6</xdr:col>
      <xdr:colOff>38100</xdr:colOff>
      <xdr:row>38</xdr:row>
      <xdr:rowOff>50256</xdr:rowOff>
    </xdr:to>
    <xdr:sp macro="" textlink="">
      <xdr:nvSpPr>
        <xdr:cNvPr id="82" name="楕円 81">
          <a:extLst>
            <a:ext uri="{FF2B5EF4-FFF2-40B4-BE49-F238E27FC236}">
              <a16:creationId xmlns:a16="http://schemas.microsoft.com/office/drawing/2014/main" xmlns="" id="{5B8E2A7D-33CD-4E48-A918-C8DE7F5B9D6B}"/>
            </a:ext>
          </a:extLst>
        </xdr:cNvPr>
        <xdr:cNvSpPr/>
      </xdr:nvSpPr>
      <xdr:spPr>
        <a:xfrm>
          <a:off x="1079500" y="646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170906</xdr:rowOff>
    </xdr:from>
    <xdr:to>
      <xdr:col>10</xdr:col>
      <xdr:colOff>114300</xdr:colOff>
      <xdr:row>38</xdr:row>
      <xdr:rowOff>25581</xdr:rowOff>
    </xdr:to>
    <xdr:cxnSp macro="">
      <xdr:nvCxnSpPr>
        <xdr:cNvPr id="83" name="直線コネクタ 82">
          <a:extLst>
            <a:ext uri="{FF2B5EF4-FFF2-40B4-BE49-F238E27FC236}">
              <a16:creationId xmlns:a16="http://schemas.microsoft.com/office/drawing/2014/main" xmlns="" id="{68447A2F-92D8-4137-8566-2AE9AE2C7703}"/>
            </a:ext>
          </a:extLst>
        </xdr:cNvPr>
        <xdr:cNvCxnSpPr/>
      </xdr:nvCxnSpPr>
      <xdr:spPr>
        <a:xfrm>
          <a:off x="1130300" y="651455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140261</xdr:rowOff>
    </xdr:from>
    <xdr:ext cx="405111" cy="259045"/>
    <xdr:sp macro="" textlink="">
      <xdr:nvSpPr>
        <xdr:cNvPr id="84" name="n_1aveValue【図書館】&#10;有形固定資産減価償却率">
          <a:extLst>
            <a:ext uri="{FF2B5EF4-FFF2-40B4-BE49-F238E27FC236}">
              <a16:creationId xmlns:a16="http://schemas.microsoft.com/office/drawing/2014/main" xmlns="" id="{34D67AF6-B4DB-42D0-8C19-1AD5A355A886}"/>
            </a:ext>
          </a:extLst>
        </xdr:cNvPr>
        <xdr:cNvSpPr txBox="1"/>
      </xdr:nvSpPr>
      <xdr:spPr>
        <a:xfrm>
          <a:off x="35820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5" name="n_2aveValue【図書館】&#10;有形固定資産減価償却率">
          <a:extLst>
            <a:ext uri="{FF2B5EF4-FFF2-40B4-BE49-F238E27FC236}">
              <a16:creationId xmlns:a16="http://schemas.microsoft.com/office/drawing/2014/main" xmlns="" id="{9A0FE881-98EC-4966-B62A-AD5D648D4CBD}"/>
            </a:ext>
          </a:extLst>
        </xdr:cNvPr>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119034</xdr:rowOff>
    </xdr:from>
    <xdr:ext cx="405111" cy="259045"/>
    <xdr:sp macro="" textlink="">
      <xdr:nvSpPr>
        <xdr:cNvPr id="86" name="n_3aveValue【図書館】&#10;有形固定資産減価償却率">
          <a:extLst>
            <a:ext uri="{FF2B5EF4-FFF2-40B4-BE49-F238E27FC236}">
              <a16:creationId xmlns:a16="http://schemas.microsoft.com/office/drawing/2014/main" xmlns="" id="{541404C6-2BEC-4B09-9219-F40624822259}"/>
            </a:ext>
          </a:extLst>
        </xdr:cNvPr>
        <xdr:cNvSpPr txBox="1"/>
      </xdr:nvSpPr>
      <xdr:spPr>
        <a:xfrm>
          <a:off x="1816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107604</xdr:rowOff>
    </xdr:from>
    <xdr:ext cx="405111" cy="259045"/>
    <xdr:sp macro="" textlink="">
      <xdr:nvSpPr>
        <xdr:cNvPr id="87" name="n_4aveValue【図書館】&#10;有形固定資産減価償却率">
          <a:extLst>
            <a:ext uri="{FF2B5EF4-FFF2-40B4-BE49-F238E27FC236}">
              <a16:creationId xmlns:a16="http://schemas.microsoft.com/office/drawing/2014/main" xmlns="" id="{01A9FF55-1CD5-4403-9FF4-F5BC2CB1ADD4}"/>
            </a:ext>
          </a:extLst>
        </xdr:cNvPr>
        <xdr:cNvSpPr txBox="1"/>
      </xdr:nvSpPr>
      <xdr:spPr>
        <a:xfrm>
          <a:off x="927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127924</xdr:rowOff>
    </xdr:from>
    <xdr:ext cx="405111" cy="259045"/>
    <xdr:sp macro="" textlink="">
      <xdr:nvSpPr>
        <xdr:cNvPr id="88" name="n_1mainValue【図書館】&#10;有形固定資産減価償却率">
          <a:extLst>
            <a:ext uri="{FF2B5EF4-FFF2-40B4-BE49-F238E27FC236}">
              <a16:creationId xmlns:a16="http://schemas.microsoft.com/office/drawing/2014/main" xmlns="" id="{4475E026-F447-4F6E-874A-0234B215D341}"/>
            </a:ext>
          </a:extLst>
        </xdr:cNvPr>
        <xdr:cNvSpPr txBox="1"/>
      </xdr:nvSpPr>
      <xdr:spPr>
        <a:xfrm>
          <a:off x="35820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98533</xdr:rowOff>
    </xdr:from>
    <xdr:ext cx="405111" cy="259045"/>
    <xdr:sp macro="" textlink="">
      <xdr:nvSpPr>
        <xdr:cNvPr id="89" name="n_2mainValue【図書館】&#10;有形固定資産減価償却率">
          <a:extLst>
            <a:ext uri="{FF2B5EF4-FFF2-40B4-BE49-F238E27FC236}">
              <a16:creationId xmlns:a16="http://schemas.microsoft.com/office/drawing/2014/main" xmlns="" id="{E6C8BBCB-D500-4566-BAC2-8DF3FEDDE8A1}"/>
            </a:ext>
          </a:extLst>
        </xdr:cNvPr>
        <xdr:cNvSpPr txBox="1"/>
      </xdr:nvSpPr>
      <xdr:spPr>
        <a:xfrm>
          <a:off x="2705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67508</xdr:rowOff>
    </xdr:from>
    <xdr:ext cx="405111" cy="259045"/>
    <xdr:sp macro="" textlink="">
      <xdr:nvSpPr>
        <xdr:cNvPr id="90" name="n_3mainValue【図書館】&#10;有形固定資産減価償却率">
          <a:extLst>
            <a:ext uri="{FF2B5EF4-FFF2-40B4-BE49-F238E27FC236}">
              <a16:creationId xmlns:a16="http://schemas.microsoft.com/office/drawing/2014/main" xmlns="" id="{A5A773A3-3DF0-4292-9D96-972F22FDC833}"/>
            </a:ext>
          </a:extLst>
        </xdr:cNvPr>
        <xdr:cNvSpPr txBox="1"/>
      </xdr:nvSpPr>
      <xdr:spPr>
        <a:xfrm>
          <a:off x="1816744"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41383</xdr:rowOff>
    </xdr:from>
    <xdr:ext cx="405111" cy="259045"/>
    <xdr:sp macro="" textlink="">
      <xdr:nvSpPr>
        <xdr:cNvPr id="91" name="n_4mainValue【図書館】&#10;有形固定資産減価償却率">
          <a:extLst>
            <a:ext uri="{FF2B5EF4-FFF2-40B4-BE49-F238E27FC236}">
              <a16:creationId xmlns:a16="http://schemas.microsoft.com/office/drawing/2014/main" xmlns="" id="{0F3C049B-433E-4315-AD7C-89BA4B7A2C06}"/>
            </a:ext>
          </a:extLst>
        </xdr:cNvPr>
        <xdr:cNvSpPr txBox="1"/>
      </xdr:nvSpPr>
      <xdr:spPr>
        <a:xfrm>
          <a:off x="927744" y="655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xmlns="" id="{177B29ED-ECB0-4302-883E-C2EFF9D39FF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xmlns="" id="{421E0D4C-5A10-4168-954C-DCCBCD46554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xmlns="" id="{390DE2B3-EF81-4467-AF59-6FDDE6BB816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xmlns="" id="{08F9B60A-4609-4D1C-A17C-F0F106D062A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xmlns="" id="{AB9DDF85-BF3C-4FDC-B4FE-011D0E9E42F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xmlns="" id="{2232DFC5-807B-4148-B577-2287243984A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xmlns="" id="{C98A7623-DD40-4480-9DF2-57E04D4CD65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xmlns="" id="{E9BF9A33-9F3F-4AF8-B477-2DB377D00DC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xmlns="" id="{15E2702A-FD13-4B98-AEF7-9655473F0F54}"/>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xmlns="" id="{E01B6C4C-C7C4-42A4-9A45-27B3EB39B1E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xmlns="" id="{79C273DD-0C09-48DD-9F86-3F03BDA11BAF}"/>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xmlns="" id="{138584B2-09EC-41D3-9B94-7094691E0C9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xmlns="" id="{663276EE-0DD2-4FC2-977A-6319991E9411}"/>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xmlns="" id="{58A89E78-DEAB-4DC8-9E9F-1E3264FFE312}"/>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xmlns="" id="{146A782E-1685-4442-A88A-9A47A196C141}"/>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xmlns="" id="{90DDD845-180F-47A6-9AA5-98A14E7B1DBC}"/>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xmlns="" id="{8D01ED7A-CB3B-42A8-9D02-7C8DB1685699}"/>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xmlns="" id="{80D6705C-0A89-4781-8D89-20C0F2EF82C1}"/>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xmlns="" id="{5A896C9C-D666-4259-B766-75356A25C302}"/>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xmlns="" id="{656C436D-57F4-4115-956E-DDE3D7FCB5DE}"/>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xmlns="" id="{D86C1EBC-1743-4A8E-8D41-C4837A1B6D5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xmlns="" id="{17F681A8-0AD2-4B56-9509-AEFFE25C0A21}"/>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xmlns="" id="{05DF588B-AA02-451A-9C85-14DD62B90EB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158750</xdr:rowOff>
    </xdr:to>
    <xdr:cxnSp macro="">
      <xdr:nvCxnSpPr>
        <xdr:cNvPr id="115" name="直線コネクタ 114">
          <a:extLst>
            <a:ext uri="{FF2B5EF4-FFF2-40B4-BE49-F238E27FC236}">
              <a16:creationId xmlns:a16="http://schemas.microsoft.com/office/drawing/2014/main" xmlns="" id="{5CDE1922-34EC-4695-8CEE-1BD8E1FD85D5}"/>
            </a:ext>
          </a:extLst>
        </xdr:cNvPr>
        <xdr:cNvCxnSpPr/>
      </xdr:nvCxnSpPr>
      <xdr:spPr>
        <a:xfrm flipV="1">
          <a:off x="10476865" y="56007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162577</xdr:rowOff>
    </xdr:from>
    <xdr:ext cx="469744" cy="259045"/>
    <xdr:sp macro="" textlink="">
      <xdr:nvSpPr>
        <xdr:cNvPr id="116" name="【図書館】&#10;一人当たり面積最小値テキスト">
          <a:extLst>
            <a:ext uri="{FF2B5EF4-FFF2-40B4-BE49-F238E27FC236}">
              <a16:creationId xmlns:a16="http://schemas.microsoft.com/office/drawing/2014/main" xmlns="" id="{036CD393-9DC5-43B8-B436-800FAD193567}"/>
            </a:ext>
          </a:extLst>
        </xdr:cNvPr>
        <xdr:cNvSpPr txBox="1"/>
      </xdr:nvSpPr>
      <xdr:spPr>
        <a:xfrm>
          <a:off x="10515600" y="719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158750</xdr:rowOff>
    </xdr:from>
    <xdr:to>
      <xdr:col>55</xdr:col>
      <xdr:colOff>88900</xdr:colOff>
      <xdr:row>41</xdr:row>
      <xdr:rowOff>158750</xdr:rowOff>
    </xdr:to>
    <xdr:cxnSp macro="">
      <xdr:nvCxnSpPr>
        <xdr:cNvPr id="117" name="直線コネクタ 116">
          <a:extLst>
            <a:ext uri="{FF2B5EF4-FFF2-40B4-BE49-F238E27FC236}">
              <a16:creationId xmlns:a16="http://schemas.microsoft.com/office/drawing/2014/main" xmlns="" id="{48D31FBC-DED4-4859-B4EF-DCA161ACD494}"/>
            </a:ext>
          </a:extLst>
        </xdr:cNvPr>
        <xdr:cNvCxnSpPr/>
      </xdr:nvCxnSpPr>
      <xdr:spPr>
        <a:xfrm>
          <a:off x="10388600" y="718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8" name="【図書館】&#10;一人当たり面積最大値テキスト">
          <a:extLst>
            <a:ext uri="{FF2B5EF4-FFF2-40B4-BE49-F238E27FC236}">
              <a16:creationId xmlns:a16="http://schemas.microsoft.com/office/drawing/2014/main" xmlns="" id="{8D13E855-3271-4585-BE3D-D45607606D1A}"/>
            </a:ext>
          </a:extLst>
        </xdr:cNvPr>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9" name="直線コネクタ 118">
          <a:extLst>
            <a:ext uri="{FF2B5EF4-FFF2-40B4-BE49-F238E27FC236}">
              <a16:creationId xmlns:a16="http://schemas.microsoft.com/office/drawing/2014/main" xmlns="" id="{ED0EE1BF-756B-499A-B886-3946B1661A55}"/>
            </a:ext>
          </a:extLst>
        </xdr:cNvPr>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20" name="【図書館】&#10;一人当たり面積平均値テキスト">
          <a:extLst>
            <a:ext uri="{FF2B5EF4-FFF2-40B4-BE49-F238E27FC236}">
              <a16:creationId xmlns:a16="http://schemas.microsoft.com/office/drawing/2014/main" xmlns="" id="{FEB6BF21-4C5F-4153-829D-C9BB7015503E}"/>
            </a:ext>
          </a:extLst>
        </xdr:cNvPr>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21" name="フローチャート: 判断 120">
          <a:extLst>
            <a:ext uri="{FF2B5EF4-FFF2-40B4-BE49-F238E27FC236}">
              <a16:creationId xmlns:a16="http://schemas.microsoft.com/office/drawing/2014/main" xmlns="" id="{A5E13E54-9A1B-4961-8668-03E63838CCEE}"/>
            </a:ext>
          </a:extLst>
        </xdr:cNvPr>
        <xdr:cNvSpPr/>
      </xdr:nvSpPr>
      <xdr:spPr>
        <a:xfrm>
          <a:off x="104267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2" name="フローチャート: 判断 121">
          <a:extLst>
            <a:ext uri="{FF2B5EF4-FFF2-40B4-BE49-F238E27FC236}">
              <a16:creationId xmlns:a16="http://schemas.microsoft.com/office/drawing/2014/main" xmlns="" id="{856A5A5E-3FE3-4B13-A8B5-DC8C46CEFCC5}"/>
            </a:ext>
          </a:extLst>
        </xdr:cNvPr>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57150</xdr:rowOff>
    </xdr:from>
    <xdr:to>
      <xdr:col>46</xdr:col>
      <xdr:colOff>38100</xdr:colOff>
      <xdr:row>39</xdr:row>
      <xdr:rowOff>158750</xdr:rowOff>
    </xdr:to>
    <xdr:sp macro="" textlink="">
      <xdr:nvSpPr>
        <xdr:cNvPr id="123" name="フローチャート: 判断 122">
          <a:extLst>
            <a:ext uri="{FF2B5EF4-FFF2-40B4-BE49-F238E27FC236}">
              <a16:creationId xmlns:a16="http://schemas.microsoft.com/office/drawing/2014/main" xmlns="" id="{AF4C0221-4752-4CD3-942A-DFF692EC1D27}"/>
            </a:ext>
          </a:extLst>
        </xdr:cNvPr>
        <xdr:cNvSpPr/>
      </xdr:nvSpPr>
      <xdr:spPr>
        <a:xfrm>
          <a:off x="8699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57150</xdr:rowOff>
    </xdr:from>
    <xdr:to>
      <xdr:col>41</xdr:col>
      <xdr:colOff>101600</xdr:colOff>
      <xdr:row>39</xdr:row>
      <xdr:rowOff>158750</xdr:rowOff>
    </xdr:to>
    <xdr:sp macro="" textlink="">
      <xdr:nvSpPr>
        <xdr:cNvPr id="124" name="フローチャート: 判断 123">
          <a:extLst>
            <a:ext uri="{FF2B5EF4-FFF2-40B4-BE49-F238E27FC236}">
              <a16:creationId xmlns:a16="http://schemas.microsoft.com/office/drawing/2014/main" xmlns="" id="{EA9163C6-199D-4A6F-9E21-016DE4490D34}"/>
            </a:ext>
          </a:extLst>
        </xdr:cNvPr>
        <xdr:cNvSpPr/>
      </xdr:nvSpPr>
      <xdr:spPr>
        <a:xfrm>
          <a:off x="7810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107950</xdr:rowOff>
    </xdr:from>
    <xdr:to>
      <xdr:col>36</xdr:col>
      <xdr:colOff>165100</xdr:colOff>
      <xdr:row>40</xdr:row>
      <xdr:rowOff>38100</xdr:rowOff>
    </xdr:to>
    <xdr:sp macro="" textlink="">
      <xdr:nvSpPr>
        <xdr:cNvPr id="125" name="フローチャート: 判断 124">
          <a:extLst>
            <a:ext uri="{FF2B5EF4-FFF2-40B4-BE49-F238E27FC236}">
              <a16:creationId xmlns:a16="http://schemas.microsoft.com/office/drawing/2014/main" xmlns="" id="{303358DE-20E8-40C2-9EAA-F206ECC99DBF}"/>
            </a:ext>
          </a:extLst>
        </xdr:cNvPr>
        <xdr:cNvSpPr/>
      </xdr:nvSpPr>
      <xdr:spPr>
        <a:xfrm>
          <a:off x="6921500" y="67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6D8A0456-841C-483C-A21E-4765B602B5B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E784B922-0699-4FA6-A84B-5D56A124277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484DADDF-16B6-4A04-AB57-F8203828CA9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xmlns="" id="{C74B1329-D542-4F65-8462-CDAD52CBDA5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xmlns="" id="{1540A397-77BA-43A2-8049-4F986783D12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63500</xdr:rowOff>
    </xdr:from>
    <xdr:to>
      <xdr:col>55</xdr:col>
      <xdr:colOff>50800</xdr:colOff>
      <xdr:row>40</xdr:row>
      <xdr:rowOff>165100</xdr:rowOff>
    </xdr:to>
    <xdr:sp macro="" textlink="">
      <xdr:nvSpPr>
        <xdr:cNvPr id="131" name="楕円 130">
          <a:extLst>
            <a:ext uri="{FF2B5EF4-FFF2-40B4-BE49-F238E27FC236}">
              <a16:creationId xmlns:a16="http://schemas.microsoft.com/office/drawing/2014/main" xmlns="" id="{67E0238C-4B8B-4640-9F29-F3C82D45DEDF}"/>
            </a:ext>
          </a:extLst>
        </xdr:cNvPr>
        <xdr:cNvSpPr/>
      </xdr:nvSpPr>
      <xdr:spPr>
        <a:xfrm>
          <a:off x="104267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41927</xdr:rowOff>
    </xdr:from>
    <xdr:ext cx="469744" cy="259045"/>
    <xdr:sp macro="" textlink="">
      <xdr:nvSpPr>
        <xdr:cNvPr id="132" name="【図書館】&#10;一人当たり面積該当値テキスト">
          <a:extLst>
            <a:ext uri="{FF2B5EF4-FFF2-40B4-BE49-F238E27FC236}">
              <a16:creationId xmlns:a16="http://schemas.microsoft.com/office/drawing/2014/main" xmlns="" id="{07909050-2FA4-4F0D-A912-5E546FC21E9D}"/>
            </a:ext>
          </a:extLst>
        </xdr:cNvPr>
        <xdr:cNvSpPr txBox="1"/>
      </xdr:nvSpPr>
      <xdr:spPr>
        <a:xfrm>
          <a:off x="10515600"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63500</xdr:rowOff>
    </xdr:from>
    <xdr:to>
      <xdr:col>50</xdr:col>
      <xdr:colOff>165100</xdr:colOff>
      <xdr:row>40</xdr:row>
      <xdr:rowOff>165100</xdr:rowOff>
    </xdr:to>
    <xdr:sp macro="" textlink="">
      <xdr:nvSpPr>
        <xdr:cNvPr id="133" name="楕円 132">
          <a:extLst>
            <a:ext uri="{FF2B5EF4-FFF2-40B4-BE49-F238E27FC236}">
              <a16:creationId xmlns:a16="http://schemas.microsoft.com/office/drawing/2014/main" xmlns="" id="{0D543ED9-EB0A-4B31-8422-031B31E206F0}"/>
            </a:ext>
          </a:extLst>
        </xdr:cNvPr>
        <xdr:cNvSpPr/>
      </xdr:nvSpPr>
      <xdr:spPr>
        <a:xfrm>
          <a:off x="9588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114300</xdr:rowOff>
    </xdr:from>
    <xdr:to>
      <xdr:col>55</xdr:col>
      <xdr:colOff>0</xdr:colOff>
      <xdr:row>40</xdr:row>
      <xdr:rowOff>114300</xdr:rowOff>
    </xdr:to>
    <xdr:cxnSp macro="">
      <xdr:nvCxnSpPr>
        <xdr:cNvPr id="134" name="直線コネクタ 133">
          <a:extLst>
            <a:ext uri="{FF2B5EF4-FFF2-40B4-BE49-F238E27FC236}">
              <a16:creationId xmlns:a16="http://schemas.microsoft.com/office/drawing/2014/main" xmlns="" id="{79CA3855-3055-4F7F-B619-759DDE3E4875}"/>
            </a:ext>
          </a:extLst>
        </xdr:cNvPr>
        <xdr:cNvCxnSpPr/>
      </xdr:nvCxnSpPr>
      <xdr:spPr>
        <a:xfrm>
          <a:off x="9639300" y="6972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63500</xdr:rowOff>
    </xdr:from>
    <xdr:to>
      <xdr:col>46</xdr:col>
      <xdr:colOff>38100</xdr:colOff>
      <xdr:row>40</xdr:row>
      <xdr:rowOff>165100</xdr:rowOff>
    </xdr:to>
    <xdr:sp macro="" textlink="">
      <xdr:nvSpPr>
        <xdr:cNvPr id="135" name="楕円 134">
          <a:extLst>
            <a:ext uri="{FF2B5EF4-FFF2-40B4-BE49-F238E27FC236}">
              <a16:creationId xmlns:a16="http://schemas.microsoft.com/office/drawing/2014/main" xmlns="" id="{A8304D66-5377-4013-9E51-08AA3526ADF4}"/>
            </a:ext>
          </a:extLst>
        </xdr:cNvPr>
        <xdr:cNvSpPr/>
      </xdr:nvSpPr>
      <xdr:spPr>
        <a:xfrm>
          <a:off x="8699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114300</xdr:rowOff>
    </xdr:from>
    <xdr:to>
      <xdr:col>50</xdr:col>
      <xdr:colOff>114300</xdr:colOff>
      <xdr:row>40</xdr:row>
      <xdr:rowOff>114300</xdr:rowOff>
    </xdr:to>
    <xdr:cxnSp macro="">
      <xdr:nvCxnSpPr>
        <xdr:cNvPr id="136" name="直線コネクタ 135">
          <a:extLst>
            <a:ext uri="{FF2B5EF4-FFF2-40B4-BE49-F238E27FC236}">
              <a16:creationId xmlns:a16="http://schemas.microsoft.com/office/drawing/2014/main" xmlns="" id="{AC841DF9-7F2B-4145-9DD5-0DFAA2BD8DB3}"/>
            </a:ext>
          </a:extLst>
        </xdr:cNvPr>
        <xdr:cNvCxnSpPr/>
      </xdr:nvCxnSpPr>
      <xdr:spPr>
        <a:xfrm>
          <a:off x="8750300" y="697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63500</xdr:rowOff>
    </xdr:from>
    <xdr:to>
      <xdr:col>41</xdr:col>
      <xdr:colOff>101600</xdr:colOff>
      <xdr:row>40</xdr:row>
      <xdr:rowOff>165100</xdr:rowOff>
    </xdr:to>
    <xdr:sp macro="" textlink="">
      <xdr:nvSpPr>
        <xdr:cNvPr id="137" name="楕円 136">
          <a:extLst>
            <a:ext uri="{FF2B5EF4-FFF2-40B4-BE49-F238E27FC236}">
              <a16:creationId xmlns:a16="http://schemas.microsoft.com/office/drawing/2014/main" xmlns="" id="{5E0D82AD-83B1-41C4-B993-5194453666EF}"/>
            </a:ext>
          </a:extLst>
        </xdr:cNvPr>
        <xdr:cNvSpPr/>
      </xdr:nvSpPr>
      <xdr:spPr>
        <a:xfrm>
          <a:off x="7810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114300</xdr:rowOff>
    </xdr:from>
    <xdr:to>
      <xdr:col>45</xdr:col>
      <xdr:colOff>177800</xdr:colOff>
      <xdr:row>40</xdr:row>
      <xdr:rowOff>114300</xdr:rowOff>
    </xdr:to>
    <xdr:cxnSp macro="">
      <xdr:nvCxnSpPr>
        <xdr:cNvPr id="138" name="直線コネクタ 137">
          <a:extLst>
            <a:ext uri="{FF2B5EF4-FFF2-40B4-BE49-F238E27FC236}">
              <a16:creationId xmlns:a16="http://schemas.microsoft.com/office/drawing/2014/main" xmlns="" id="{790D894D-421C-45EC-AE5D-9A019B04A2A0}"/>
            </a:ext>
          </a:extLst>
        </xdr:cNvPr>
        <xdr:cNvCxnSpPr/>
      </xdr:nvCxnSpPr>
      <xdr:spPr>
        <a:xfrm>
          <a:off x="7861300" y="697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63500</xdr:rowOff>
    </xdr:from>
    <xdr:to>
      <xdr:col>36</xdr:col>
      <xdr:colOff>165100</xdr:colOff>
      <xdr:row>40</xdr:row>
      <xdr:rowOff>165100</xdr:rowOff>
    </xdr:to>
    <xdr:sp macro="" textlink="">
      <xdr:nvSpPr>
        <xdr:cNvPr id="139" name="楕円 138">
          <a:extLst>
            <a:ext uri="{FF2B5EF4-FFF2-40B4-BE49-F238E27FC236}">
              <a16:creationId xmlns:a16="http://schemas.microsoft.com/office/drawing/2014/main" xmlns="" id="{97244845-F12B-4B77-AFCF-CBCC899389C5}"/>
            </a:ext>
          </a:extLst>
        </xdr:cNvPr>
        <xdr:cNvSpPr/>
      </xdr:nvSpPr>
      <xdr:spPr>
        <a:xfrm>
          <a:off x="6921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114300</xdr:rowOff>
    </xdr:from>
    <xdr:to>
      <xdr:col>41</xdr:col>
      <xdr:colOff>50800</xdr:colOff>
      <xdr:row>40</xdr:row>
      <xdr:rowOff>114300</xdr:rowOff>
    </xdr:to>
    <xdr:cxnSp macro="">
      <xdr:nvCxnSpPr>
        <xdr:cNvPr id="140" name="直線コネクタ 139">
          <a:extLst>
            <a:ext uri="{FF2B5EF4-FFF2-40B4-BE49-F238E27FC236}">
              <a16:creationId xmlns:a16="http://schemas.microsoft.com/office/drawing/2014/main" xmlns="" id="{F6C16DC0-0423-4A93-8604-26DBA6C7C3ED}"/>
            </a:ext>
          </a:extLst>
        </xdr:cNvPr>
        <xdr:cNvCxnSpPr/>
      </xdr:nvCxnSpPr>
      <xdr:spPr>
        <a:xfrm>
          <a:off x="6972300" y="697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41" name="n_1aveValue【図書館】&#10;一人当たり面積">
          <a:extLst>
            <a:ext uri="{FF2B5EF4-FFF2-40B4-BE49-F238E27FC236}">
              <a16:creationId xmlns:a16="http://schemas.microsoft.com/office/drawing/2014/main" xmlns="" id="{78EE1FBD-D45A-4A8E-93F1-F8C11BE124DD}"/>
            </a:ext>
          </a:extLst>
        </xdr:cNvPr>
        <xdr:cNvSpPr txBox="1"/>
      </xdr:nvSpPr>
      <xdr:spPr>
        <a:xfrm>
          <a:off x="9391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3827</xdr:rowOff>
    </xdr:from>
    <xdr:ext cx="469744" cy="259045"/>
    <xdr:sp macro="" textlink="">
      <xdr:nvSpPr>
        <xdr:cNvPr id="142" name="n_2aveValue【図書館】&#10;一人当たり面積">
          <a:extLst>
            <a:ext uri="{FF2B5EF4-FFF2-40B4-BE49-F238E27FC236}">
              <a16:creationId xmlns:a16="http://schemas.microsoft.com/office/drawing/2014/main" xmlns="" id="{30F74703-B97C-49C1-81DE-0D7204B0194F}"/>
            </a:ext>
          </a:extLst>
        </xdr:cNvPr>
        <xdr:cNvSpPr txBox="1"/>
      </xdr:nvSpPr>
      <xdr:spPr>
        <a:xfrm>
          <a:off x="8515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3827</xdr:rowOff>
    </xdr:from>
    <xdr:ext cx="469744" cy="259045"/>
    <xdr:sp macro="" textlink="">
      <xdr:nvSpPr>
        <xdr:cNvPr id="143" name="n_3aveValue【図書館】&#10;一人当たり面積">
          <a:extLst>
            <a:ext uri="{FF2B5EF4-FFF2-40B4-BE49-F238E27FC236}">
              <a16:creationId xmlns:a16="http://schemas.microsoft.com/office/drawing/2014/main" xmlns="" id="{BF6A24B7-FB81-48FC-89E1-289A29D8E5EC}"/>
            </a:ext>
          </a:extLst>
        </xdr:cNvPr>
        <xdr:cNvSpPr txBox="1"/>
      </xdr:nvSpPr>
      <xdr:spPr>
        <a:xfrm>
          <a:off x="7626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54627</xdr:rowOff>
    </xdr:from>
    <xdr:ext cx="469744" cy="259045"/>
    <xdr:sp macro="" textlink="">
      <xdr:nvSpPr>
        <xdr:cNvPr id="144" name="n_4aveValue【図書館】&#10;一人当たり面積">
          <a:extLst>
            <a:ext uri="{FF2B5EF4-FFF2-40B4-BE49-F238E27FC236}">
              <a16:creationId xmlns:a16="http://schemas.microsoft.com/office/drawing/2014/main" xmlns="" id="{33882566-27AB-4FE6-8636-4C40844BCC19}"/>
            </a:ext>
          </a:extLst>
        </xdr:cNvPr>
        <xdr:cNvSpPr txBox="1"/>
      </xdr:nvSpPr>
      <xdr:spPr>
        <a:xfrm>
          <a:off x="6737427" y="656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156227</xdr:rowOff>
    </xdr:from>
    <xdr:ext cx="469744" cy="259045"/>
    <xdr:sp macro="" textlink="">
      <xdr:nvSpPr>
        <xdr:cNvPr id="145" name="n_1mainValue【図書館】&#10;一人当たり面積">
          <a:extLst>
            <a:ext uri="{FF2B5EF4-FFF2-40B4-BE49-F238E27FC236}">
              <a16:creationId xmlns:a16="http://schemas.microsoft.com/office/drawing/2014/main" xmlns="" id="{DCF1269B-7C17-4329-8F9E-8EC11CFA7BE1}"/>
            </a:ext>
          </a:extLst>
        </xdr:cNvPr>
        <xdr:cNvSpPr txBox="1"/>
      </xdr:nvSpPr>
      <xdr:spPr>
        <a:xfrm>
          <a:off x="93917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156227</xdr:rowOff>
    </xdr:from>
    <xdr:ext cx="469744" cy="259045"/>
    <xdr:sp macro="" textlink="">
      <xdr:nvSpPr>
        <xdr:cNvPr id="146" name="n_2mainValue【図書館】&#10;一人当たり面積">
          <a:extLst>
            <a:ext uri="{FF2B5EF4-FFF2-40B4-BE49-F238E27FC236}">
              <a16:creationId xmlns:a16="http://schemas.microsoft.com/office/drawing/2014/main" xmlns="" id="{0E178847-920D-43A4-AF34-74C6B41C7F31}"/>
            </a:ext>
          </a:extLst>
        </xdr:cNvPr>
        <xdr:cNvSpPr txBox="1"/>
      </xdr:nvSpPr>
      <xdr:spPr>
        <a:xfrm>
          <a:off x="85154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156227</xdr:rowOff>
    </xdr:from>
    <xdr:ext cx="469744" cy="259045"/>
    <xdr:sp macro="" textlink="">
      <xdr:nvSpPr>
        <xdr:cNvPr id="147" name="n_3mainValue【図書館】&#10;一人当たり面積">
          <a:extLst>
            <a:ext uri="{FF2B5EF4-FFF2-40B4-BE49-F238E27FC236}">
              <a16:creationId xmlns:a16="http://schemas.microsoft.com/office/drawing/2014/main" xmlns="" id="{64E55349-316E-4C83-BB3A-6B88659D209A}"/>
            </a:ext>
          </a:extLst>
        </xdr:cNvPr>
        <xdr:cNvSpPr txBox="1"/>
      </xdr:nvSpPr>
      <xdr:spPr>
        <a:xfrm>
          <a:off x="76264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156227</xdr:rowOff>
    </xdr:from>
    <xdr:ext cx="469744" cy="259045"/>
    <xdr:sp macro="" textlink="">
      <xdr:nvSpPr>
        <xdr:cNvPr id="148" name="n_4mainValue【図書館】&#10;一人当たり面積">
          <a:extLst>
            <a:ext uri="{FF2B5EF4-FFF2-40B4-BE49-F238E27FC236}">
              <a16:creationId xmlns:a16="http://schemas.microsoft.com/office/drawing/2014/main" xmlns="" id="{551728EE-78B6-4C34-B246-886CF726C51B}"/>
            </a:ext>
          </a:extLst>
        </xdr:cNvPr>
        <xdr:cNvSpPr txBox="1"/>
      </xdr:nvSpPr>
      <xdr:spPr>
        <a:xfrm>
          <a:off x="67374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xmlns="" id="{E75AC07F-21AB-4112-9D4F-946C96288E6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xmlns="" id="{C7B6BDA8-D7A0-4034-A709-FE271B1BFC0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xmlns="" id="{A84C599E-60C8-47E7-BAA9-A4AAD1E7AB9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xmlns="" id="{E80CDC68-D85F-4AB8-8C0C-B78E3DBF7FD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xmlns="" id="{49ADDEFE-114B-4F1C-85F8-C7FE7F15CAE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xmlns="" id="{D5A14197-C7ED-4C8D-8E73-8AFCFD98EC8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xmlns="" id="{B5930A17-46F5-4CD7-ABF9-84D0C9DE6F9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xmlns="" id="{F44A2ED7-F73F-42C8-A4E5-0DC6511DE7C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xmlns="" id="{543D7C6A-45F3-42FE-82B2-A118A44B3CA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xmlns="" id="{A98B9FD0-14C9-41C1-B8B1-5159C8206AC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xmlns="" id="{1BD6989C-1B18-4DA4-B922-D0B7BF9062D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xmlns="" id="{FFDBF2B7-5C08-495E-AD30-2D3E90035A76}"/>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xmlns="" id="{F2B83438-90F6-44B1-8EFE-F8D6F7B77492}"/>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xmlns="" id="{3A8AA530-8BFA-4C9A-942C-74C25B32D104}"/>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xmlns="" id="{49B5DE22-81D8-4495-926E-B1D7BB42B9A4}"/>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xmlns="" id="{C893675A-7F59-40EB-81B5-55A1B45E8526}"/>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xmlns="" id="{C8EC7659-C3D1-48DA-8DA4-032063E08B87}"/>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xmlns="" id="{1B7409B6-6286-4DF6-9FF9-5885EEBB8E4B}"/>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xmlns="" id="{086C36EF-FA4F-4E64-A665-B26445AE0504}"/>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xmlns="" id="{2C6BE4E1-12EF-4415-B786-E9CEDFF51EFC}"/>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xmlns="" id="{8F057C09-D690-4124-B197-4A51C277787E}"/>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xmlns="" id="{D7B72E4A-A433-4572-843B-6765DCABC4E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xmlns="" id="{8FFAB2F3-81FD-48D2-8193-F226A3AB7FE7}"/>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xmlns="" id="{3969708C-124A-4E0E-966A-D9742E548F9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xdr:rowOff>
    </xdr:from>
    <xdr:to>
      <xdr:col>24</xdr:col>
      <xdr:colOff>62865</xdr:colOff>
      <xdr:row>63</xdr:row>
      <xdr:rowOff>148590</xdr:rowOff>
    </xdr:to>
    <xdr:cxnSp macro="">
      <xdr:nvCxnSpPr>
        <xdr:cNvPr id="173" name="直線コネクタ 172">
          <a:extLst>
            <a:ext uri="{FF2B5EF4-FFF2-40B4-BE49-F238E27FC236}">
              <a16:creationId xmlns:a16="http://schemas.microsoft.com/office/drawing/2014/main" xmlns="" id="{C99C0279-C839-4714-A5C9-783CE108933D}"/>
            </a:ext>
          </a:extLst>
        </xdr:cNvPr>
        <xdr:cNvCxnSpPr/>
      </xdr:nvCxnSpPr>
      <xdr:spPr>
        <a:xfrm flipV="1">
          <a:off x="4634865" y="944308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152417</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xmlns="" id="{FB4ABC12-45E3-49F3-B543-FFC924907DE2}"/>
            </a:ext>
          </a:extLst>
        </xdr:cNvPr>
        <xdr:cNvSpPr txBox="1"/>
      </xdr:nvSpPr>
      <xdr:spPr>
        <a:xfrm>
          <a:off x="4673600"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148590</xdr:rowOff>
    </xdr:from>
    <xdr:to>
      <xdr:col>24</xdr:col>
      <xdr:colOff>152400</xdr:colOff>
      <xdr:row>63</xdr:row>
      <xdr:rowOff>148590</xdr:rowOff>
    </xdr:to>
    <xdr:cxnSp macro="">
      <xdr:nvCxnSpPr>
        <xdr:cNvPr id="175" name="直線コネクタ 174">
          <a:extLst>
            <a:ext uri="{FF2B5EF4-FFF2-40B4-BE49-F238E27FC236}">
              <a16:creationId xmlns:a16="http://schemas.microsoft.com/office/drawing/2014/main" xmlns="" id="{0E1E8145-7D25-44C4-A92C-F8A707C47ED7}"/>
            </a:ext>
          </a:extLst>
        </xdr:cNvPr>
        <xdr:cNvCxnSpPr/>
      </xdr:nvCxnSpPr>
      <xdr:spPr>
        <a:xfrm>
          <a:off x="4546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131462</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xmlns="" id="{97EDD8A0-4A8E-4786-9D3A-85C8DE078166}"/>
            </a:ext>
          </a:extLst>
        </xdr:cNvPr>
        <xdr:cNvSpPr txBox="1"/>
      </xdr:nvSpPr>
      <xdr:spPr>
        <a:xfrm>
          <a:off x="4673600" y="921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xdr:rowOff>
    </xdr:from>
    <xdr:to>
      <xdr:col>24</xdr:col>
      <xdr:colOff>152400</xdr:colOff>
      <xdr:row>55</xdr:row>
      <xdr:rowOff>13335</xdr:rowOff>
    </xdr:to>
    <xdr:cxnSp macro="">
      <xdr:nvCxnSpPr>
        <xdr:cNvPr id="177" name="直線コネクタ 176">
          <a:extLst>
            <a:ext uri="{FF2B5EF4-FFF2-40B4-BE49-F238E27FC236}">
              <a16:creationId xmlns:a16="http://schemas.microsoft.com/office/drawing/2014/main" xmlns="" id="{D2BAFF10-D152-49FF-AC23-5F23A5972E8A}"/>
            </a:ext>
          </a:extLst>
        </xdr:cNvPr>
        <xdr:cNvCxnSpPr/>
      </xdr:nvCxnSpPr>
      <xdr:spPr>
        <a:xfrm>
          <a:off x="4546600" y="944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134002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xmlns="" id="{4F2D6E1B-BA6D-45E0-8454-400A214F8992}"/>
            </a:ext>
          </a:extLst>
        </xdr:cNvPr>
        <xdr:cNvSpPr txBox="1"/>
      </xdr:nvSpPr>
      <xdr:spPr>
        <a:xfrm>
          <a:off x="4673600" y="1007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111125</xdr:rowOff>
    </xdr:from>
    <xdr:to>
      <xdr:col>24</xdr:col>
      <xdr:colOff>114300</xdr:colOff>
      <xdr:row>60</xdr:row>
      <xdr:rowOff>41275</xdr:rowOff>
    </xdr:to>
    <xdr:sp macro="" textlink="">
      <xdr:nvSpPr>
        <xdr:cNvPr id="179" name="フローチャート: 判断 178">
          <a:extLst>
            <a:ext uri="{FF2B5EF4-FFF2-40B4-BE49-F238E27FC236}">
              <a16:creationId xmlns:a16="http://schemas.microsoft.com/office/drawing/2014/main" xmlns="" id="{0458E86B-245B-43F3-B90F-16988D5C8D43}"/>
            </a:ext>
          </a:extLst>
        </xdr:cNvPr>
        <xdr:cNvSpPr/>
      </xdr:nvSpPr>
      <xdr:spPr>
        <a:xfrm>
          <a:off x="45847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80" name="フローチャート: 判断 179">
          <a:extLst>
            <a:ext uri="{FF2B5EF4-FFF2-40B4-BE49-F238E27FC236}">
              <a16:creationId xmlns:a16="http://schemas.microsoft.com/office/drawing/2014/main" xmlns="" id="{95E9A2A3-DFA0-410D-AF78-3A26578192E1}"/>
            </a:ext>
          </a:extLst>
        </xdr:cNvPr>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93980</xdr:rowOff>
    </xdr:from>
    <xdr:to>
      <xdr:col>15</xdr:col>
      <xdr:colOff>101600</xdr:colOff>
      <xdr:row>60</xdr:row>
      <xdr:rowOff>24130</xdr:rowOff>
    </xdr:to>
    <xdr:sp macro="" textlink="">
      <xdr:nvSpPr>
        <xdr:cNvPr id="181" name="フローチャート: 判断 180">
          <a:extLst>
            <a:ext uri="{FF2B5EF4-FFF2-40B4-BE49-F238E27FC236}">
              <a16:creationId xmlns:a16="http://schemas.microsoft.com/office/drawing/2014/main" xmlns="" id="{EE05D644-C1F1-47F4-BEF5-6136E2AB2A8F}"/>
            </a:ext>
          </a:extLst>
        </xdr:cNvPr>
        <xdr:cNvSpPr/>
      </xdr:nvSpPr>
      <xdr:spPr>
        <a:xfrm>
          <a:off x="2857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67310</xdr:rowOff>
    </xdr:from>
    <xdr:to>
      <xdr:col>10</xdr:col>
      <xdr:colOff>165100</xdr:colOff>
      <xdr:row>59</xdr:row>
      <xdr:rowOff>168910</xdr:rowOff>
    </xdr:to>
    <xdr:sp macro="" textlink="">
      <xdr:nvSpPr>
        <xdr:cNvPr id="182" name="フローチャート: 判断 181">
          <a:extLst>
            <a:ext uri="{FF2B5EF4-FFF2-40B4-BE49-F238E27FC236}">
              <a16:creationId xmlns:a16="http://schemas.microsoft.com/office/drawing/2014/main" xmlns="" id="{222E0D8D-7C60-4423-B2E8-8475CAE2CE7F}"/>
            </a:ext>
          </a:extLst>
        </xdr:cNvPr>
        <xdr:cNvSpPr/>
      </xdr:nvSpPr>
      <xdr:spPr>
        <a:xfrm>
          <a:off x="1968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95885</xdr:rowOff>
    </xdr:from>
    <xdr:to>
      <xdr:col>6</xdr:col>
      <xdr:colOff>38100</xdr:colOff>
      <xdr:row>59</xdr:row>
      <xdr:rowOff>26035</xdr:rowOff>
    </xdr:to>
    <xdr:sp macro="" textlink="">
      <xdr:nvSpPr>
        <xdr:cNvPr id="183" name="フローチャート: 判断 182">
          <a:extLst>
            <a:ext uri="{FF2B5EF4-FFF2-40B4-BE49-F238E27FC236}">
              <a16:creationId xmlns:a16="http://schemas.microsoft.com/office/drawing/2014/main" xmlns="" id="{944B664B-5ABA-4EBC-ABAF-B26A243287CC}"/>
            </a:ext>
          </a:extLst>
        </xdr:cNvPr>
        <xdr:cNvSpPr/>
      </xdr:nvSpPr>
      <xdr:spPr>
        <a:xfrm>
          <a:off x="1079500" y="100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F9D87303-0565-45C6-B5A2-E5A5992B6C8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E5F4E2DF-3524-41E8-830D-E0EC017015B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3CA9890B-6A92-4D0F-BB9A-02DC0D3911B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D3C459A9-1F4A-4306-8BD0-65BA71D9852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57BCBD62-4B8F-48BB-8983-4EEABFFA902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143510</xdr:rowOff>
    </xdr:from>
    <xdr:to>
      <xdr:col>24</xdr:col>
      <xdr:colOff>114300</xdr:colOff>
      <xdr:row>62</xdr:row>
      <xdr:rowOff>73660</xdr:rowOff>
    </xdr:to>
    <xdr:sp macro="" textlink="">
      <xdr:nvSpPr>
        <xdr:cNvPr id="189" name="楕円 188">
          <a:extLst>
            <a:ext uri="{FF2B5EF4-FFF2-40B4-BE49-F238E27FC236}">
              <a16:creationId xmlns:a16="http://schemas.microsoft.com/office/drawing/2014/main" xmlns="" id="{3ACA5849-1860-40BB-BA24-2A333E6F95C0}"/>
            </a:ext>
          </a:extLst>
        </xdr:cNvPr>
        <xdr:cNvSpPr/>
      </xdr:nvSpPr>
      <xdr:spPr>
        <a:xfrm>
          <a:off x="45847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121937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xmlns="" id="{33C9D0F4-B9A5-424F-A3E3-6F1B9056F6DA}"/>
            </a:ext>
          </a:extLst>
        </xdr:cNvPr>
        <xdr:cNvSpPr txBox="1"/>
      </xdr:nvSpPr>
      <xdr:spPr>
        <a:xfrm>
          <a:off x="4673600"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101600</xdr:rowOff>
    </xdr:from>
    <xdr:to>
      <xdr:col>20</xdr:col>
      <xdr:colOff>38100</xdr:colOff>
      <xdr:row>62</xdr:row>
      <xdr:rowOff>31750</xdr:rowOff>
    </xdr:to>
    <xdr:sp macro="" textlink="">
      <xdr:nvSpPr>
        <xdr:cNvPr id="191" name="楕円 190">
          <a:extLst>
            <a:ext uri="{FF2B5EF4-FFF2-40B4-BE49-F238E27FC236}">
              <a16:creationId xmlns:a16="http://schemas.microsoft.com/office/drawing/2014/main" xmlns="" id="{4EF3634C-5081-44CF-802C-99C3E3CB899A}"/>
            </a:ext>
          </a:extLst>
        </xdr:cNvPr>
        <xdr:cNvSpPr/>
      </xdr:nvSpPr>
      <xdr:spPr>
        <a:xfrm>
          <a:off x="3746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152400</xdr:rowOff>
    </xdr:from>
    <xdr:to>
      <xdr:col>24</xdr:col>
      <xdr:colOff>63500</xdr:colOff>
      <xdr:row>62</xdr:row>
      <xdr:rowOff>22860</xdr:rowOff>
    </xdr:to>
    <xdr:cxnSp macro="">
      <xdr:nvCxnSpPr>
        <xdr:cNvPr id="192" name="直線コネクタ 191">
          <a:extLst>
            <a:ext uri="{FF2B5EF4-FFF2-40B4-BE49-F238E27FC236}">
              <a16:creationId xmlns:a16="http://schemas.microsoft.com/office/drawing/2014/main" xmlns="" id="{6017C4DA-27EC-4EFE-9E27-C82C8EAB174F}"/>
            </a:ext>
          </a:extLst>
        </xdr:cNvPr>
        <xdr:cNvCxnSpPr/>
      </xdr:nvCxnSpPr>
      <xdr:spPr>
        <a:xfrm>
          <a:off x="3797300" y="1061085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82550</xdr:rowOff>
    </xdr:from>
    <xdr:to>
      <xdr:col>15</xdr:col>
      <xdr:colOff>101600</xdr:colOff>
      <xdr:row>62</xdr:row>
      <xdr:rowOff>12700</xdr:rowOff>
    </xdr:to>
    <xdr:sp macro="" textlink="">
      <xdr:nvSpPr>
        <xdr:cNvPr id="193" name="楕円 192">
          <a:extLst>
            <a:ext uri="{FF2B5EF4-FFF2-40B4-BE49-F238E27FC236}">
              <a16:creationId xmlns:a16="http://schemas.microsoft.com/office/drawing/2014/main" xmlns="" id="{A8A5FA7A-76B0-4836-9C6F-AB50CA71E1BA}"/>
            </a:ext>
          </a:extLst>
        </xdr:cNvPr>
        <xdr:cNvSpPr/>
      </xdr:nvSpPr>
      <xdr:spPr>
        <a:xfrm>
          <a:off x="2857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133350</xdr:rowOff>
    </xdr:from>
    <xdr:to>
      <xdr:col>19</xdr:col>
      <xdr:colOff>177800</xdr:colOff>
      <xdr:row>61</xdr:row>
      <xdr:rowOff>152400</xdr:rowOff>
    </xdr:to>
    <xdr:cxnSp macro="">
      <xdr:nvCxnSpPr>
        <xdr:cNvPr id="194" name="直線コネクタ 193">
          <a:extLst>
            <a:ext uri="{FF2B5EF4-FFF2-40B4-BE49-F238E27FC236}">
              <a16:creationId xmlns:a16="http://schemas.microsoft.com/office/drawing/2014/main" xmlns="" id="{6B12E85E-A3B4-42E0-85F8-AEC734FCBC05}"/>
            </a:ext>
          </a:extLst>
        </xdr:cNvPr>
        <xdr:cNvCxnSpPr/>
      </xdr:nvCxnSpPr>
      <xdr:spPr>
        <a:xfrm>
          <a:off x="2908300" y="10591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40640</xdr:rowOff>
    </xdr:from>
    <xdr:to>
      <xdr:col>10</xdr:col>
      <xdr:colOff>165100</xdr:colOff>
      <xdr:row>61</xdr:row>
      <xdr:rowOff>142240</xdr:rowOff>
    </xdr:to>
    <xdr:sp macro="" textlink="">
      <xdr:nvSpPr>
        <xdr:cNvPr id="195" name="楕円 194">
          <a:extLst>
            <a:ext uri="{FF2B5EF4-FFF2-40B4-BE49-F238E27FC236}">
              <a16:creationId xmlns:a16="http://schemas.microsoft.com/office/drawing/2014/main" xmlns="" id="{88803A01-3C10-4018-9B8E-DC97406895FA}"/>
            </a:ext>
          </a:extLst>
        </xdr:cNvPr>
        <xdr:cNvSpPr/>
      </xdr:nvSpPr>
      <xdr:spPr>
        <a:xfrm>
          <a:off x="1968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91440</xdr:rowOff>
    </xdr:from>
    <xdr:to>
      <xdr:col>15</xdr:col>
      <xdr:colOff>50800</xdr:colOff>
      <xdr:row>61</xdr:row>
      <xdr:rowOff>133350</xdr:rowOff>
    </xdr:to>
    <xdr:cxnSp macro="">
      <xdr:nvCxnSpPr>
        <xdr:cNvPr id="196" name="直線コネクタ 195">
          <a:extLst>
            <a:ext uri="{FF2B5EF4-FFF2-40B4-BE49-F238E27FC236}">
              <a16:creationId xmlns:a16="http://schemas.microsoft.com/office/drawing/2014/main" xmlns="" id="{609B3920-DEB4-4363-BAC9-90E20A33384E}"/>
            </a:ext>
          </a:extLst>
        </xdr:cNvPr>
        <xdr:cNvCxnSpPr/>
      </xdr:nvCxnSpPr>
      <xdr:spPr>
        <a:xfrm>
          <a:off x="2019300" y="105498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635</xdr:rowOff>
    </xdr:from>
    <xdr:to>
      <xdr:col>6</xdr:col>
      <xdr:colOff>38100</xdr:colOff>
      <xdr:row>61</xdr:row>
      <xdr:rowOff>102235</xdr:rowOff>
    </xdr:to>
    <xdr:sp macro="" textlink="">
      <xdr:nvSpPr>
        <xdr:cNvPr id="197" name="楕円 196">
          <a:extLst>
            <a:ext uri="{FF2B5EF4-FFF2-40B4-BE49-F238E27FC236}">
              <a16:creationId xmlns:a16="http://schemas.microsoft.com/office/drawing/2014/main" xmlns="" id="{D6F67A2C-2C41-41DF-A98B-F3CB55D8CD8C}"/>
            </a:ext>
          </a:extLst>
        </xdr:cNvPr>
        <xdr:cNvSpPr/>
      </xdr:nvSpPr>
      <xdr:spPr>
        <a:xfrm>
          <a:off x="1079500" y="104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51435</xdr:rowOff>
    </xdr:from>
    <xdr:to>
      <xdr:col>10</xdr:col>
      <xdr:colOff>114300</xdr:colOff>
      <xdr:row>61</xdr:row>
      <xdr:rowOff>91440</xdr:rowOff>
    </xdr:to>
    <xdr:cxnSp macro="">
      <xdr:nvCxnSpPr>
        <xdr:cNvPr id="198" name="直線コネクタ 197">
          <a:extLst>
            <a:ext uri="{FF2B5EF4-FFF2-40B4-BE49-F238E27FC236}">
              <a16:creationId xmlns:a16="http://schemas.microsoft.com/office/drawing/2014/main" xmlns="" id="{2E088D93-C232-4A9E-A487-2D2BB7684A57}"/>
            </a:ext>
          </a:extLst>
        </xdr:cNvPr>
        <xdr:cNvCxnSpPr/>
      </xdr:nvCxnSpPr>
      <xdr:spPr>
        <a:xfrm>
          <a:off x="1130300" y="1050988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67327</xdr:rowOff>
    </xdr:from>
    <xdr:ext cx="405111" cy="259045"/>
    <xdr:sp macro="" textlink="">
      <xdr:nvSpPr>
        <xdr:cNvPr id="199" name="n_1aveValue【体育館・プール】&#10;有形固定資産減価償却率">
          <a:extLst>
            <a:ext uri="{FF2B5EF4-FFF2-40B4-BE49-F238E27FC236}">
              <a16:creationId xmlns:a16="http://schemas.microsoft.com/office/drawing/2014/main" xmlns="" id="{FD5CF1C2-8734-4C98-9140-56579CB1586E}"/>
            </a:ext>
          </a:extLst>
        </xdr:cNvPr>
        <xdr:cNvSpPr txBox="1"/>
      </xdr:nvSpPr>
      <xdr:spPr>
        <a:xfrm>
          <a:off x="3582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40657</xdr:rowOff>
    </xdr:from>
    <xdr:ext cx="405111" cy="259045"/>
    <xdr:sp macro="" textlink="">
      <xdr:nvSpPr>
        <xdr:cNvPr id="200" name="n_2aveValue【体育館・プール】&#10;有形固定資産減価償却率">
          <a:extLst>
            <a:ext uri="{FF2B5EF4-FFF2-40B4-BE49-F238E27FC236}">
              <a16:creationId xmlns:a16="http://schemas.microsoft.com/office/drawing/2014/main" xmlns="" id="{FC9CAA93-3C5A-4E50-A2C8-3499B5082639}"/>
            </a:ext>
          </a:extLst>
        </xdr:cNvPr>
        <xdr:cNvSpPr txBox="1"/>
      </xdr:nvSpPr>
      <xdr:spPr>
        <a:xfrm>
          <a:off x="2705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13987</xdr:rowOff>
    </xdr:from>
    <xdr:ext cx="405111" cy="259045"/>
    <xdr:sp macro="" textlink="">
      <xdr:nvSpPr>
        <xdr:cNvPr id="201" name="n_3aveValue【体育館・プール】&#10;有形固定資産減価償却率">
          <a:extLst>
            <a:ext uri="{FF2B5EF4-FFF2-40B4-BE49-F238E27FC236}">
              <a16:creationId xmlns:a16="http://schemas.microsoft.com/office/drawing/2014/main" xmlns="" id="{877EB632-9F4A-4F82-9E3C-1CDB72DA60F9}"/>
            </a:ext>
          </a:extLst>
        </xdr:cNvPr>
        <xdr:cNvSpPr txBox="1"/>
      </xdr:nvSpPr>
      <xdr:spPr>
        <a:xfrm>
          <a:off x="1816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42562</xdr:rowOff>
    </xdr:from>
    <xdr:ext cx="405111" cy="259045"/>
    <xdr:sp macro="" textlink="">
      <xdr:nvSpPr>
        <xdr:cNvPr id="202" name="n_4aveValue【体育館・プール】&#10;有形固定資産減価償却率">
          <a:extLst>
            <a:ext uri="{FF2B5EF4-FFF2-40B4-BE49-F238E27FC236}">
              <a16:creationId xmlns:a16="http://schemas.microsoft.com/office/drawing/2014/main" xmlns="" id="{45BE0D5E-D433-410E-AB41-C8D0AB404DD8}"/>
            </a:ext>
          </a:extLst>
        </xdr:cNvPr>
        <xdr:cNvSpPr txBox="1"/>
      </xdr:nvSpPr>
      <xdr:spPr>
        <a:xfrm>
          <a:off x="92774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22877</xdr:rowOff>
    </xdr:from>
    <xdr:ext cx="405111" cy="259045"/>
    <xdr:sp macro="" textlink="">
      <xdr:nvSpPr>
        <xdr:cNvPr id="203" name="n_1mainValue【体育館・プール】&#10;有形固定資産減価償却率">
          <a:extLst>
            <a:ext uri="{FF2B5EF4-FFF2-40B4-BE49-F238E27FC236}">
              <a16:creationId xmlns:a16="http://schemas.microsoft.com/office/drawing/2014/main" xmlns="" id="{6A33D974-B5B8-4B35-AA77-806B5A965C94}"/>
            </a:ext>
          </a:extLst>
        </xdr:cNvPr>
        <xdr:cNvSpPr txBox="1"/>
      </xdr:nvSpPr>
      <xdr:spPr>
        <a:xfrm>
          <a:off x="3582044"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3827</xdr:rowOff>
    </xdr:from>
    <xdr:ext cx="405111" cy="259045"/>
    <xdr:sp macro="" textlink="">
      <xdr:nvSpPr>
        <xdr:cNvPr id="204" name="n_2mainValue【体育館・プール】&#10;有形固定資産減価償却率">
          <a:extLst>
            <a:ext uri="{FF2B5EF4-FFF2-40B4-BE49-F238E27FC236}">
              <a16:creationId xmlns:a16="http://schemas.microsoft.com/office/drawing/2014/main" xmlns="" id="{5A6B8A69-CE53-4317-A9A9-20A4E105D11C}"/>
            </a:ext>
          </a:extLst>
        </xdr:cNvPr>
        <xdr:cNvSpPr txBox="1"/>
      </xdr:nvSpPr>
      <xdr:spPr>
        <a:xfrm>
          <a:off x="2705744"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133367</xdr:rowOff>
    </xdr:from>
    <xdr:ext cx="405111" cy="259045"/>
    <xdr:sp macro="" textlink="">
      <xdr:nvSpPr>
        <xdr:cNvPr id="205" name="n_3mainValue【体育館・プール】&#10;有形固定資産減価償却率">
          <a:extLst>
            <a:ext uri="{FF2B5EF4-FFF2-40B4-BE49-F238E27FC236}">
              <a16:creationId xmlns:a16="http://schemas.microsoft.com/office/drawing/2014/main" xmlns="" id="{B764E6F2-647B-4E63-B220-DC4026F2FD8B}"/>
            </a:ext>
          </a:extLst>
        </xdr:cNvPr>
        <xdr:cNvSpPr txBox="1"/>
      </xdr:nvSpPr>
      <xdr:spPr>
        <a:xfrm>
          <a:off x="18167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93362</xdr:rowOff>
    </xdr:from>
    <xdr:ext cx="405111" cy="259045"/>
    <xdr:sp macro="" textlink="">
      <xdr:nvSpPr>
        <xdr:cNvPr id="206" name="n_4mainValue【体育館・プール】&#10;有形固定資産減価償却率">
          <a:extLst>
            <a:ext uri="{FF2B5EF4-FFF2-40B4-BE49-F238E27FC236}">
              <a16:creationId xmlns:a16="http://schemas.microsoft.com/office/drawing/2014/main" xmlns="" id="{A64F4876-6BE2-4E8F-B331-134B30F7953E}"/>
            </a:ext>
          </a:extLst>
        </xdr:cNvPr>
        <xdr:cNvSpPr txBox="1"/>
      </xdr:nvSpPr>
      <xdr:spPr>
        <a:xfrm>
          <a:off x="927744" y="1055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xmlns="" id="{CD5DA1D1-2E76-492D-9DA6-9DF7E18AD59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xmlns="" id="{05C44175-29A7-4487-BAE0-8387AD53FA6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xmlns="" id="{859C359F-36D2-4E48-8488-843F0843197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xmlns="" id="{F62D4703-D30E-4EC0-9B1A-E064017AB7D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xmlns="" id="{98307570-5A49-4705-BA95-068335185A4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xmlns="" id="{3B126458-14D5-47B5-A8BE-C91451D2B48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xmlns="" id="{FC7778FA-1DD6-468B-A76E-E1E30186C58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xmlns="" id="{CD880AFD-1F7F-4FE2-8192-06BA3A40266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xmlns="" id="{DE0361C6-78A4-4480-B393-264F3DC20D8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xmlns="" id="{11E865F7-0F5C-41A9-B0E2-30045566F32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xmlns="" id="{FDDF5BAA-0965-4E7F-AC0C-FB53D91F78B4}"/>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xmlns="" id="{9C15569F-C795-490E-8305-A96EF72D57EF}"/>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xmlns="" id="{E697F287-0992-4FF6-A2C8-1D6933A0C645}"/>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xmlns="" id="{8D238651-A56E-45C6-A27E-2392B42D9637}"/>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xmlns="" id="{3F298FFC-6CA5-4CD7-919C-D82638A46C5A}"/>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xmlns="" id="{8E985343-48C0-41BD-BC3A-BB3B84F1730C}"/>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xmlns="" id="{BCEA2E79-7F14-402A-AC39-1C06CF88A09C}"/>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xmlns="" id="{659F83DA-B0F0-4F8C-8ED1-F8D20FCA9006}"/>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xmlns="" id="{7A3D2055-F2D7-4A6A-AB03-3CC33D6A4782}"/>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xmlns="" id="{209EA1E6-9A8A-4D3C-9355-65EF3D33BE5F}"/>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xmlns="" id="{39A72ADA-A778-4A10-B359-AB775E526A3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xmlns="" id="{BAE52AF3-CEA1-4665-8DD6-8C19D5958517}"/>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xmlns="" id="{BE93708E-3739-4782-BDA7-0DEB9700865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167640</xdr:rowOff>
    </xdr:from>
    <xdr:to>
      <xdr:col>54</xdr:col>
      <xdr:colOff>189865</xdr:colOff>
      <xdr:row>63</xdr:row>
      <xdr:rowOff>121920</xdr:rowOff>
    </xdr:to>
    <xdr:cxnSp macro="">
      <xdr:nvCxnSpPr>
        <xdr:cNvPr id="230" name="直線コネクタ 229">
          <a:extLst>
            <a:ext uri="{FF2B5EF4-FFF2-40B4-BE49-F238E27FC236}">
              <a16:creationId xmlns:a16="http://schemas.microsoft.com/office/drawing/2014/main" xmlns="" id="{5B73DE74-51F7-4772-98CE-6B70BB774E81}"/>
            </a:ext>
          </a:extLst>
        </xdr:cNvPr>
        <xdr:cNvCxnSpPr/>
      </xdr:nvCxnSpPr>
      <xdr:spPr>
        <a:xfrm flipV="1">
          <a:off x="10476865" y="976884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125747</xdr:rowOff>
    </xdr:from>
    <xdr:ext cx="469744" cy="259045"/>
    <xdr:sp macro="" textlink="">
      <xdr:nvSpPr>
        <xdr:cNvPr id="231" name="【体育館・プール】&#10;一人当たり面積最小値テキスト">
          <a:extLst>
            <a:ext uri="{FF2B5EF4-FFF2-40B4-BE49-F238E27FC236}">
              <a16:creationId xmlns:a16="http://schemas.microsoft.com/office/drawing/2014/main" xmlns="" id="{864B68B1-F31B-4501-87B1-84DB5538EB6B}"/>
            </a:ext>
          </a:extLst>
        </xdr:cNvPr>
        <xdr:cNvSpPr txBox="1"/>
      </xdr:nvSpPr>
      <xdr:spPr>
        <a:xfrm>
          <a:off x="10515600"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121920</xdr:rowOff>
    </xdr:from>
    <xdr:to>
      <xdr:col>55</xdr:col>
      <xdr:colOff>88900</xdr:colOff>
      <xdr:row>63</xdr:row>
      <xdr:rowOff>121920</xdr:rowOff>
    </xdr:to>
    <xdr:cxnSp macro="">
      <xdr:nvCxnSpPr>
        <xdr:cNvPr id="232" name="直線コネクタ 231">
          <a:extLst>
            <a:ext uri="{FF2B5EF4-FFF2-40B4-BE49-F238E27FC236}">
              <a16:creationId xmlns:a16="http://schemas.microsoft.com/office/drawing/2014/main" xmlns="" id="{E5EAF0C8-143F-4404-8D45-FFB6C606B54C}"/>
            </a:ext>
          </a:extLst>
        </xdr:cNvPr>
        <xdr:cNvCxnSpPr/>
      </xdr:nvCxnSpPr>
      <xdr:spPr>
        <a:xfrm>
          <a:off x="10388600" y="1092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114317</xdr:rowOff>
    </xdr:from>
    <xdr:ext cx="469744" cy="259045"/>
    <xdr:sp macro="" textlink="">
      <xdr:nvSpPr>
        <xdr:cNvPr id="233" name="【体育館・プール】&#10;一人当たり面積最大値テキスト">
          <a:extLst>
            <a:ext uri="{FF2B5EF4-FFF2-40B4-BE49-F238E27FC236}">
              <a16:creationId xmlns:a16="http://schemas.microsoft.com/office/drawing/2014/main" xmlns="" id="{4F4654DA-684E-49EC-8F3E-C868AB04505D}"/>
            </a:ext>
          </a:extLst>
        </xdr:cNvPr>
        <xdr:cNvSpPr txBox="1"/>
      </xdr:nvSpPr>
      <xdr:spPr>
        <a:xfrm>
          <a:off x="10515600" y="954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167640</xdr:rowOff>
    </xdr:from>
    <xdr:to>
      <xdr:col>55</xdr:col>
      <xdr:colOff>88900</xdr:colOff>
      <xdr:row>56</xdr:row>
      <xdr:rowOff>167640</xdr:rowOff>
    </xdr:to>
    <xdr:cxnSp macro="">
      <xdr:nvCxnSpPr>
        <xdr:cNvPr id="234" name="直線コネクタ 233">
          <a:extLst>
            <a:ext uri="{FF2B5EF4-FFF2-40B4-BE49-F238E27FC236}">
              <a16:creationId xmlns:a16="http://schemas.microsoft.com/office/drawing/2014/main" xmlns="" id="{E29C9CE1-C290-40C2-AF5E-597C2AAE366B}"/>
            </a:ext>
          </a:extLst>
        </xdr:cNvPr>
        <xdr:cNvCxnSpPr/>
      </xdr:nvCxnSpPr>
      <xdr:spPr>
        <a:xfrm>
          <a:off x="10388600" y="976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93997</xdr:rowOff>
    </xdr:from>
    <xdr:ext cx="469744" cy="259045"/>
    <xdr:sp macro="" textlink="">
      <xdr:nvSpPr>
        <xdr:cNvPr id="235" name="【体育館・プール】&#10;一人当たり面積平均値テキスト">
          <a:extLst>
            <a:ext uri="{FF2B5EF4-FFF2-40B4-BE49-F238E27FC236}">
              <a16:creationId xmlns:a16="http://schemas.microsoft.com/office/drawing/2014/main" xmlns="" id="{47761DE6-F375-4EDA-9D48-95D28DB5FBB7}"/>
            </a:ext>
          </a:extLst>
        </xdr:cNvPr>
        <xdr:cNvSpPr txBox="1"/>
      </xdr:nvSpPr>
      <xdr:spPr>
        <a:xfrm>
          <a:off x="10515600" y="10380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71120</xdr:rowOff>
    </xdr:from>
    <xdr:to>
      <xdr:col>55</xdr:col>
      <xdr:colOff>50800</xdr:colOff>
      <xdr:row>62</xdr:row>
      <xdr:rowOff>1270</xdr:rowOff>
    </xdr:to>
    <xdr:sp macro="" textlink="">
      <xdr:nvSpPr>
        <xdr:cNvPr id="236" name="フローチャート: 判断 235">
          <a:extLst>
            <a:ext uri="{FF2B5EF4-FFF2-40B4-BE49-F238E27FC236}">
              <a16:creationId xmlns:a16="http://schemas.microsoft.com/office/drawing/2014/main" xmlns="" id="{EB73CDA6-2EE5-421A-9FFF-9E63AF20AAAA}"/>
            </a:ext>
          </a:extLst>
        </xdr:cNvPr>
        <xdr:cNvSpPr/>
      </xdr:nvSpPr>
      <xdr:spPr>
        <a:xfrm>
          <a:off x="104267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78740</xdr:rowOff>
    </xdr:from>
    <xdr:to>
      <xdr:col>50</xdr:col>
      <xdr:colOff>165100</xdr:colOff>
      <xdr:row>62</xdr:row>
      <xdr:rowOff>8890</xdr:rowOff>
    </xdr:to>
    <xdr:sp macro="" textlink="">
      <xdr:nvSpPr>
        <xdr:cNvPr id="237" name="フローチャート: 判断 236">
          <a:extLst>
            <a:ext uri="{FF2B5EF4-FFF2-40B4-BE49-F238E27FC236}">
              <a16:creationId xmlns:a16="http://schemas.microsoft.com/office/drawing/2014/main" xmlns="" id="{F8BC0744-5717-44E4-801D-B17CB73FC840}"/>
            </a:ext>
          </a:extLst>
        </xdr:cNvPr>
        <xdr:cNvSpPr/>
      </xdr:nvSpPr>
      <xdr:spPr>
        <a:xfrm>
          <a:off x="95885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82550</xdr:rowOff>
    </xdr:from>
    <xdr:to>
      <xdr:col>46</xdr:col>
      <xdr:colOff>38100</xdr:colOff>
      <xdr:row>62</xdr:row>
      <xdr:rowOff>12700</xdr:rowOff>
    </xdr:to>
    <xdr:sp macro="" textlink="">
      <xdr:nvSpPr>
        <xdr:cNvPr id="238" name="フローチャート: 判断 237">
          <a:extLst>
            <a:ext uri="{FF2B5EF4-FFF2-40B4-BE49-F238E27FC236}">
              <a16:creationId xmlns:a16="http://schemas.microsoft.com/office/drawing/2014/main" xmlns="" id="{953CA4DA-B57B-41D5-A853-089A5C77A4B7}"/>
            </a:ext>
          </a:extLst>
        </xdr:cNvPr>
        <xdr:cNvSpPr/>
      </xdr:nvSpPr>
      <xdr:spPr>
        <a:xfrm>
          <a:off x="8699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93980</xdr:rowOff>
    </xdr:from>
    <xdr:to>
      <xdr:col>41</xdr:col>
      <xdr:colOff>101600</xdr:colOff>
      <xdr:row>62</xdr:row>
      <xdr:rowOff>24130</xdr:rowOff>
    </xdr:to>
    <xdr:sp macro="" textlink="">
      <xdr:nvSpPr>
        <xdr:cNvPr id="239" name="フローチャート: 判断 238">
          <a:extLst>
            <a:ext uri="{FF2B5EF4-FFF2-40B4-BE49-F238E27FC236}">
              <a16:creationId xmlns:a16="http://schemas.microsoft.com/office/drawing/2014/main" xmlns="" id="{A5B79D2E-5402-4128-99A8-1EC427261DC0}"/>
            </a:ext>
          </a:extLst>
        </xdr:cNvPr>
        <xdr:cNvSpPr/>
      </xdr:nvSpPr>
      <xdr:spPr>
        <a:xfrm>
          <a:off x="7810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97790</xdr:rowOff>
    </xdr:from>
    <xdr:to>
      <xdr:col>36</xdr:col>
      <xdr:colOff>165100</xdr:colOff>
      <xdr:row>62</xdr:row>
      <xdr:rowOff>27940</xdr:rowOff>
    </xdr:to>
    <xdr:sp macro="" textlink="">
      <xdr:nvSpPr>
        <xdr:cNvPr id="240" name="フローチャート: 判断 239">
          <a:extLst>
            <a:ext uri="{FF2B5EF4-FFF2-40B4-BE49-F238E27FC236}">
              <a16:creationId xmlns:a16="http://schemas.microsoft.com/office/drawing/2014/main" xmlns="" id="{21E587B4-5457-4ECA-9217-32BBE2443F21}"/>
            </a:ext>
          </a:extLst>
        </xdr:cNvPr>
        <xdr:cNvSpPr/>
      </xdr:nvSpPr>
      <xdr:spPr>
        <a:xfrm>
          <a:off x="6921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xmlns="" id="{EA70C078-3411-4A33-9670-A4F9ED6FA8B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E70B4889-99A4-4213-BD38-4B8C66A2996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2C9114D5-DF3D-4E7C-ABDE-81006AC2809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xmlns="" id="{73BDA93F-F426-4E99-BA45-6679C437CD9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xmlns="" id="{DA4D3963-36A4-40F5-9342-A20CD552125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63500</xdr:rowOff>
    </xdr:from>
    <xdr:to>
      <xdr:col>55</xdr:col>
      <xdr:colOff>50800</xdr:colOff>
      <xdr:row>63</xdr:row>
      <xdr:rowOff>165100</xdr:rowOff>
    </xdr:to>
    <xdr:sp macro="" textlink="">
      <xdr:nvSpPr>
        <xdr:cNvPr id="246" name="楕円 245">
          <a:extLst>
            <a:ext uri="{FF2B5EF4-FFF2-40B4-BE49-F238E27FC236}">
              <a16:creationId xmlns:a16="http://schemas.microsoft.com/office/drawing/2014/main" xmlns="" id="{87C9B984-88B3-4A12-AF5F-00A539CFCB86}"/>
            </a:ext>
          </a:extLst>
        </xdr:cNvPr>
        <xdr:cNvSpPr/>
      </xdr:nvSpPr>
      <xdr:spPr>
        <a:xfrm>
          <a:off x="104267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149877</xdr:rowOff>
    </xdr:from>
    <xdr:ext cx="469744" cy="259045"/>
    <xdr:sp macro="" textlink="">
      <xdr:nvSpPr>
        <xdr:cNvPr id="247" name="【体育館・プール】&#10;一人当たり面積該当値テキスト">
          <a:extLst>
            <a:ext uri="{FF2B5EF4-FFF2-40B4-BE49-F238E27FC236}">
              <a16:creationId xmlns:a16="http://schemas.microsoft.com/office/drawing/2014/main" xmlns="" id="{4C1CF5AB-5DB9-4643-85EA-BF7911908631}"/>
            </a:ext>
          </a:extLst>
        </xdr:cNvPr>
        <xdr:cNvSpPr txBox="1"/>
      </xdr:nvSpPr>
      <xdr:spPr>
        <a:xfrm>
          <a:off x="10515600" y="1077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63500</xdr:rowOff>
    </xdr:from>
    <xdr:to>
      <xdr:col>50</xdr:col>
      <xdr:colOff>165100</xdr:colOff>
      <xdr:row>63</xdr:row>
      <xdr:rowOff>165100</xdr:rowOff>
    </xdr:to>
    <xdr:sp macro="" textlink="">
      <xdr:nvSpPr>
        <xdr:cNvPr id="248" name="楕円 247">
          <a:extLst>
            <a:ext uri="{FF2B5EF4-FFF2-40B4-BE49-F238E27FC236}">
              <a16:creationId xmlns:a16="http://schemas.microsoft.com/office/drawing/2014/main" xmlns="" id="{1BCFF8C7-4FA2-4D39-8F77-82E7993EAFDE}"/>
            </a:ext>
          </a:extLst>
        </xdr:cNvPr>
        <xdr:cNvSpPr/>
      </xdr:nvSpPr>
      <xdr:spPr>
        <a:xfrm>
          <a:off x="9588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114300</xdr:rowOff>
    </xdr:from>
    <xdr:to>
      <xdr:col>55</xdr:col>
      <xdr:colOff>0</xdr:colOff>
      <xdr:row>63</xdr:row>
      <xdr:rowOff>114300</xdr:rowOff>
    </xdr:to>
    <xdr:cxnSp macro="">
      <xdr:nvCxnSpPr>
        <xdr:cNvPr id="249" name="直線コネクタ 248">
          <a:extLst>
            <a:ext uri="{FF2B5EF4-FFF2-40B4-BE49-F238E27FC236}">
              <a16:creationId xmlns:a16="http://schemas.microsoft.com/office/drawing/2014/main" xmlns="" id="{F5D1423C-8ED3-4CB9-A1D7-802CF138DB3A}"/>
            </a:ext>
          </a:extLst>
        </xdr:cNvPr>
        <xdr:cNvCxnSpPr/>
      </xdr:nvCxnSpPr>
      <xdr:spPr>
        <a:xfrm>
          <a:off x="9639300" y="1091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63500</xdr:rowOff>
    </xdr:from>
    <xdr:to>
      <xdr:col>46</xdr:col>
      <xdr:colOff>38100</xdr:colOff>
      <xdr:row>63</xdr:row>
      <xdr:rowOff>165100</xdr:rowOff>
    </xdr:to>
    <xdr:sp macro="" textlink="">
      <xdr:nvSpPr>
        <xdr:cNvPr id="250" name="楕円 249">
          <a:extLst>
            <a:ext uri="{FF2B5EF4-FFF2-40B4-BE49-F238E27FC236}">
              <a16:creationId xmlns:a16="http://schemas.microsoft.com/office/drawing/2014/main" xmlns="" id="{E181C74A-F5C6-4C03-BFD9-05DA9539BB0F}"/>
            </a:ext>
          </a:extLst>
        </xdr:cNvPr>
        <xdr:cNvSpPr/>
      </xdr:nvSpPr>
      <xdr:spPr>
        <a:xfrm>
          <a:off x="8699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114300</xdr:rowOff>
    </xdr:from>
    <xdr:to>
      <xdr:col>50</xdr:col>
      <xdr:colOff>114300</xdr:colOff>
      <xdr:row>63</xdr:row>
      <xdr:rowOff>114300</xdr:rowOff>
    </xdr:to>
    <xdr:cxnSp macro="">
      <xdr:nvCxnSpPr>
        <xdr:cNvPr id="251" name="直線コネクタ 250">
          <a:extLst>
            <a:ext uri="{FF2B5EF4-FFF2-40B4-BE49-F238E27FC236}">
              <a16:creationId xmlns:a16="http://schemas.microsoft.com/office/drawing/2014/main" xmlns="" id="{4A351B40-76F0-4C35-920F-42C517BDCAAD}"/>
            </a:ext>
          </a:extLst>
        </xdr:cNvPr>
        <xdr:cNvCxnSpPr/>
      </xdr:nvCxnSpPr>
      <xdr:spPr>
        <a:xfrm>
          <a:off x="8750300" y="1091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63500</xdr:rowOff>
    </xdr:from>
    <xdr:to>
      <xdr:col>41</xdr:col>
      <xdr:colOff>101600</xdr:colOff>
      <xdr:row>63</xdr:row>
      <xdr:rowOff>165100</xdr:rowOff>
    </xdr:to>
    <xdr:sp macro="" textlink="">
      <xdr:nvSpPr>
        <xdr:cNvPr id="252" name="楕円 251">
          <a:extLst>
            <a:ext uri="{FF2B5EF4-FFF2-40B4-BE49-F238E27FC236}">
              <a16:creationId xmlns:a16="http://schemas.microsoft.com/office/drawing/2014/main" xmlns="" id="{250FD141-B144-4CEE-A31D-AA2878F916D8}"/>
            </a:ext>
          </a:extLst>
        </xdr:cNvPr>
        <xdr:cNvSpPr/>
      </xdr:nvSpPr>
      <xdr:spPr>
        <a:xfrm>
          <a:off x="7810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114300</xdr:rowOff>
    </xdr:from>
    <xdr:to>
      <xdr:col>45</xdr:col>
      <xdr:colOff>177800</xdr:colOff>
      <xdr:row>63</xdr:row>
      <xdr:rowOff>114300</xdr:rowOff>
    </xdr:to>
    <xdr:cxnSp macro="">
      <xdr:nvCxnSpPr>
        <xdr:cNvPr id="253" name="直線コネクタ 252">
          <a:extLst>
            <a:ext uri="{FF2B5EF4-FFF2-40B4-BE49-F238E27FC236}">
              <a16:creationId xmlns:a16="http://schemas.microsoft.com/office/drawing/2014/main" xmlns="" id="{B72E4F19-EB03-4293-AC20-2F9D2E5F0FEB}"/>
            </a:ext>
          </a:extLst>
        </xdr:cNvPr>
        <xdr:cNvCxnSpPr/>
      </xdr:nvCxnSpPr>
      <xdr:spPr>
        <a:xfrm>
          <a:off x="7861300" y="1091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59690</xdr:rowOff>
    </xdr:from>
    <xdr:to>
      <xdr:col>36</xdr:col>
      <xdr:colOff>165100</xdr:colOff>
      <xdr:row>63</xdr:row>
      <xdr:rowOff>161290</xdr:rowOff>
    </xdr:to>
    <xdr:sp macro="" textlink="">
      <xdr:nvSpPr>
        <xdr:cNvPr id="254" name="楕円 253">
          <a:extLst>
            <a:ext uri="{FF2B5EF4-FFF2-40B4-BE49-F238E27FC236}">
              <a16:creationId xmlns:a16="http://schemas.microsoft.com/office/drawing/2014/main" xmlns="" id="{FF0CB5C2-F87D-46E2-9020-11519E19645B}"/>
            </a:ext>
          </a:extLst>
        </xdr:cNvPr>
        <xdr:cNvSpPr/>
      </xdr:nvSpPr>
      <xdr:spPr>
        <a:xfrm>
          <a:off x="69215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110490</xdr:rowOff>
    </xdr:from>
    <xdr:to>
      <xdr:col>41</xdr:col>
      <xdr:colOff>50800</xdr:colOff>
      <xdr:row>63</xdr:row>
      <xdr:rowOff>114300</xdr:rowOff>
    </xdr:to>
    <xdr:cxnSp macro="">
      <xdr:nvCxnSpPr>
        <xdr:cNvPr id="255" name="直線コネクタ 254">
          <a:extLst>
            <a:ext uri="{FF2B5EF4-FFF2-40B4-BE49-F238E27FC236}">
              <a16:creationId xmlns:a16="http://schemas.microsoft.com/office/drawing/2014/main" xmlns="" id="{07A5E6A6-E87D-483E-8E6D-6092D1C49AC5}"/>
            </a:ext>
          </a:extLst>
        </xdr:cNvPr>
        <xdr:cNvCxnSpPr/>
      </xdr:nvCxnSpPr>
      <xdr:spPr>
        <a:xfrm>
          <a:off x="6972300" y="109118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25417</xdr:rowOff>
    </xdr:from>
    <xdr:ext cx="469744" cy="259045"/>
    <xdr:sp macro="" textlink="">
      <xdr:nvSpPr>
        <xdr:cNvPr id="256" name="n_1aveValue【体育館・プール】&#10;一人当たり面積">
          <a:extLst>
            <a:ext uri="{FF2B5EF4-FFF2-40B4-BE49-F238E27FC236}">
              <a16:creationId xmlns:a16="http://schemas.microsoft.com/office/drawing/2014/main" xmlns="" id="{80A760C2-F699-426A-AB29-D04237FE9E0E}"/>
            </a:ext>
          </a:extLst>
        </xdr:cNvPr>
        <xdr:cNvSpPr txBox="1"/>
      </xdr:nvSpPr>
      <xdr:spPr>
        <a:xfrm>
          <a:off x="9391727" y="1031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29227</xdr:rowOff>
    </xdr:from>
    <xdr:ext cx="469744" cy="259045"/>
    <xdr:sp macro="" textlink="">
      <xdr:nvSpPr>
        <xdr:cNvPr id="257" name="n_2aveValue【体育館・プール】&#10;一人当たり面積">
          <a:extLst>
            <a:ext uri="{FF2B5EF4-FFF2-40B4-BE49-F238E27FC236}">
              <a16:creationId xmlns:a16="http://schemas.microsoft.com/office/drawing/2014/main" xmlns="" id="{2895C6D6-F3F7-43C9-9314-C25728A6981D}"/>
            </a:ext>
          </a:extLst>
        </xdr:cNvPr>
        <xdr:cNvSpPr txBox="1"/>
      </xdr:nvSpPr>
      <xdr:spPr>
        <a:xfrm>
          <a:off x="8515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40657</xdr:rowOff>
    </xdr:from>
    <xdr:ext cx="469744" cy="259045"/>
    <xdr:sp macro="" textlink="">
      <xdr:nvSpPr>
        <xdr:cNvPr id="258" name="n_3aveValue【体育館・プール】&#10;一人当たり面積">
          <a:extLst>
            <a:ext uri="{FF2B5EF4-FFF2-40B4-BE49-F238E27FC236}">
              <a16:creationId xmlns:a16="http://schemas.microsoft.com/office/drawing/2014/main" xmlns="" id="{AB06A113-22B7-451C-9DC5-CC3119382763}"/>
            </a:ext>
          </a:extLst>
        </xdr:cNvPr>
        <xdr:cNvSpPr txBox="1"/>
      </xdr:nvSpPr>
      <xdr:spPr>
        <a:xfrm>
          <a:off x="76264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44467</xdr:rowOff>
    </xdr:from>
    <xdr:ext cx="469744" cy="259045"/>
    <xdr:sp macro="" textlink="">
      <xdr:nvSpPr>
        <xdr:cNvPr id="259" name="n_4aveValue【体育館・プール】&#10;一人当たり面積">
          <a:extLst>
            <a:ext uri="{FF2B5EF4-FFF2-40B4-BE49-F238E27FC236}">
              <a16:creationId xmlns:a16="http://schemas.microsoft.com/office/drawing/2014/main" xmlns="" id="{20AB8892-0937-4219-B6B0-A083D895CAA4}"/>
            </a:ext>
          </a:extLst>
        </xdr:cNvPr>
        <xdr:cNvSpPr txBox="1"/>
      </xdr:nvSpPr>
      <xdr:spPr>
        <a:xfrm>
          <a:off x="6737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156227</xdr:rowOff>
    </xdr:from>
    <xdr:ext cx="469744" cy="259045"/>
    <xdr:sp macro="" textlink="">
      <xdr:nvSpPr>
        <xdr:cNvPr id="260" name="n_1mainValue【体育館・プール】&#10;一人当たり面積">
          <a:extLst>
            <a:ext uri="{FF2B5EF4-FFF2-40B4-BE49-F238E27FC236}">
              <a16:creationId xmlns:a16="http://schemas.microsoft.com/office/drawing/2014/main" xmlns="" id="{C99D5558-0FD6-4CCD-A5C9-2E0796712A39}"/>
            </a:ext>
          </a:extLst>
        </xdr:cNvPr>
        <xdr:cNvSpPr txBox="1"/>
      </xdr:nvSpPr>
      <xdr:spPr>
        <a:xfrm>
          <a:off x="9391727"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156227</xdr:rowOff>
    </xdr:from>
    <xdr:ext cx="469744" cy="259045"/>
    <xdr:sp macro="" textlink="">
      <xdr:nvSpPr>
        <xdr:cNvPr id="261" name="n_2mainValue【体育館・プール】&#10;一人当たり面積">
          <a:extLst>
            <a:ext uri="{FF2B5EF4-FFF2-40B4-BE49-F238E27FC236}">
              <a16:creationId xmlns:a16="http://schemas.microsoft.com/office/drawing/2014/main" xmlns="" id="{37802CE5-8D91-4B3B-9439-6E3A700B8C21}"/>
            </a:ext>
          </a:extLst>
        </xdr:cNvPr>
        <xdr:cNvSpPr txBox="1"/>
      </xdr:nvSpPr>
      <xdr:spPr>
        <a:xfrm>
          <a:off x="8515427"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156227</xdr:rowOff>
    </xdr:from>
    <xdr:ext cx="469744" cy="259045"/>
    <xdr:sp macro="" textlink="">
      <xdr:nvSpPr>
        <xdr:cNvPr id="262" name="n_3mainValue【体育館・プール】&#10;一人当たり面積">
          <a:extLst>
            <a:ext uri="{FF2B5EF4-FFF2-40B4-BE49-F238E27FC236}">
              <a16:creationId xmlns:a16="http://schemas.microsoft.com/office/drawing/2014/main" xmlns="" id="{FDD916C4-6A89-4DCF-9A25-9B19E2E76840}"/>
            </a:ext>
          </a:extLst>
        </xdr:cNvPr>
        <xdr:cNvSpPr txBox="1"/>
      </xdr:nvSpPr>
      <xdr:spPr>
        <a:xfrm>
          <a:off x="7626427"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152417</xdr:rowOff>
    </xdr:from>
    <xdr:ext cx="469744" cy="259045"/>
    <xdr:sp macro="" textlink="">
      <xdr:nvSpPr>
        <xdr:cNvPr id="263" name="n_4mainValue【体育館・プール】&#10;一人当たり面積">
          <a:extLst>
            <a:ext uri="{FF2B5EF4-FFF2-40B4-BE49-F238E27FC236}">
              <a16:creationId xmlns:a16="http://schemas.microsoft.com/office/drawing/2014/main" xmlns="" id="{4D5095FD-7A71-472C-9885-057B40F6C475}"/>
            </a:ext>
          </a:extLst>
        </xdr:cNvPr>
        <xdr:cNvSpPr txBox="1"/>
      </xdr:nvSpPr>
      <xdr:spPr>
        <a:xfrm>
          <a:off x="6737427"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xmlns="" id="{382DBF8E-5711-4FBD-8600-DB4D0999279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xmlns="" id="{A223D2DF-A2EC-4E13-8B5E-EE8BC4628EB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xmlns="" id="{583DB2A0-DC97-493A-A362-EE4E1C23EC8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xmlns="" id="{6E160105-8839-46F0-A060-951C8D82D69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xmlns="" id="{A8612EE3-8432-4E05-9279-F59AC5EE7AA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xmlns="" id="{31F223FC-3317-4948-B227-C8832D841B6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xmlns="" id="{44232427-A8F6-4CA8-9C40-572B7ED4C53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xmlns="" id="{A6CB732D-19C6-4B04-ACB9-C23A0CCD571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xmlns="" id="{75A8DB8F-8DDF-4391-910E-877D139A396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xmlns="" id="{4554CC0E-5B79-4DC8-85CA-5046DD380A6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xmlns="" id="{8FAB8747-B334-4877-A777-C841F14E258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a:extLst>
            <a:ext uri="{FF2B5EF4-FFF2-40B4-BE49-F238E27FC236}">
              <a16:creationId xmlns:a16="http://schemas.microsoft.com/office/drawing/2014/main" xmlns="" id="{300BCCE1-A756-43EC-8DD5-43FC744F23CB}"/>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a:extLst>
            <a:ext uri="{FF2B5EF4-FFF2-40B4-BE49-F238E27FC236}">
              <a16:creationId xmlns:a16="http://schemas.microsoft.com/office/drawing/2014/main" xmlns="" id="{545FD25E-3745-4A44-97AE-C99CCBA5AE14}"/>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a:extLst>
            <a:ext uri="{FF2B5EF4-FFF2-40B4-BE49-F238E27FC236}">
              <a16:creationId xmlns:a16="http://schemas.microsoft.com/office/drawing/2014/main" xmlns="" id="{589207E9-C004-4CB0-90C5-85D41FD457AD}"/>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a:extLst>
            <a:ext uri="{FF2B5EF4-FFF2-40B4-BE49-F238E27FC236}">
              <a16:creationId xmlns:a16="http://schemas.microsoft.com/office/drawing/2014/main" xmlns="" id="{28F3EDAD-ABB1-4DB1-9E1C-3F29682AAEFB}"/>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a:extLst>
            <a:ext uri="{FF2B5EF4-FFF2-40B4-BE49-F238E27FC236}">
              <a16:creationId xmlns:a16="http://schemas.microsoft.com/office/drawing/2014/main" xmlns="" id="{D65BD9AC-DE17-4643-81ED-1C3997592F91}"/>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a:extLst>
            <a:ext uri="{FF2B5EF4-FFF2-40B4-BE49-F238E27FC236}">
              <a16:creationId xmlns:a16="http://schemas.microsoft.com/office/drawing/2014/main" xmlns="" id="{27572DCC-7B8F-4A3E-AEE3-F34EE9486095}"/>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a:extLst>
            <a:ext uri="{FF2B5EF4-FFF2-40B4-BE49-F238E27FC236}">
              <a16:creationId xmlns:a16="http://schemas.microsoft.com/office/drawing/2014/main" xmlns="" id="{C58888D7-6091-4BD4-A58F-D0F8DB020582}"/>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a:extLst>
            <a:ext uri="{FF2B5EF4-FFF2-40B4-BE49-F238E27FC236}">
              <a16:creationId xmlns:a16="http://schemas.microsoft.com/office/drawing/2014/main" xmlns="" id="{53A53CB8-8FD1-4CC2-978B-3B4BD01066C7}"/>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xmlns="" id="{11DABAE2-055C-470A-B028-2E87D1995DE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a:extLst>
            <a:ext uri="{FF2B5EF4-FFF2-40B4-BE49-F238E27FC236}">
              <a16:creationId xmlns:a16="http://schemas.microsoft.com/office/drawing/2014/main" xmlns="" id="{DF7F4554-4A5A-4590-AAB9-089441E1A19B}"/>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xmlns="" id="{B666067E-2AC9-44B2-82B7-2FD8A3A5DA0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118111</xdr:rowOff>
    </xdr:from>
    <xdr:to>
      <xdr:col>24</xdr:col>
      <xdr:colOff>62865</xdr:colOff>
      <xdr:row>85</xdr:row>
      <xdr:rowOff>161544</xdr:rowOff>
    </xdr:to>
    <xdr:cxnSp macro="">
      <xdr:nvCxnSpPr>
        <xdr:cNvPr id="286" name="直線コネクタ 285">
          <a:extLst>
            <a:ext uri="{FF2B5EF4-FFF2-40B4-BE49-F238E27FC236}">
              <a16:creationId xmlns:a16="http://schemas.microsoft.com/office/drawing/2014/main" xmlns="" id="{F565B333-7598-403E-A632-8B82EF85A336}"/>
            </a:ext>
          </a:extLst>
        </xdr:cNvPr>
        <xdr:cNvCxnSpPr/>
      </xdr:nvCxnSpPr>
      <xdr:spPr>
        <a:xfrm flipV="1">
          <a:off x="4634865" y="13319761"/>
          <a:ext cx="0" cy="1415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165371</xdr:rowOff>
    </xdr:from>
    <xdr:ext cx="405111" cy="259045"/>
    <xdr:sp macro="" textlink="">
      <xdr:nvSpPr>
        <xdr:cNvPr id="287" name="【福祉施設】&#10;有形固定資産減価償却率最小値テキスト">
          <a:extLst>
            <a:ext uri="{FF2B5EF4-FFF2-40B4-BE49-F238E27FC236}">
              <a16:creationId xmlns:a16="http://schemas.microsoft.com/office/drawing/2014/main" xmlns="" id="{45542020-B139-4887-85C0-00FFE6331BFB}"/>
            </a:ext>
          </a:extLst>
        </xdr:cNvPr>
        <xdr:cNvSpPr txBox="1"/>
      </xdr:nvSpPr>
      <xdr:spPr>
        <a:xfrm>
          <a:off x="4673600" y="1473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161544</xdr:rowOff>
    </xdr:from>
    <xdr:to>
      <xdr:col>24</xdr:col>
      <xdr:colOff>152400</xdr:colOff>
      <xdr:row>85</xdr:row>
      <xdr:rowOff>161544</xdr:rowOff>
    </xdr:to>
    <xdr:cxnSp macro="">
      <xdr:nvCxnSpPr>
        <xdr:cNvPr id="288" name="直線コネクタ 287">
          <a:extLst>
            <a:ext uri="{FF2B5EF4-FFF2-40B4-BE49-F238E27FC236}">
              <a16:creationId xmlns:a16="http://schemas.microsoft.com/office/drawing/2014/main" xmlns="" id="{81632A0A-9C5D-4401-B8C6-A328097191DD}"/>
            </a:ext>
          </a:extLst>
        </xdr:cNvPr>
        <xdr:cNvCxnSpPr/>
      </xdr:nvCxnSpPr>
      <xdr:spPr>
        <a:xfrm>
          <a:off x="4546600" y="1473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64788</xdr:rowOff>
    </xdr:from>
    <xdr:ext cx="405111" cy="259045"/>
    <xdr:sp macro="" textlink="">
      <xdr:nvSpPr>
        <xdr:cNvPr id="289" name="【福祉施設】&#10;有形固定資産減価償却率最大値テキスト">
          <a:extLst>
            <a:ext uri="{FF2B5EF4-FFF2-40B4-BE49-F238E27FC236}">
              <a16:creationId xmlns:a16="http://schemas.microsoft.com/office/drawing/2014/main" xmlns="" id="{134CF3B8-3231-4079-91D0-24AD724F9C70}"/>
            </a:ext>
          </a:extLst>
        </xdr:cNvPr>
        <xdr:cNvSpPr txBox="1"/>
      </xdr:nvSpPr>
      <xdr:spPr>
        <a:xfrm>
          <a:off x="4673600" y="1309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118111</xdr:rowOff>
    </xdr:from>
    <xdr:to>
      <xdr:col>24</xdr:col>
      <xdr:colOff>152400</xdr:colOff>
      <xdr:row>77</xdr:row>
      <xdr:rowOff>118111</xdr:rowOff>
    </xdr:to>
    <xdr:cxnSp macro="">
      <xdr:nvCxnSpPr>
        <xdr:cNvPr id="290" name="直線コネクタ 289">
          <a:extLst>
            <a:ext uri="{FF2B5EF4-FFF2-40B4-BE49-F238E27FC236}">
              <a16:creationId xmlns:a16="http://schemas.microsoft.com/office/drawing/2014/main" xmlns="" id="{DB68F1AB-69A3-4EE9-A30C-8951AC6E49D1}"/>
            </a:ext>
          </a:extLst>
        </xdr:cNvPr>
        <xdr:cNvCxnSpPr/>
      </xdr:nvCxnSpPr>
      <xdr:spPr>
        <a:xfrm>
          <a:off x="4546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87901</xdr:rowOff>
    </xdr:from>
    <xdr:ext cx="405111" cy="259045"/>
    <xdr:sp macro="" textlink="">
      <xdr:nvSpPr>
        <xdr:cNvPr id="291" name="【福祉施設】&#10;有形固定資産減価償却率平均値テキスト">
          <a:extLst>
            <a:ext uri="{FF2B5EF4-FFF2-40B4-BE49-F238E27FC236}">
              <a16:creationId xmlns:a16="http://schemas.microsoft.com/office/drawing/2014/main" xmlns="" id="{82B5B3A6-9715-4850-AEAC-9F6401994422}"/>
            </a:ext>
          </a:extLst>
        </xdr:cNvPr>
        <xdr:cNvSpPr txBox="1"/>
      </xdr:nvSpPr>
      <xdr:spPr>
        <a:xfrm>
          <a:off x="4673600" y="136324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65024</xdr:rowOff>
    </xdr:from>
    <xdr:to>
      <xdr:col>24</xdr:col>
      <xdr:colOff>114300</xdr:colOff>
      <xdr:row>80</xdr:row>
      <xdr:rowOff>166624</xdr:rowOff>
    </xdr:to>
    <xdr:sp macro="" textlink="">
      <xdr:nvSpPr>
        <xdr:cNvPr id="292" name="フローチャート: 判断 291">
          <a:extLst>
            <a:ext uri="{FF2B5EF4-FFF2-40B4-BE49-F238E27FC236}">
              <a16:creationId xmlns:a16="http://schemas.microsoft.com/office/drawing/2014/main" xmlns="" id="{8D5B37EA-A5C9-42C8-90B8-248747149621}"/>
            </a:ext>
          </a:extLst>
        </xdr:cNvPr>
        <xdr:cNvSpPr/>
      </xdr:nvSpPr>
      <xdr:spPr>
        <a:xfrm>
          <a:off x="4584700" y="1378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23876</xdr:rowOff>
    </xdr:from>
    <xdr:to>
      <xdr:col>20</xdr:col>
      <xdr:colOff>38100</xdr:colOff>
      <xdr:row>80</xdr:row>
      <xdr:rowOff>125476</xdr:rowOff>
    </xdr:to>
    <xdr:sp macro="" textlink="">
      <xdr:nvSpPr>
        <xdr:cNvPr id="293" name="フローチャート: 判断 292">
          <a:extLst>
            <a:ext uri="{FF2B5EF4-FFF2-40B4-BE49-F238E27FC236}">
              <a16:creationId xmlns:a16="http://schemas.microsoft.com/office/drawing/2014/main" xmlns="" id="{2BF160A0-DBC3-48EB-B5CB-5C6A36F7CB16}"/>
            </a:ext>
          </a:extLst>
        </xdr:cNvPr>
        <xdr:cNvSpPr/>
      </xdr:nvSpPr>
      <xdr:spPr>
        <a:xfrm>
          <a:off x="3746500" y="1373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163322</xdr:rowOff>
    </xdr:from>
    <xdr:to>
      <xdr:col>15</xdr:col>
      <xdr:colOff>101600</xdr:colOff>
      <xdr:row>80</xdr:row>
      <xdr:rowOff>93472</xdr:rowOff>
    </xdr:to>
    <xdr:sp macro="" textlink="">
      <xdr:nvSpPr>
        <xdr:cNvPr id="294" name="フローチャート: 判断 293">
          <a:extLst>
            <a:ext uri="{FF2B5EF4-FFF2-40B4-BE49-F238E27FC236}">
              <a16:creationId xmlns:a16="http://schemas.microsoft.com/office/drawing/2014/main" xmlns="" id="{443A6A8C-81A1-44B6-A21A-B65DBB9F8A72}"/>
            </a:ext>
          </a:extLst>
        </xdr:cNvPr>
        <xdr:cNvSpPr/>
      </xdr:nvSpPr>
      <xdr:spPr>
        <a:xfrm>
          <a:off x="2857500" y="1370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158750</xdr:rowOff>
    </xdr:from>
    <xdr:to>
      <xdr:col>10</xdr:col>
      <xdr:colOff>165100</xdr:colOff>
      <xdr:row>80</xdr:row>
      <xdr:rowOff>88900</xdr:rowOff>
    </xdr:to>
    <xdr:sp macro="" textlink="">
      <xdr:nvSpPr>
        <xdr:cNvPr id="295" name="フローチャート: 判断 294">
          <a:extLst>
            <a:ext uri="{FF2B5EF4-FFF2-40B4-BE49-F238E27FC236}">
              <a16:creationId xmlns:a16="http://schemas.microsoft.com/office/drawing/2014/main" xmlns="" id="{C625D2FA-8426-45B2-B6F7-AB91D94B077D}"/>
            </a:ext>
          </a:extLst>
        </xdr:cNvPr>
        <xdr:cNvSpPr/>
      </xdr:nvSpPr>
      <xdr:spPr>
        <a:xfrm>
          <a:off x="1968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33020</xdr:rowOff>
    </xdr:from>
    <xdr:to>
      <xdr:col>6</xdr:col>
      <xdr:colOff>38100</xdr:colOff>
      <xdr:row>79</xdr:row>
      <xdr:rowOff>134620</xdr:rowOff>
    </xdr:to>
    <xdr:sp macro="" textlink="">
      <xdr:nvSpPr>
        <xdr:cNvPr id="296" name="フローチャート: 判断 295">
          <a:extLst>
            <a:ext uri="{FF2B5EF4-FFF2-40B4-BE49-F238E27FC236}">
              <a16:creationId xmlns:a16="http://schemas.microsoft.com/office/drawing/2014/main" xmlns="" id="{6E3DB0D1-EEB2-4D54-92C5-23574CD7CCE0}"/>
            </a:ext>
          </a:extLst>
        </xdr:cNvPr>
        <xdr:cNvSpPr/>
      </xdr:nvSpPr>
      <xdr:spPr>
        <a:xfrm>
          <a:off x="1079500" y="1357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xmlns="" id="{D10F8CB7-10B5-4FD3-9F19-EE3D79EDBD3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xmlns="" id="{701246B4-7579-4D26-A06A-D783C8E22CE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xmlns="" id="{11C8CBD1-005C-432B-A1AC-78055D7C0F8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xmlns="" id="{9BA8668F-F587-4C78-9BFD-D6D5DC194C8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AF8D1AB4-4526-4CE5-8E8F-89C46A8CEF6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23876</xdr:rowOff>
    </xdr:from>
    <xdr:to>
      <xdr:col>24</xdr:col>
      <xdr:colOff>114300</xdr:colOff>
      <xdr:row>81</xdr:row>
      <xdr:rowOff>125476</xdr:rowOff>
    </xdr:to>
    <xdr:sp macro="" textlink="">
      <xdr:nvSpPr>
        <xdr:cNvPr id="302" name="楕円 301">
          <a:extLst>
            <a:ext uri="{FF2B5EF4-FFF2-40B4-BE49-F238E27FC236}">
              <a16:creationId xmlns:a16="http://schemas.microsoft.com/office/drawing/2014/main" xmlns="" id="{920EE4AF-5386-4AD1-A976-70980C424FA7}"/>
            </a:ext>
          </a:extLst>
        </xdr:cNvPr>
        <xdr:cNvSpPr/>
      </xdr:nvSpPr>
      <xdr:spPr>
        <a:xfrm>
          <a:off x="4584700" y="1391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2303</xdr:rowOff>
    </xdr:from>
    <xdr:ext cx="405111" cy="259045"/>
    <xdr:sp macro="" textlink="">
      <xdr:nvSpPr>
        <xdr:cNvPr id="303" name="【福祉施設】&#10;有形固定資産減価償却率該当値テキスト">
          <a:extLst>
            <a:ext uri="{FF2B5EF4-FFF2-40B4-BE49-F238E27FC236}">
              <a16:creationId xmlns:a16="http://schemas.microsoft.com/office/drawing/2014/main" xmlns="" id="{5C35ADAB-CFB3-433F-91CD-4C1669BFDCC6}"/>
            </a:ext>
          </a:extLst>
        </xdr:cNvPr>
        <xdr:cNvSpPr txBox="1"/>
      </xdr:nvSpPr>
      <xdr:spPr>
        <a:xfrm>
          <a:off x="4673600" y="13889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161037</xdr:rowOff>
    </xdr:from>
    <xdr:to>
      <xdr:col>20</xdr:col>
      <xdr:colOff>38100</xdr:colOff>
      <xdr:row>81</xdr:row>
      <xdr:rowOff>91187</xdr:rowOff>
    </xdr:to>
    <xdr:sp macro="" textlink="">
      <xdr:nvSpPr>
        <xdr:cNvPr id="304" name="楕円 303">
          <a:extLst>
            <a:ext uri="{FF2B5EF4-FFF2-40B4-BE49-F238E27FC236}">
              <a16:creationId xmlns:a16="http://schemas.microsoft.com/office/drawing/2014/main" xmlns="" id="{A9189152-F80B-42D5-B11F-5DE39B972458}"/>
            </a:ext>
          </a:extLst>
        </xdr:cNvPr>
        <xdr:cNvSpPr/>
      </xdr:nvSpPr>
      <xdr:spPr>
        <a:xfrm>
          <a:off x="3746500" y="1387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40387</xdr:rowOff>
    </xdr:from>
    <xdr:to>
      <xdr:col>24</xdr:col>
      <xdr:colOff>63500</xdr:colOff>
      <xdr:row>81</xdr:row>
      <xdr:rowOff>74676</xdr:rowOff>
    </xdr:to>
    <xdr:cxnSp macro="">
      <xdr:nvCxnSpPr>
        <xdr:cNvPr id="305" name="直線コネクタ 304">
          <a:extLst>
            <a:ext uri="{FF2B5EF4-FFF2-40B4-BE49-F238E27FC236}">
              <a16:creationId xmlns:a16="http://schemas.microsoft.com/office/drawing/2014/main" xmlns="" id="{2302C942-A4F9-49DA-9A82-56E5FFC60EFE}"/>
            </a:ext>
          </a:extLst>
        </xdr:cNvPr>
        <xdr:cNvCxnSpPr/>
      </xdr:nvCxnSpPr>
      <xdr:spPr>
        <a:xfrm>
          <a:off x="3797300" y="13927837"/>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83313</xdr:rowOff>
    </xdr:from>
    <xdr:to>
      <xdr:col>15</xdr:col>
      <xdr:colOff>101600</xdr:colOff>
      <xdr:row>81</xdr:row>
      <xdr:rowOff>13463</xdr:rowOff>
    </xdr:to>
    <xdr:sp macro="" textlink="">
      <xdr:nvSpPr>
        <xdr:cNvPr id="306" name="楕円 305">
          <a:extLst>
            <a:ext uri="{FF2B5EF4-FFF2-40B4-BE49-F238E27FC236}">
              <a16:creationId xmlns:a16="http://schemas.microsoft.com/office/drawing/2014/main" xmlns="" id="{B26F4254-35A6-4E19-ABC5-E47A039BF389}"/>
            </a:ext>
          </a:extLst>
        </xdr:cNvPr>
        <xdr:cNvSpPr/>
      </xdr:nvSpPr>
      <xdr:spPr>
        <a:xfrm>
          <a:off x="2857500" y="1379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134113</xdr:rowOff>
    </xdr:from>
    <xdr:to>
      <xdr:col>19</xdr:col>
      <xdr:colOff>177800</xdr:colOff>
      <xdr:row>81</xdr:row>
      <xdr:rowOff>40387</xdr:rowOff>
    </xdr:to>
    <xdr:cxnSp macro="">
      <xdr:nvCxnSpPr>
        <xdr:cNvPr id="307" name="直線コネクタ 306">
          <a:extLst>
            <a:ext uri="{FF2B5EF4-FFF2-40B4-BE49-F238E27FC236}">
              <a16:creationId xmlns:a16="http://schemas.microsoft.com/office/drawing/2014/main" xmlns="" id="{26084466-A462-4502-85FD-C866B7BB281A}"/>
            </a:ext>
          </a:extLst>
        </xdr:cNvPr>
        <xdr:cNvCxnSpPr/>
      </xdr:nvCxnSpPr>
      <xdr:spPr>
        <a:xfrm>
          <a:off x="2908300" y="13850113"/>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33020</xdr:rowOff>
    </xdr:from>
    <xdr:to>
      <xdr:col>10</xdr:col>
      <xdr:colOff>165100</xdr:colOff>
      <xdr:row>80</xdr:row>
      <xdr:rowOff>134620</xdr:rowOff>
    </xdr:to>
    <xdr:sp macro="" textlink="">
      <xdr:nvSpPr>
        <xdr:cNvPr id="308" name="楕円 307">
          <a:extLst>
            <a:ext uri="{FF2B5EF4-FFF2-40B4-BE49-F238E27FC236}">
              <a16:creationId xmlns:a16="http://schemas.microsoft.com/office/drawing/2014/main" xmlns="" id="{93532A33-E5A4-4AEF-8394-C0387CFA794F}"/>
            </a:ext>
          </a:extLst>
        </xdr:cNvPr>
        <xdr:cNvSpPr/>
      </xdr:nvSpPr>
      <xdr:spPr>
        <a:xfrm>
          <a:off x="1968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83820</xdr:rowOff>
    </xdr:from>
    <xdr:to>
      <xdr:col>15</xdr:col>
      <xdr:colOff>50800</xdr:colOff>
      <xdr:row>80</xdr:row>
      <xdr:rowOff>134113</xdr:rowOff>
    </xdr:to>
    <xdr:cxnSp macro="">
      <xdr:nvCxnSpPr>
        <xdr:cNvPr id="309" name="直線コネクタ 308">
          <a:extLst>
            <a:ext uri="{FF2B5EF4-FFF2-40B4-BE49-F238E27FC236}">
              <a16:creationId xmlns:a16="http://schemas.microsoft.com/office/drawing/2014/main" xmlns="" id="{26C66ABD-DB8B-4DFA-B85F-CAECAA742E66}"/>
            </a:ext>
          </a:extLst>
        </xdr:cNvPr>
        <xdr:cNvCxnSpPr/>
      </xdr:nvCxnSpPr>
      <xdr:spPr>
        <a:xfrm>
          <a:off x="2019300" y="13799820"/>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151892</xdr:rowOff>
    </xdr:from>
    <xdr:to>
      <xdr:col>6</xdr:col>
      <xdr:colOff>38100</xdr:colOff>
      <xdr:row>80</xdr:row>
      <xdr:rowOff>82042</xdr:rowOff>
    </xdr:to>
    <xdr:sp macro="" textlink="">
      <xdr:nvSpPr>
        <xdr:cNvPr id="310" name="楕円 309">
          <a:extLst>
            <a:ext uri="{FF2B5EF4-FFF2-40B4-BE49-F238E27FC236}">
              <a16:creationId xmlns:a16="http://schemas.microsoft.com/office/drawing/2014/main" xmlns="" id="{156D14F7-E789-46E3-AA6D-ACA1B7E182DA}"/>
            </a:ext>
          </a:extLst>
        </xdr:cNvPr>
        <xdr:cNvSpPr/>
      </xdr:nvSpPr>
      <xdr:spPr>
        <a:xfrm>
          <a:off x="1079500" y="1369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31242</xdr:rowOff>
    </xdr:from>
    <xdr:to>
      <xdr:col>10</xdr:col>
      <xdr:colOff>114300</xdr:colOff>
      <xdr:row>80</xdr:row>
      <xdr:rowOff>83820</xdr:rowOff>
    </xdr:to>
    <xdr:cxnSp macro="">
      <xdr:nvCxnSpPr>
        <xdr:cNvPr id="311" name="直線コネクタ 310">
          <a:extLst>
            <a:ext uri="{FF2B5EF4-FFF2-40B4-BE49-F238E27FC236}">
              <a16:creationId xmlns:a16="http://schemas.microsoft.com/office/drawing/2014/main" xmlns="" id="{AEE68E5A-70F0-4D52-B45E-801C18F4A7E1}"/>
            </a:ext>
          </a:extLst>
        </xdr:cNvPr>
        <xdr:cNvCxnSpPr/>
      </xdr:nvCxnSpPr>
      <xdr:spPr>
        <a:xfrm>
          <a:off x="1130300" y="13747242"/>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142003</xdr:rowOff>
    </xdr:from>
    <xdr:ext cx="405111" cy="259045"/>
    <xdr:sp macro="" textlink="">
      <xdr:nvSpPr>
        <xdr:cNvPr id="312" name="n_1aveValue【福祉施設】&#10;有形固定資産減価償却率">
          <a:extLst>
            <a:ext uri="{FF2B5EF4-FFF2-40B4-BE49-F238E27FC236}">
              <a16:creationId xmlns:a16="http://schemas.microsoft.com/office/drawing/2014/main" xmlns="" id="{A8234303-92BB-47A6-84F4-B78B6F21DA1B}"/>
            </a:ext>
          </a:extLst>
        </xdr:cNvPr>
        <xdr:cNvSpPr txBox="1"/>
      </xdr:nvSpPr>
      <xdr:spPr>
        <a:xfrm>
          <a:off x="3582044" y="1351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109999</xdr:rowOff>
    </xdr:from>
    <xdr:ext cx="405111" cy="259045"/>
    <xdr:sp macro="" textlink="">
      <xdr:nvSpPr>
        <xdr:cNvPr id="313" name="n_2aveValue【福祉施設】&#10;有形固定資産減価償却率">
          <a:extLst>
            <a:ext uri="{FF2B5EF4-FFF2-40B4-BE49-F238E27FC236}">
              <a16:creationId xmlns:a16="http://schemas.microsoft.com/office/drawing/2014/main" xmlns="" id="{BB1DF360-FBC8-4CFB-A775-067AEFEEEDCF}"/>
            </a:ext>
          </a:extLst>
        </xdr:cNvPr>
        <xdr:cNvSpPr txBox="1"/>
      </xdr:nvSpPr>
      <xdr:spPr>
        <a:xfrm>
          <a:off x="2705744" y="1348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105427</xdr:rowOff>
    </xdr:from>
    <xdr:ext cx="405111" cy="259045"/>
    <xdr:sp macro="" textlink="">
      <xdr:nvSpPr>
        <xdr:cNvPr id="314" name="n_3aveValue【福祉施設】&#10;有形固定資産減価償却率">
          <a:extLst>
            <a:ext uri="{FF2B5EF4-FFF2-40B4-BE49-F238E27FC236}">
              <a16:creationId xmlns:a16="http://schemas.microsoft.com/office/drawing/2014/main" xmlns="" id="{4F08B0D1-43FE-4A9B-90F6-64203BE138CD}"/>
            </a:ext>
          </a:extLst>
        </xdr:cNvPr>
        <xdr:cNvSpPr txBox="1"/>
      </xdr:nvSpPr>
      <xdr:spPr>
        <a:xfrm>
          <a:off x="18167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151147</xdr:rowOff>
    </xdr:from>
    <xdr:ext cx="405111" cy="259045"/>
    <xdr:sp macro="" textlink="">
      <xdr:nvSpPr>
        <xdr:cNvPr id="315" name="n_4aveValue【福祉施設】&#10;有形固定資産減価償却率">
          <a:extLst>
            <a:ext uri="{FF2B5EF4-FFF2-40B4-BE49-F238E27FC236}">
              <a16:creationId xmlns:a16="http://schemas.microsoft.com/office/drawing/2014/main" xmlns="" id="{50CBAC77-F935-41A2-A018-A8653DB1F0A8}"/>
            </a:ext>
          </a:extLst>
        </xdr:cNvPr>
        <xdr:cNvSpPr txBox="1"/>
      </xdr:nvSpPr>
      <xdr:spPr>
        <a:xfrm>
          <a:off x="927744" y="1335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82314</xdr:rowOff>
    </xdr:from>
    <xdr:ext cx="405111" cy="259045"/>
    <xdr:sp macro="" textlink="">
      <xdr:nvSpPr>
        <xdr:cNvPr id="316" name="n_1mainValue【福祉施設】&#10;有形固定資産減価償却率">
          <a:extLst>
            <a:ext uri="{FF2B5EF4-FFF2-40B4-BE49-F238E27FC236}">
              <a16:creationId xmlns:a16="http://schemas.microsoft.com/office/drawing/2014/main" xmlns="" id="{F614B5FC-567D-41FE-9C15-9790D0CA937A}"/>
            </a:ext>
          </a:extLst>
        </xdr:cNvPr>
        <xdr:cNvSpPr txBox="1"/>
      </xdr:nvSpPr>
      <xdr:spPr>
        <a:xfrm>
          <a:off x="3582044" y="1396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4590</xdr:rowOff>
    </xdr:from>
    <xdr:ext cx="405111" cy="259045"/>
    <xdr:sp macro="" textlink="">
      <xdr:nvSpPr>
        <xdr:cNvPr id="317" name="n_2mainValue【福祉施設】&#10;有形固定資産減価償却率">
          <a:extLst>
            <a:ext uri="{FF2B5EF4-FFF2-40B4-BE49-F238E27FC236}">
              <a16:creationId xmlns:a16="http://schemas.microsoft.com/office/drawing/2014/main" xmlns="" id="{6B535BFD-A56A-4008-96C7-F56EBAF648FE}"/>
            </a:ext>
          </a:extLst>
        </xdr:cNvPr>
        <xdr:cNvSpPr txBox="1"/>
      </xdr:nvSpPr>
      <xdr:spPr>
        <a:xfrm>
          <a:off x="2705744" y="1389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125747</xdr:rowOff>
    </xdr:from>
    <xdr:ext cx="405111" cy="259045"/>
    <xdr:sp macro="" textlink="">
      <xdr:nvSpPr>
        <xdr:cNvPr id="318" name="n_3mainValue【福祉施設】&#10;有形固定資産減価償却率">
          <a:extLst>
            <a:ext uri="{FF2B5EF4-FFF2-40B4-BE49-F238E27FC236}">
              <a16:creationId xmlns:a16="http://schemas.microsoft.com/office/drawing/2014/main" xmlns="" id="{5D6564FE-6665-45D7-A080-59FE433D411F}"/>
            </a:ext>
          </a:extLst>
        </xdr:cNvPr>
        <xdr:cNvSpPr txBox="1"/>
      </xdr:nvSpPr>
      <xdr:spPr>
        <a:xfrm>
          <a:off x="1816744" y="1384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73169</xdr:rowOff>
    </xdr:from>
    <xdr:ext cx="405111" cy="259045"/>
    <xdr:sp macro="" textlink="">
      <xdr:nvSpPr>
        <xdr:cNvPr id="319" name="n_4mainValue【福祉施設】&#10;有形固定資産減価償却率">
          <a:extLst>
            <a:ext uri="{FF2B5EF4-FFF2-40B4-BE49-F238E27FC236}">
              <a16:creationId xmlns:a16="http://schemas.microsoft.com/office/drawing/2014/main" xmlns="" id="{BA85153B-42A4-48C7-AE65-72B1581BD9E7}"/>
            </a:ext>
          </a:extLst>
        </xdr:cNvPr>
        <xdr:cNvSpPr txBox="1"/>
      </xdr:nvSpPr>
      <xdr:spPr>
        <a:xfrm>
          <a:off x="927744" y="13789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xmlns="" id="{994582D1-7314-4D03-A641-EADE7B309C2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xmlns="" id="{521D66A6-FA36-4962-8A3F-2928C3225E3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xmlns="" id="{215D3BC2-0DA9-4301-A219-618A96757A3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xmlns="" id="{A6EA0EBA-D1D7-4BC4-8D3E-08DF26D17F7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xmlns="" id="{2A404956-3863-47C7-B4EC-8BA9AF04FDF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xmlns="" id="{A0125531-B4A9-4483-97AD-D36DDD13CBE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xmlns="" id="{BD9C092A-072D-4E69-B352-4D84378577E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xmlns="" id="{945CD0AE-4A84-410E-AB16-8C051541642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xmlns="" id="{CF18DA35-7AD8-401F-8C13-AEDBDC6263A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xmlns="" id="{F908C213-F7F1-4CD9-9DDD-28984AA4FF6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xmlns="" id="{1D0FF2BE-74BB-4BBB-B5AF-CC98362ACB6D}"/>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xmlns="" id="{5A50CAE7-8E5E-4F37-95D0-3D19B73DF69D}"/>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xmlns="" id="{17CC38DE-1B04-4960-B6A5-349229DB083E}"/>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xmlns="" id="{AEB60ACE-5ED6-459D-BAC4-73DDE80913D1}"/>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xmlns="" id="{0BBC859D-3963-41D6-B6E9-C8387CE653D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xmlns="" id="{DA1892C6-027C-4AE9-8F6B-A76CACEB8DE1}"/>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xmlns="" id="{CC177D14-1B98-4B8F-8E76-41774A99952E}"/>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xmlns="" id="{5CD20B7B-73DA-4B08-948E-C261C8FAC8B7}"/>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xmlns="" id="{814CBD71-056A-48EA-9710-6CEA3728359D}"/>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xmlns="" id="{074F8462-939C-4525-BB2F-C5BC2B9A64AF}"/>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xmlns="" id="{6F8367D7-A507-4B50-8933-C337E84A888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xmlns="" id="{D6886872-EDDE-4363-B6A7-F88E2149C5D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a:extLst>
            <a:ext uri="{FF2B5EF4-FFF2-40B4-BE49-F238E27FC236}">
              <a16:creationId xmlns:a16="http://schemas.microsoft.com/office/drawing/2014/main" xmlns="" id="{2B4548D9-9FED-43A3-9CE3-D19AE5E4018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31750</xdr:rowOff>
    </xdr:from>
    <xdr:to>
      <xdr:col>54</xdr:col>
      <xdr:colOff>189865</xdr:colOff>
      <xdr:row>86</xdr:row>
      <xdr:rowOff>38100</xdr:rowOff>
    </xdr:to>
    <xdr:cxnSp macro="">
      <xdr:nvCxnSpPr>
        <xdr:cNvPr id="343" name="直線コネクタ 342">
          <a:extLst>
            <a:ext uri="{FF2B5EF4-FFF2-40B4-BE49-F238E27FC236}">
              <a16:creationId xmlns:a16="http://schemas.microsoft.com/office/drawing/2014/main" xmlns="" id="{71E5E61B-A3EE-44A3-A846-EA5D05213613}"/>
            </a:ext>
          </a:extLst>
        </xdr:cNvPr>
        <xdr:cNvCxnSpPr/>
      </xdr:nvCxnSpPr>
      <xdr:spPr>
        <a:xfrm flipV="1">
          <a:off x="10476865" y="132334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44" name="【福祉施設】&#10;一人当たり面積最小値テキスト">
          <a:extLst>
            <a:ext uri="{FF2B5EF4-FFF2-40B4-BE49-F238E27FC236}">
              <a16:creationId xmlns:a16="http://schemas.microsoft.com/office/drawing/2014/main" xmlns="" id="{2289961B-6BCB-45E6-B01E-A00D6E3AFE20}"/>
            </a:ext>
          </a:extLst>
        </xdr:cNvPr>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45" name="直線コネクタ 344">
          <a:extLst>
            <a:ext uri="{FF2B5EF4-FFF2-40B4-BE49-F238E27FC236}">
              <a16:creationId xmlns:a16="http://schemas.microsoft.com/office/drawing/2014/main" xmlns="" id="{3FE49C9D-C0F2-42DA-B3E9-F9FD6807E694}"/>
            </a:ext>
          </a:extLst>
        </xdr:cNvPr>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149877</xdr:rowOff>
    </xdr:from>
    <xdr:ext cx="469744" cy="259045"/>
    <xdr:sp macro="" textlink="">
      <xdr:nvSpPr>
        <xdr:cNvPr id="346" name="【福祉施設】&#10;一人当たり面積最大値テキスト">
          <a:extLst>
            <a:ext uri="{FF2B5EF4-FFF2-40B4-BE49-F238E27FC236}">
              <a16:creationId xmlns:a16="http://schemas.microsoft.com/office/drawing/2014/main" xmlns="" id="{FA642650-D17E-48BF-AB39-DE2BC13546DA}"/>
            </a:ext>
          </a:extLst>
        </xdr:cNvPr>
        <xdr:cNvSpPr txBox="1"/>
      </xdr:nvSpPr>
      <xdr:spPr>
        <a:xfrm>
          <a:off x="10515600" y="1300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31750</xdr:rowOff>
    </xdr:from>
    <xdr:to>
      <xdr:col>55</xdr:col>
      <xdr:colOff>88900</xdr:colOff>
      <xdr:row>77</xdr:row>
      <xdr:rowOff>31750</xdr:rowOff>
    </xdr:to>
    <xdr:cxnSp macro="">
      <xdr:nvCxnSpPr>
        <xdr:cNvPr id="347" name="直線コネクタ 346">
          <a:extLst>
            <a:ext uri="{FF2B5EF4-FFF2-40B4-BE49-F238E27FC236}">
              <a16:creationId xmlns:a16="http://schemas.microsoft.com/office/drawing/2014/main" xmlns="" id="{F4BFC597-6D55-4E7A-ADEC-629FE78CEBA6}"/>
            </a:ext>
          </a:extLst>
        </xdr:cNvPr>
        <xdr:cNvCxnSpPr/>
      </xdr:nvCxnSpPr>
      <xdr:spPr>
        <a:xfrm>
          <a:off x="10388600" y="1323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124477</xdr:rowOff>
    </xdr:from>
    <xdr:ext cx="469744" cy="259045"/>
    <xdr:sp macro="" textlink="">
      <xdr:nvSpPr>
        <xdr:cNvPr id="348" name="【福祉施設】&#10;一人当たり面積平均値テキスト">
          <a:extLst>
            <a:ext uri="{FF2B5EF4-FFF2-40B4-BE49-F238E27FC236}">
              <a16:creationId xmlns:a16="http://schemas.microsoft.com/office/drawing/2014/main" xmlns="" id="{71960060-3037-4828-A6D1-7B69772E695E}"/>
            </a:ext>
          </a:extLst>
        </xdr:cNvPr>
        <xdr:cNvSpPr txBox="1"/>
      </xdr:nvSpPr>
      <xdr:spPr>
        <a:xfrm>
          <a:off x="10515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101600</xdr:rowOff>
    </xdr:from>
    <xdr:to>
      <xdr:col>55</xdr:col>
      <xdr:colOff>50800</xdr:colOff>
      <xdr:row>83</xdr:row>
      <xdr:rowOff>31750</xdr:rowOff>
    </xdr:to>
    <xdr:sp macro="" textlink="">
      <xdr:nvSpPr>
        <xdr:cNvPr id="349" name="フローチャート: 判断 348">
          <a:extLst>
            <a:ext uri="{FF2B5EF4-FFF2-40B4-BE49-F238E27FC236}">
              <a16:creationId xmlns:a16="http://schemas.microsoft.com/office/drawing/2014/main" xmlns="" id="{3FDB8529-423D-46CF-9A7C-51F16E8865AA}"/>
            </a:ext>
          </a:extLst>
        </xdr:cNvPr>
        <xdr:cNvSpPr/>
      </xdr:nvSpPr>
      <xdr:spPr>
        <a:xfrm>
          <a:off x="10426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76200</xdr:rowOff>
    </xdr:from>
    <xdr:to>
      <xdr:col>50</xdr:col>
      <xdr:colOff>165100</xdr:colOff>
      <xdr:row>83</xdr:row>
      <xdr:rowOff>6350</xdr:rowOff>
    </xdr:to>
    <xdr:sp macro="" textlink="">
      <xdr:nvSpPr>
        <xdr:cNvPr id="350" name="フローチャート: 判断 349">
          <a:extLst>
            <a:ext uri="{FF2B5EF4-FFF2-40B4-BE49-F238E27FC236}">
              <a16:creationId xmlns:a16="http://schemas.microsoft.com/office/drawing/2014/main" xmlns="" id="{AA96A7EF-895F-4FC9-84CE-EA3E684E3E0D}"/>
            </a:ext>
          </a:extLst>
        </xdr:cNvPr>
        <xdr:cNvSpPr/>
      </xdr:nvSpPr>
      <xdr:spPr>
        <a:xfrm>
          <a:off x="9588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63500</xdr:rowOff>
    </xdr:from>
    <xdr:to>
      <xdr:col>46</xdr:col>
      <xdr:colOff>38100</xdr:colOff>
      <xdr:row>82</xdr:row>
      <xdr:rowOff>165100</xdr:rowOff>
    </xdr:to>
    <xdr:sp macro="" textlink="">
      <xdr:nvSpPr>
        <xdr:cNvPr id="351" name="フローチャート: 判断 350">
          <a:extLst>
            <a:ext uri="{FF2B5EF4-FFF2-40B4-BE49-F238E27FC236}">
              <a16:creationId xmlns:a16="http://schemas.microsoft.com/office/drawing/2014/main" xmlns="" id="{51B03610-6E3A-4FC9-A174-0A54E9D7FCED}"/>
            </a:ext>
          </a:extLst>
        </xdr:cNvPr>
        <xdr:cNvSpPr/>
      </xdr:nvSpPr>
      <xdr:spPr>
        <a:xfrm>
          <a:off x="8699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76200</xdr:rowOff>
    </xdr:from>
    <xdr:to>
      <xdr:col>41</xdr:col>
      <xdr:colOff>101600</xdr:colOff>
      <xdr:row>83</xdr:row>
      <xdr:rowOff>6350</xdr:rowOff>
    </xdr:to>
    <xdr:sp macro="" textlink="">
      <xdr:nvSpPr>
        <xdr:cNvPr id="352" name="フローチャート: 判断 351">
          <a:extLst>
            <a:ext uri="{FF2B5EF4-FFF2-40B4-BE49-F238E27FC236}">
              <a16:creationId xmlns:a16="http://schemas.microsoft.com/office/drawing/2014/main" xmlns="" id="{BACD2A96-72D7-40E9-B844-22166329CA4E}"/>
            </a:ext>
          </a:extLst>
        </xdr:cNvPr>
        <xdr:cNvSpPr/>
      </xdr:nvSpPr>
      <xdr:spPr>
        <a:xfrm>
          <a:off x="7810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50800</xdr:rowOff>
    </xdr:from>
    <xdr:to>
      <xdr:col>36</xdr:col>
      <xdr:colOff>165100</xdr:colOff>
      <xdr:row>82</xdr:row>
      <xdr:rowOff>152400</xdr:rowOff>
    </xdr:to>
    <xdr:sp macro="" textlink="">
      <xdr:nvSpPr>
        <xdr:cNvPr id="353" name="フローチャート: 判断 352">
          <a:extLst>
            <a:ext uri="{FF2B5EF4-FFF2-40B4-BE49-F238E27FC236}">
              <a16:creationId xmlns:a16="http://schemas.microsoft.com/office/drawing/2014/main" xmlns="" id="{CEBAC837-0323-4066-86AF-30BE3C708B8C}"/>
            </a:ext>
          </a:extLst>
        </xdr:cNvPr>
        <xdr:cNvSpPr/>
      </xdr:nvSpPr>
      <xdr:spPr>
        <a:xfrm>
          <a:off x="6921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xmlns="" id="{FFC8797F-E541-4491-869C-B7E4D2F8600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xmlns="" id="{998F3A37-A001-4396-953A-D8AF7318B49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xmlns="" id="{ECFD7225-A528-4675-A132-398F45AAB49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xmlns="" id="{D2926B23-E9DE-446B-BA94-A7D1E129A5B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xmlns="" id="{C7EC635F-D0E9-4EA9-899C-0E5744E12DD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139700</xdr:rowOff>
    </xdr:from>
    <xdr:to>
      <xdr:col>55</xdr:col>
      <xdr:colOff>50800</xdr:colOff>
      <xdr:row>83</xdr:row>
      <xdr:rowOff>69850</xdr:rowOff>
    </xdr:to>
    <xdr:sp macro="" textlink="">
      <xdr:nvSpPr>
        <xdr:cNvPr id="359" name="楕円 358">
          <a:extLst>
            <a:ext uri="{FF2B5EF4-FFF2-40B4-BE49-F238E27FC236}">
              <a16:creationId xmlns:a16="http://schemas.microsoft.com/office/drawing/2014/main" xmlns="" id="{C9A8256F-A078-4383-94F9-356A77EC0C13}"/>
            </a:ext>
          </a:extLst>
        </xdr:cNvPr>
        <xdr:cNvSpPr/>
      </xdr:nvSpPr>
      <xdr:spPr>
        <a:xfrm>
          <a:off x="104267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118127</xdr:rowOff>
    </xdr:from>
    <xdr:ext cx="469744" cy="259045"/>
    <xdr:sp macro="" textlink="">
      <xdr:nvSpPr>
        <xdr:cNvPr id="360" name="【福祉施設】&#10;一人当たり面積該当値テキスト">
          <a:extLst>
            <a:ext uri="{FF2B5EF4-FFF2-40B4-BE49-F238E27FC236}">
              <a16:creationId xmlns:a16="http://schemas.microsoft.com/office/drawing/2014/main" xmlns="" id="{3EBFC7CF-A8C3-4F8C-9D32-9546077E3C30}"/>
            </a:ext>
          </a:extLst>
        </xdr:cNvPr>
        <xdr:cNvSpPr txBox="1"/>
      </xdr:nvSpPr>
      <xdr:spPr>
        <a:xfrm>
          <a:off x="10515600"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139700</xdr:rowOff>
    </xdr:from>
    <xdr:to>
      <xdr:col>50</xdr:col>
      <xdr:colOff>165100</xdr:colOff>
      <xdr:row>83</xdr:row>
      <xdr:rowOff>69850</xdr:rowOff>
    </xdr:to>
    <xdr:sp macro="" textlink="">
      <xdr:nvSpPr>
        <xdr:cNvPr id="361" name="楕円 360">
          <a:extLst>
            <a:ext uri="{FF2B5EF4-FFF2-40B4-BE49-F238E27FC236}">
              <a16:creationId xmlns:a16="http://schemas.microsoft.com/office/drawing/2014/main" xmlns="" id="{462BEA40-D327-4300-8E9A-0274384BDAE6}"/>
            </a:ext>
          </a:extLst>
        </xdr:cNvPr>
        <xdr:cNvSpPr/>
      </xdr:nvSpPr>
      <xdr:spPr>
        <a:xfrm>
          <a:off x="9588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19050</xdr:rowOff>
    </xdr:from>
    <xdr:to>
      <xdr:col>55</xdr:col>
      <xdr:colOff>0</xdr:colOff>
      <xdr:row>83</xdr:row>
      <xdr:rowOff>19050</xdr:rowOff>
    </xdr:to>
    <xdr:cxnSp macro="">
      <xdr:nvCxnSpPr>
        <xdr:cNvPr id="362" name="直線コネクタ 361">
          <a:extLst>
            <a:ext uri="{FF2B5EF4-FFF2-40B4-BE49-F238E27FC236}">
              <a16:creationId xmlns:a16="http://schemas.microsoft.com/office/drawing/2014/main" xmlns="" id="{CC662298-1D3C-4C81-B68D-3E699BED11FB}"/>
            </a:ext>
          </a:extLst>
        </xdr:cNvPr>
        <xdr:cNvCxnSpPr/>
      </xdr:nvCxnSpPr>
      <xdr:spPr>
        <a:xfrm>
          <a:off x="9639300" y="14249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6350</xdr:rowOff>
    </xdr:from>
    <xdr:to>
      <xdr:col>46</xdr:col>
      <xdr:colOff>38100</xdr:colOff>
      <xdr:row>83</xdr:row>
      <xdr:rowOff>107950</xdr:rowOff>
    </xdr:to>
    <xdr:sp macro="" textlink="">
      <xdr:nvSpPr>
        <xdr:cNvPr id="363" name="楕円 362">
          <a:extLst>
            <a:ext uri="{FF2B5EF4-FFF2-40B4-BE49-F238E27FC236}">
              <a16:creationId xmlns:a16="http://schemas.microsoft.com/office/drawing/2014/main" xmlns="" id="{AF59688F-AC69-4FC3-8026-3EE0AE652E27}"/>
            </a:ext>
          </a:extLst>
        </xdr:cNvPr>
        <xdr:cNvSpPr/>
      </xdr:nvSpPr>
      <xdr:spPr>
        <a:xfrm>
          <a:off x="8699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19050</xdr:rowOff>
    </xdr:from>
    <xdr:to>
      <xdr:col>50</xdr:col>
      <xdr:colOff>114300</xdr:colOff>
      <xdr:row>83</xdr:row>
      <xdr:rowOff>57150</xdr:rowOff>
    </xdr:to>
    <xdr:cxnSp macro="">
      <xdr:nvCxnSpPr>
        <xdr:cNvPr id="364" name="直線コネクタ 363">
          <a:extLst>
            <a:ext uri="{FF2B5EF4-FFF2-40B4-BE49-F238E27FC236}">
              <a16:creationId xmlns:a16="http://schemas.microsoft.com/office/drawing/2014/main" xmlns="" id="{F2CFC962-9CD3-46D5-99D7-212E958AE6B7}"/>
            </a:ext>
          </a:extLst>
        </xdr:cNvPr>
        <xdr:cNvCxnSpPr/>
      </xdr:nvCxnSpPr>
      <xdr:spPr>
        <a:xfrm flipV="1">
          <a:off x="8750300" y="14249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6350</xdr:rowOff>
    </xdr:from>
    <xdr:to>
      <xdr:col>41</xdr:col>
      <xdr:colOff>101600</xdr:colOff>
      <xdr:row>83</xdr:row>
      <xdr:rowOff>107950</xdr:rowOff>
    </xdr:to>
    <xdr:sp macro="" textlink="">
      <xdr:nvSpPr>
        <xdr:cNvPr id="365" name="楕円 364">
          <a:extLst>
            <a:ext uri="{FF2B5EF4-FFF2-40B4-BE49-F238E27FC236}">
              <a16:creationId xmlns:a16="http://schemas.microsoft.com/office/drawing/2014/main" xmlns="" id="{327DAC22-3D8A-4730-A2FD-CFD3391CC7F2}"/>
            </a:ext>
          </a:extLst>
        </xdr:cNvPr>
        <xdr:cNvSpPr/>
      </xdr:nvSpPr>
      <xdr:spPr>
        <a:xfrm>
          <a:off x="7810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57150</xdr:rowOff>
    </xdr:from>
    <xdr:to>
      <xdr:col>45</xdr:col>
      <xdr:colOff>177800</xdr:colOff>
      <xdr:row>83</xdr:row>
      <xdr:rowOff>57150</xdr:rowOff>
    </xdr:to>
    <xdr:cxnSp macro="">
      <xdr:nvCxnSpPr>
        <xdr:cNvPr id="366" name="直線コネクタ 365">
          <a:extLst>
            <a:ext uri="{FF2B5EF4-FFF2-40B4-BE49-F238E27FC236}">
              <a16:creationId xmlns:a16="http://schemas.microsoft.com/office/drawing/2014/main" xmlns="" id="{7741370A-F7FF-42D9-BBE0-93EC31A5CF61}"/>
            </a:ext>
          </a:extLst>
        </xdr:cNvPr>
        <xdr:cNvCxnSpPr/>
      </xdr:nvCxnSpPr>
      <xdr:spPr>
        <a:xfrm>
          <a:off x="7861300" y="1428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6350</xdr:rowOff>
    </xdr:from>
    <xdr:to>
      <xdr:col>36</xdr:col>
      <xdr:colOff>165100</xdr:colOff>
      <xdr:row>83</xdr:row>
      <xdr:rowOff>107950</xdr:rowOff>
    </xdr:to>
    <xdr:sp macro="" textlink="">
      <xdr:nvSpPr>
        <xdr:cNvPr id="367" name="楕円 366">
          <a:extLst>
            <a:ext uri="{FF2B5EF4-FFF2-40B4-BE49-F238E27FC236}">
              <a16:creationId xmlns:a16="http://schemas.microsoft.com/office/drawing/2014/main" xmlns="" id="{6D43EC39-2284-4274-8C1E-56AB177EC7FF}"/>
            </a:ext>
          </a:extLst>
        </xdr:cNvPr>
        <xdr:cNvSpPr/>
      </xdr:nvSpPr>
      <xdr:spPr>
        <a:xfrm>
          <a:off x="6921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57150</xdr:rowOff>
    </xdr:from>
    <xdr:to>
      <xdr:col>41</xdr:col>
      <xdr:colOff>50800</xdr:colOff>
      <xdr:row>83</xdr:row>
      <xdr:rowOff>57150</xdr:rowOff>
    </xdr:to>
    <xdr:cxnSp macro="">
      <xdr:nvCxnSpPr>
        <xdr:cNvPr id="368" name="直線コネクタ 367">
          <a:extLst>
            <a:ext uri="{FF2B5EF4-FFF2-40B4-BE49-F238E27FC236}">
              <a16:creationId xmlns:a16="http://schemas.microsoft.com/office/drawing/2014/main" xmlns="" id="{D9A9C3DB-5B02-4F77-AD1B-618CB11D43E8}"/>
            </a:ext>
          </a:extLst>
        </xdr:cNvPr>
        <xdr:cNvCxnSpPr/>
      </xdr:nvCxnSpPr>
      <xdr:spPr>
        <a:xfrm>
          <a:off x="6972300" y="1428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22877</xdr:rowOff>
    </xdr:from>
    <xdr:ext cx="469744" cy="259045"/>
    <xdr:sp macro="" textlink="">
      <xdr:nvSpPr>
        <xdr:cNvPr id="369" name="n_1aveValue【福祉施設】&#10;一人当たり面積">
          <a:extLst>
            <a:ext uri="{FF2B5EF4-FFF2-40B4-BE49-F238E27FC236}">
              <a16:creationId xmlns:a16="http://schemas.microsoft.com/office/drawing/2014/main" xmlns="" id="{01ADF357-5CE1-4327-9C66-B608C532AC01}"/>
            </a:ext>
          </a:extLst>
        </xdr:cNvPr>
        <xdr:cNvSpPr txBox="1"/>
      </xdr:nvSpPr>
      <xdr:spPr>
        <a:xfrm>
          <a:off x="93917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10177</xdr:rowOff>
    </xdr:from>
    <xdr:ext cx="469744" cy="259045"/>
    <xdr:sp macro="" textlink="">
      <xdr:nvSpPr>
        <xdr:cNvPr id="370" name="n_2aveValue【福祉施設】&#10;一人当たり面積">
          <a:extLst>
            <a:ext uri="{FF2B5EF4-FFF2-40B4-BE49-F238E27FC236}">
              <a16:creationId xmlns:a16="http://schemas.microsoft.com/office/drawing/2014/main" xmlns="" id="{E03BB708-F0C0-48E2-98D4-75B42C4548FC}"/>
            </a:ext>
          </a:extLst>
        </xdr:cNvPr>
        <xdr:cNvSpPr txBox="1"/>
      </xdr:nvSpPr>
      <xdr:spPr>
        <a:xfrm>
          <a:off x="8515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22877</xdr:rowOff>
    </xdr:from>
    <xdr:ext cx="469744" cy="259045"/>
    <xdr:sp macro="" textlink="">
      <xdr:nvSpPr>
        <xdr:cNvPr id="371" name="n_3aveValue【福祉施設】&#10;一人当たり面積">
          <a:extLst>
            <a:ext uri="{FF2B5EF4-FFF2-40B4-BE49-F238E27FC236}">
              <a16:creationId xmlns:a16="http://schemas.microsoft.com/office/drawing/2014/main" xmlns="" id="{51763CE2-AD3A-4073-9C91-F751DF0D43AF}"/>
            </a:ext>
          </a:extLst>
        </xdr:cNvPr>
        <xdr:cNvSpPr txBox="1"/>
      </xdr:nvSpPr>
      <xdr:spPr>
        <a:xfrm>
          <a:off x="76264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168927</xdr:rowOff>
    </xdr:from>
    <xdr:ext cx="469744" cy="259045"/>
    <xdr:sp macro="" textlink="">
      <xdr:nvSpPr>
        <xdr:cNvPr id="372" name="n_4aveValue【福祉施設】&#10;一人当たり面積">
          <a:extLst>
            <a:ext uri="{FF2B5EF4-FFF2-40B4-BE49-F238E27FC236}">
              <a16:creationId xmlns:a16="http://schemas.microsoft.com/office/drawing/2014/main" xmlns="" id="{BDBC9183-9410-4749-928E-139A38FC547C}"/>
            </a:ext>
          </a:extLst>
        </xdr:cNvPr>
        <xdr:cNvSpPr txBox="1"/>
      </xdr:nvSpPr>
      <xdr:spPr>
        <a:xfrm>
          <a:off x="6737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60977</xdr:rowOff>
    </xdr:from>
    <xdr:ext cx="469744" cy="259045"/>
    <xdr:sp macro="" textlink="">
      <xdr:nvSpPr>
        <xdr:cNvPr id="373" name="n_1mainValue【福祉施設】&#10;一人当たり面積">
          <a:extLst>
            <a:ext uri="{FF2B5EF4-FFF2-40B4-BE49-F238E27FC236}">
              <a16:creationId xmlns:a16="http://schemas.microsoft.com/office/drawing/2014/main" xmlns="" id="{749D1176-FFC4-44B5-9754-C82E6010A5AB}"/>
            </a:ext>
          </a:extLst>
        </xdr:cNvPr>
        <xdr:cNvSpPr txBox="1"/>
      </xdr:nvSpPr>
      <xdr:spPr>
        <a:xfrm>
          <a:off x="93917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99077</xdr:rowOff>
    </xdr:from>
    <xdr:ext cx="469744" cy="259045"/>
    <xdr:sp macro="" textlink="">
      <xdr:nvSpPr>
        <xdr:cNvPr id="374" name="n_2mainValue【福祉施設】&#10;一人当たり面積">
          <a:extLst>
            <a:ext uri="{FF2B5EF4-FFF2-40B4-BE49-F238E27FC236}">
              <a16:creationId xmlns:a16="http://schemas.microsoft.com/office/drawing/2014/main" xmlns="" id="{8219D028-862E-4EBD-8998-576DF321C617}"/>
            </a:ext>
          </a:extLst>
        </xdr:cNvPr>
        <xdr:cNvSpPr txBox="1"/>
      </xdr:nvSpPr>
      <xdr:spPr>
        <a:xfrm>
          <a:off x="8515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99077</xdr:rowOff>
    </xdr:from>
    <xdr:ext cx="469744" cy="259045"/>
    <xdr:sp macro="" textlink="">
      <xdr:nvSpPr>
        <xdr:cNvPr id="375" name="n_3mainValue【福祉施設】&#10;一人当たり面積">
          <a:extLst>
            <a:ext uri="{FF2B5EF4-FFF2-40B4-BE49-F238E27FC236}">
              <a16:creationId xmlns:a16="http://schemas.microsoft.com/office/drawing/2014/main" xmlns="" id="{BD3E2D2B-E72B-4DC1-8955-0C02033A5951}"/>
            </a:ext>
          </a:extLst>
        </xdr:cNvPr>
        <xdr:cNvSpPr txBox="1"/>
      </xdr:nvSpPr>
      <xdr:spPr>
        <a:xfrm>
          <a:off x="7626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99077</xdr:rowOff>
    </xdr:from>
    <xdr:ext cx="469744" cy="259045"/>
    <xdr:sp macro="" textlink="">
      <xdr:nvSpPr>
        <xdr:cNvPr id="376" name="n_4mainValue【福祉施設】&#10;一人当たり面積">
          <a:extLst>
            <a:ext uri="{FF2B5EF4-FFF2-40B4-BE49-F238E27FC236}">
              <a16:creationId xmlns:a16="http://schemas.microsoft.com/office/drawing/2014/main" xmlns="" id="{FF3C8D5A-63FE-4FFF-A152-3D273953E81A}"/>
            </a:ext>
          </a:extLst>
        </xdr:cNvPr>
        <xdr:cNvSpPr txBox="1"/>
      </xdr:nvSpPr>
      <xdr:spPr>
        <a:xfrm>
          <a:off x="6737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xmlns="" id="{475AB5C4-7B4D-4DBA-8CEA-C0BC8FAAC5D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xmlns="" id="{1DB03D10-EEB9-4860-8DCA-BDA22C01FAE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xmlns="" id="{B4175C50-A39D-4869-B0CE-219B2ADE1B7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xmlns="" id="{102FBD4D-E4E1-4D72-99FB-E49A4CEFE57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xmlns="" id="{E25EA3FF-B549-43A7-84C0-AFE19B41F17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xmlns="" id="{7F37C643-7063-41AF-B0EB-BA5031162CE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xmlns="" id="{4868E894-AE29-4AE0-A5B0-068FC9CC6AD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xmlns="" id="{15C621CC-EF94-4890-A026-5FA6AC360DC9}"/>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xmlns="" id="{174BB10E-087C-4AEA-B8CA-83832C13E183}"/>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xmlns="" id="{F026353C-5327-431E-A2CB-B749D7EF0EC9}"/>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xmlns="" id="{D2AFFE09-4A5A-45A7-8A09-146686A340AB}"/>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a:extLst>
            <a:ext uri="{FF2B5EF4-FFF2-40B4-BE49-F238E27FC236}">
              <a16:creationId xmlns:a16="http://schemas.microsoft.com/office/drawing/2014/main" xmlns="" id="{6E1873A7-36FC-4FB8-B5C4-35D4208187C7}"/>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a:extLst>
            <a:ext uri="{FF2B5EF4-FFF2-40B4-BE49-F238E27FC236}">
              <a16:creationId xmlns:a16="http://schemas.microsoft.com/office/drawing/2014/main" xmlns="" id="{66EB897A-3CE5-47BD-9A87-1CBCD30D504D}"/>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a:extLst>
            <a:ext uri="{FF2B5EF4-FFF2-40B4-BE49-F238E27FC236}">
              <a16:creationId xmlns:a16="http://schemas.microsoft.com/office/drawing/2014/main" xmlns="" id="{14A1D227-214F-46C9-B8AB-0B7B7B245326}"/>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a:extLst>
            <a:ext uri="{FF2B5EF4-FFF2-40B4-BE49-F238E27FC236}">
              <a16:creationId xmlns:a16="http://schemas.microsoft.com/office/drawing/2014/main" xmlns="" id="{FF405ED8-1270-47A2-B810-5733153B6C6A}"/>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a:extLst>
            <a:ext uri="{FF2B5EF4-FFF2-40B4-BE49-F238E27FC236}">
              <a16:creationId xmlns:a16="http://schemas.microsoft.com/office/drawing/2014/main" xmlns="" id="{2CB37102-DF3E-4360-9099-2B6FE128C3D6}"/>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a:extLst>
            <a:ext uri="{FF2B5EF4-FFF2-40B4-BE49-F238E27FC236}">
              <a16:creationId xmlns:a16="http://schemas.microsoft.com/office/drawing/2014/main" xmlns="" id="{0AB9D99A-84A0-4167-94F1-3890DB021D3B}"/>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a:extLst>
            <a:ext uri="{FF2B5EF4-FFF2-40B4-BE49-F238E27FC236}">
              <a16:creationId xmlns:a16="http://schemas.microsoft.com/office/drawing/2014/main" xmlns="" id="{65A722CD-A1E1-45CC-87D4-B4E6575245F4}"/>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a:extLst>
            <a:ext uri="{FF2B5EF4-FFF2-40B4-BE49-F238E27FC236}">
              <a16:creationId xmlns:a16="http://schemas.microsoft.com/office/drawing/2014/main" xmlns="" id="{9526F642-AB92-4630-8600-496AB3B81319}"/>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a:extLst>
            <a:ext uri="{FF2B5EF4-FFF2-40B4-BE49-F238E27FC236}">
              <a16:creationId xmlns:a16="http://schemas.microsoft.com/office/drawing/2014/main" xmlns="" id="{1222D812-4740-47A4-89AD-1A2E6A2832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a:extLst>
            <a:ext uri="{FF2B5EF4-FFF2-40B4-BE49-F238E27FC236}">
              <a16:creationId xmlns:a16="http://schemas.microsoft.com/office/drawing/2014/main" xmlns="" id="{8AE77648-D7AE-46DF-A984-7DEB4422B64E}"/>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a:extLst>
            <a:ext uri="{FF2B5EF4-FFF2-40B4-BE49-F238E27FC236}">
              <a16:creationId xmlns:a16="http://schemas.microsoft.com/office/drawing/2014/main" xmlns="" id="{5FAB8256-43BB-4163-8B74-47ADCD27AF32}"/>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a:extLst>
            <a:ext uri="{FF2B5EF4-FFF2-40B4-BE49-F238E27FC236}">
              <a16:creationId xmlns:a16="http://schemas.microsoft.com/office/drawing/2014/main" xmlns="" id="{753CED69-3C8A-4C83-A83B-C2A926B53651}"/>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a:extLst>
            <a:ext uri="{FF2B5EF4-FFF2-40B4-BE49-F238E27FC236}">
              <a16:creationId xmlns:a16="http://schemas.microsoft.com/office/drawing/2014/main" xmlns="" id="{617024E6-2C23-4DF1-A820-FDF89C56D34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a:extLst>
            <a:ext uri="{FF2B5EF4-FFF2-40B4-BE49-F238E27FC236}">
              <a16:creationId xmlns:a16="http://schemas.microsoft.com/office/drawing/2014/main" xmlns="" id="{12347F1B-1D49-4D1C-8FCB-21A7140FD8CD}"/>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162742</xdr:rowOff>
    </xdr:from>
    <xdr:to>
      <xdr:col>24</xdr:col>
      <xdr:colOff>62865</xdr:colOff>
      <xdr:row>108</xdr:row>
      <xdr:rowOff>148045</xdr:rowOff>
    </xdr:to>
    <xdr:cxnSp macro="">
      <xdr:nvCxnSpPr>
        <xdr:cNvPr id="402" name="直線コネクタ 401">
          <a:extLst>
            <a:ext uri="{FF2B5EF4-FFF2-40B4-BE49-F238E27FC236}">
              <a16:creationId xmlns:a16="http://schemas.microsoft.com/office/drawing/2014/main" xmlns="" id="{B2CA846F-8F5E-47C2-9520-72A5145B8B55}"/>
            </a:ext>
          </a:extLst>
        </xdr:cNvPr>
        <xdr:cNvCxnSpPr/>
      </xdr:nvCxnSpPr>
      <xdr:spPr>
        <a:xfrm flipV="1">
          <a:off x="4634865" y="17307742"/>
          <a:ext cx="0" cy="1356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151872</xdr:rowOff>
    </xdr:from>
    <xdr:ext cx="405111" cy="259045"/>
    <xdr:sp macro="" textlink="">
      <xdr:nvSpPr>
        <xdr:cNvPr id="403" name="【市民会館】&#10;有形固定資産減価償却率最小値テキスト">
          <a:extLst>
            <a:ext uri="{FF2B5EF4-FFF2-40B4-BE49-F238E27FC236}">
              <a16:creationId xmlns:a16="http://schemas.microsoft.com/office/drawing/2014/main" xmlns="" id="{6FED4E54-B6BB-436E-ACB7-DBAF60A97EF5}"/>
            </a:ext>
          </a:extLst>
        </xdr:cNvPr>
        <xdr:cNvSpPr txBox="1"/>
      </xdr:nvSpPr>
      <xdr:spPr>
        <a:xfrm>
          <a:off x="4673600" y="1866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148045</xdr:rowOff>
    </xdr:from>
    <xdr:to>
      <xdr:col>24</xdr:col>
      <xdr:colOff>152400</xdr:colOff>
      <xdr:row>108</xdr:row>
      <xdr:rowOff>148045</xdr:rowOff>
    </xdr:to>
    <xdr:cxnSp macro="">
      <xdr:nvCxnSpPr>
        <xdr:cNvPr id="404" name="直線コネクタ 403">
          <a:extLst>
            <a:ext uri="{FF2B5EF4-FFF2-40B4-BE49-F238E27FC236}">
              <a16:creationId xmlns:a16="http://schemas.microsoft.com/office/drawing/2014/main" xmlns="" id="{E12312B0-257F-4BA5-9F7F-ECF86E238B23}"/>
            </a:ext>
          </a:extLst>
        </xdr:cNvPr>
        <xdr:cNvCxnSpPr/>
      </xdr:nvCxnSpPr>
      <xdr:spPr>
        <a:xfrm>
          <a:off x="4546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109419</xdr:rowOff>
    </xdr:from>
    <xdr:ext cx="405111" cy="259045"/>
    <xdr:sp macro="" textlink="">
      <xdr:nvSpPr>
        <xdr:cNvPr id="405" name="【市民会館】&#10;有形固定資産減価償却率最大値テキスト">
          <a:extLst>
            <a:ext uri="{FF2B5EF4-FFF2-40B4-BE49-F238E27FC236}">
              <a16:creationId xmlns:a16="http://schemas.microsoft.com/office/drawing/2014/main" xmlns="" id="{E380E4DE-0F13-4EBF-A4E0-A93555640EAA}"/>
            </a:ext>
          </a:extLst>
        </xdr:cNvPr>
        <xdr:cNvSpPr txBox="1"/>
      </xdr:nvSpPr>
      <xdr:spPr>
        <a:xfrm>
          <a:off x="4673600" y="1708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162742</xdr:rowOff>
    </xdr:from>
    <xdr:to>
      <xdr:col>24</xdr:col>
      <xdr:colOff>152400</xdr:colOff>
      <xdr:row>100</xdr:row>
      <xdr:rowOff>162742</xdr:rowOff>
    </xdr:to>
    <xdr:cxnSp macro="">
      <xdr:nvCxnSpPr>
        <xdr:cNvPr id="406" name="直線コネクタ 405">
          <a:extLst>
            <a:ext uri="{FF2B5EF4-FFF2-40B4-BE49-F238E27FC236}">
              <a16:creationId xmlns:a16="http://schemas.microsoft.com/office/drawing/2014/main" xmlns="" id="{77D8CEBD-5CF5-4699-B848-7C59C786F755}"/>
            </a:ext>
          </a:extLst>
        </xdr:cNvPr>
        <xdr:cNvCxnSpPr/>
      </xdr:nvCxnSpPr>
      <xdr:spPr>
        <a:xfrm>
          <a:off x="4546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103795</xdr:rowOff>
    </xdr:from>
    <xdr:ext cx="405111" cy="259045"/>
    <xdr:sp macro="" textlink="">
      <xdr:nvSpPr>
        <xdr:cNvPr id="407" name="【市民会館】&#10;有形固定資産減価償却率平均値テキスト">
          <a:extLst>
            <a:ext uri="{FF2B5EF4-FFF2-40B4-BE49-F238E27FC236}">
              <a16:creationId xmlns:a16="http://schemas.microsoft.com/office/drawing/2014/main" xmlns="" id="{9D263419-7B39-4030-ADFA-9FDD13071DA4}"/>
            </a:ext>
          </a:extLst>
        </xdr:cNvPr>
        <xdr:cNvSpPr txBox="1"/>
      </xdr:nvSpPr>
      <xdr:spPr>
        <a:xfrm>
          <a:off x="4673600" y="177631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80918</xdr:rowOff>
    </xdr:from>
    <xdr:to>
      <xdr:col>24</xdr:col>
      <xdr:colOff>114300</xdr:colOff>
      <xdr:row>105</xdr:row>
      <xdr:rowOff>11068</xdr:rowOff>
    </xdr:to>
    <xdr:sp macro="" textlink="">
      <xdr:nvSpPr>
        <xdr:cNvPr id="408" name="フローチャート: 判断 407">
          <a:extLst>
            <a:ext uri="{FF2B5EF4-FFF2-40B4-BE49-F238E27FC236}">
              <a16:creationId xmlns:a16="http://schemas.microsoft.com/office/drawing/2014/main" xmlns="" id="{CBCAC383-E402-4707-8E06-9E82E3EFB2B4}"/>
            </a:ext>
          </a:extLst>
        </xdr:cNvPr>
        <xdr:cNvSpPr/>
      </xdr:nvSpPr>
      <xdr:spPr>
        <a:xfrm>
          <a:off x="45847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56424</xdr:rowOff>
    </xdr:from>
    <xdr:to>
      <xdr:col>20</xdr:col>
      <xdr:colOff>38100</xdr:colOff>
      <xdr:row>104</xdr:row>
      <xdr:rowOff>158024</xdr:rowOff>
    </xdr:to>
    <xdr:sp macro="" textlink="">
      <xdr:nvSpPr>
        <xdr:cNvPr id="409" name="フローチャート: 判断 408">
          <a:extLst>
            <a:ext uri="{FF2B5EF4-FFF2-40B4-BE49-F238E27FC236}">
              <a16:creationId xmlns:a16="http://schemas.microsoft.com/office/drawing/2014/main" xmlns="" id="{EF350E6D-74A7-4BA1-99BA-BA90D6BB6473}"/>
            </a:ext>
          </a:extLst>
        </xdr:cNvPr>
        <xdr:cNvSpPr/>
      </xdr:nvSpPr>
      <xdr:spPr>
        <a:xfrm>
          <a:off x="3746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54792</xdr:rowOff>
    </xdr:from>
    <xdr:to>
      <xdr:col>15</xdr:col>
      <xdr:colOff>101600</xdr:colOff>
      <xdr:row>104</xdr:row>
      <xdr:rowOff>156392</xdr:rowOff>
    </xdr:to>
    <xdr:sp macro="" textlink="">
      <xdr:nvSpPr>
        <xdr:cNvPr id="410" name="フローチャート: 判断 409">
          <a:extLst>
            <a:ext uri="{FF2B5EF4-FFF2-40B4-BE49-F238E27FC236}">
              <a16:creationId xmlns:a16="http://schemas.microsoft.com/office/drawing/2014/main" xmlns="" id="{E046D08D-EE56-4A31-91DE-1FD9CD66E190}"/>
            </a:ext>
          </a:extLst>
        </xdr:cNvPr>
        <xdr:cNvSpPr/>
      </xdr:nvSpPr>
      <xdr:spPr>
        <a:xfrm>
          <a:off x="2857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13970</xdr:rowOff>
    </xdr:from>
    <xdr:to>
      <xdr:col>10</xdr:col>
      <xdr:colOff>165100</xdr:colOff>
      <xdr:row>104</xdr:row>
      <xdr:rowOff>115570</xdr:rowOff>
    </xdr:to>
    <xdr:sp macro="" textlink="">
      <xdr:nvSpPr>
        <xdr:cNvPr id="411" name="フローチャート: 判断 410">
          <a:extLst>
            <a:ext uri="{FF2B5EF4-FFF2-40B4-BE49-F238E27FC236}">
              <a16:creationId xmlns:a16="http://schemas.microsoft.com/office/drawing/2014/main" xmlns="" id="{94EDB5E8-021A-48C9-B74B-E17278343DD7}"/>
            </a:ext>
          </a:extLst>
        </xdr:cNvPr>
        <xdr:cNvSpPr/>
      </xdr:nvSpPr>
      <xdr:spPr>
        <a:xfrm>
          <a:off x="1968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159294</xdr:rowOff>
    </xdr:from>
    <xdr:to>
      <xdr:col>6</xdr:col>
      <xdr:colOff>38100</xdr:colOff>
      <xdr:row>104</xdr:row>
      <xdr:rowOff>89444</xdr:rowOff>
    </xdr:to>
    <xdr:sp macro="" textlink="">
      <xdr:nvSpPr>
        <xdr:cNvPr id="412" name="フローチャート: 判断 411">
          <a:extLst>
            <a:ext uri="{FF2B5EF4-FFF2-40B4-BE49-F238E27FC236}">
              <a16:creationId xmlns:a16="http://schemas.microsoft.com/office/drawing/2014/main" xmlns="" id="{B0F67325-EA9F-41B0-B42C-55DD9BA99C69}"/>
            </a:ext>
          </a:extLst>
        </xdr:cNvPr>
        <xdr:cNvSpPr/>
      </xdr:nvSpPr>
      <xdr:spPr>
        <a:xfrm>
          <a:off x="1079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xmlns="" id="{01425330-68F8-48B3-A919-3846AE48BE0B}"/>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xmlns="" id="{45872FB2-0486-4425-B79A-15EB2514E98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xmlns="" id="{FDF95A9D-B75B-4C78-B899-6FB262A26EB3}"/>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xmlns="" id="{FE82FC1F-6641-4259-AAE6-9BCAD8DDF7ED}"/>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xmlns="" id="{7AAC09A2-6707-476C-B288-038BA9E348DB}"/>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142966</xdr:rowOff>
    </xdr:from>
    <xdr:to>
      <xdr:col>24</xdr:col>
      <xdr:colOff>114300</xdr:colOff>
      <xdr:row>107</xdr:row>
      <xdr:rowOff>73116</xdr:rowOff>
    </xdr:to>
    <xdr:sp macro="" textlink="">
      <xdr:nvSpPr>
        <xdr:cNvPr id="418" name="楕円 417">
          <a:extLst>
            <a:ext uri="{FF2B5EF4-FFF2-40B4-BE49-F238E27FC236}">
              <a16:creationId xmlns:a16="http://schemas.microsoft.com/office/drawing/2014/main" xmlns="" id="{AC668C05-BBC8-4770-A4BA-6FA1554DFFBB}"/>
            </a:ext>
          </a:extLst>
        </xdr:cNvPr>
        <xdr:cNvSpPr/>
      </xdr:nvSpPr>
      <xdr:spPr>
        <a:xfrm>
          <a:off x="45847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121393</xdr:rowOff>
    </xdr:from>
    <xdr:ext cx="405111" cy="259045"/>
    <xdr:sp macro="" textlink="">
      <xdr:nvSpPr>
        <xdr:cNvPr id="419" name="【市民会館】&#10;有形固定資産減価償却率該当値テキスト">
          <a:extLst>
            <a:ext uri="{FF2B5EF4-FFF2-40B4-BE49-F238E27FC236}">
              <a16:creationId xmlns:a16="http://schemas.microsoft.com/office/drawing/2014/main" xmlns="" id="{E3BDE088-7D6E-4BF1-9471-842D76CEC447}"/>
            </a:ext>
          </a:extLst>
        </xdr:cNvPr>
        <xdr:cNvSpPr txBox="1"/>
      </xdr:nvSpPr>
      <xdr:spPr>
        <a:xfrm>
          <a:off x="4673600" y="1829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107043</xdr:rowOff>
    </xdr:from>
    <xdr:to>
      <xdr:col>20</xdr:col>
      <xdr:colOff>38100</xdr:colOff>
      <xdr:row>107</xdr:row>
      <xdr:rowOff>37193</xdr:rowOff>
    </xdr:to>
    <xdr:sp macro="" textlink="">
      <xdr:nvSpPr>
        <xdr:cNvPr id="420" name="楕円 419">
          <a:extLst>
            <a:ext uri="{FF2B5EF4-FFF2-40B4-BE49-F238E27FC236}">
              <a16:creationId xmlns:a16="http://schemas.microsoft.com/office/drawing/2014/main" xmlns="" id="{E2B03873-A76B-47BD-A387-A97D1B75BA73}"/>
            </a:ext>
          </a:extLst>
        </xdr:cNvPr>
        <xdr:cNvSpPr/>
      </xdr:nvSpPr>
      <xdr:spPr>
        <a:xfrm>
          <a:off x="3746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157843</xdr:rowOff>
    </xdr:from>
    <xdr:to>
      <xdr:col>24</xdr:col>
      <xdr:colOff>63500</xdr:colOff>
      <xdr:row>107</xdr:row>
      <xdr:rowOff>22316</xdr:rowOff>
    </xdr:to>
    <xdr:cxnSp macro="">
      <xdr:nvCxnSpPr>
        <xdr:cNvPr id="421" name="直線コネクタ 420">
          <a:extLst>
            <a:ext uri="{FF2B5EF4-FFF2-40B4-BE49-F238E27FC236}">
              <a16:creationId xmlns:a16="http://schemas.microsoft.com/office/drawing/2014/main" xmlns="" id="{B49359EF-ADAE-4D32-B63D-C4177CDCA19F}"/>
            </a:ext>
          </a:extLst>
        </xdr:cNvPr>
        <xdr:cNvCxnSpPr/>
      </xdr:nvCxnSpPr>
      <xdr:spPr>
        <a:xfrm>
          <a:off x="3797300" y="1833154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71120</xdr:rowOff>
    </xdr:from>
    <xdr:to>
      <xdr:col>15</xdr:col>
      <xdr:colOff>101600</xdr:colOff>
      <xdr:row>107</xdr:row>
      <xdr:rowOff>1270</xdr:rowOff>
    </xdr:to>
    <xdr:sp macro="" textlink="">
      <xdr:nvSpPr>
        <xdr:cNvPr id="422" name="楕円 421">
          <a:extLst>
            <a:ext uri="{FF2B5EF4-FFF2-40B4-BE49-F238E27FC236}">
              <a16:creationId xmlns:a16="http://schemas.microsoft.com/office/drawing/2014/main" xmlns="" id="{2251B2C6-49DC-4B94-A02D-346BDB0AE5A4}"/>
            </a:ext>
          </a:extLst>
        </xdr:cNvPr>
        <xdr:cNvSpPr/>
      </xdr:nvSpPr>
      <xdr:spPr>
        <a:xfrm>
          <a:off x="2857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121920</xdr:rowOff>
    </xdr:from>
    <xdr:to>
      <xdr:col>19</xdr:col>
      <xdr:colOff>177800</xdr:colOff>
      <xdr:row>106</xdr:row>
      <xdr:rowOff>157843</xdr:rowOff>
    </xdr:to>
    <xdr:cxnSp macro="">
      <xdr:nvCxnSpPr>
        <xdr:cNvPr id="423" name="直線コネクタ 422">
          <a:extLst>
            <a:ext uri="{FF2B5EF4-FFF2-40B4-BE49-F238E27FC236}">
              <a16:creationId xmlns:a16="http://schemas.microsoft.com/office/drawing/2014/main" xmlns="" id="{C6F45C13-44C4-4D76-AC0F-F7E6864F4A17}"/>
            </a:ext>
          </a:extLst>
        </xdr:cNvPr>
        <xdr:cNvCxnSpPr/>
      </xdr:nvCxnSpPr>
      <xdr:spPr>
        <a:xfrm>
          <a:off x="2908300" y="1829562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36830</xdr:rowOff>
    </xdr:from>
    <xdr:to>
      <xdr:col>10</xdr:col>
      <xdr:colOff>165100</xdr:colOff>
      <xdr:row>106</xdr:row>
      <xdr:rowOff>138430</xdr:rowOff>
    </xdr:to>
    <xdr:sp macro="" textlink="">
      <xdr:nvSpPr>
        <xdr:cNvPr id="424" name="楕円 423">
          <a:extLst>
            <a:ext uri="{FF2B5EF4-FFF2-40B4-BE49-F238E27FC236}">
              <a16:creationId xmlns:a16="http://schemas.microsoft.com/office/drawing/2014/main" xmlns="" id="{DB7B41A5-3C86-4F0F-919A-F648C1A1CC14}"/>
            </a:ext>
          </a:extLst>
        </xdr:cNvPr>
        <xdr:cNvSpPr/>
      </xdr:nvSpPr>
      <xdr:spPr>
        <a:xfrm>
          <a:off x="1968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87630</xdr:rowOff>
    </xdr:from>
    <xdr:to>
      <xdr:col>15</xdr:col>
      <xdr:colOff>50800</xdr:colOff>
      <xdr:row>106</xdr:row>
      <xdr:rowOff>121920</xdr:rowOff>
    </xdr:to>
    <xdr:cxnSp macro="">
      <xdr:nvCxnSpPr>
        <xdr:cNvPr id="425" name="直線コネクタ 424">
          <a:extLst>
            <a:ext uri="{FF2B5EF4-FFF2-40B4-BE49-F238E27FC236}">
              <a16:creationId xmlns:a16="http://schemas.microsoft.com/office/drawing/2014/main" xmlns="" id="{629094DF-C798-4992-AB98-D0FAB41046BE}"/>
            </a:ext>
          </a:extLst>
        </xdr:cNvPr>
        <xdr:cNvCxnSpPr/>
      </xdr:nvCxnSpPr>
      <xdr:spPr>
        <a:xfrm>
          <a:off x="2019300" y="182613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907</xdr:rowOff>
    </xdr:from>
    <xdr:to>
      <xdr:col>6</xdr:col>
      <xdr:colOff>38100</xdr:colOff>
      <xdr:row>106</xdr:row>
      <xdr:rowOff>102507</xdr:rowOff>
    </xdr:to>
    <xdr:sp macro="" textlink="">
      <xdr:nvSpPr>
        <xdr:cNvPr id="426" name="楕円 425">
          <a:extLst>
            <a:ext uri="{FF2B5EF4-FFF2-40B4-BE49-F238E27FC236}">
              <a16:creationId xmlns:a16="http://schemas.microsoft.com/office/drawing/2014/main" xmlns="" id="{8820AD8A-ADF1-4371-8951-6913537ADF49}"/>
            </a:ext>
          </a:extLst>
        </xdr:cNvPr>
        <xdr:cNvSpPr/>
      </xdr:nvSpPr>
      <xdr:spPr>
        <a:xfrm>
          <a:off x="1079500" y="181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51707</xdr:rowOff>
    </xdr:from>
    <xdr:to>
      <xdr:col>10</xdr:col>
      <xdr:colOff>114300</xdr:colOff>
      <xdr:row>106</xdr:row>
      <xdr:rowOff>87630</xdr:rowOff>
    </xdr:to>
    <xdr:cxnSp macro="">
      <xdr:nvCxnSpPr>
        <xdr:cNvPr id="427" name="直線コネクタ 426">
          <a:extLst>
            <a:ext uri="{FF2B5EF4-FFF2-40B4-BE49-F238E27FC236}">
              <a16:creationId xmlns:a16="http://schemas.microsoft.com/office/drawing/2014/main" xmlns="" id="{1BD3CA12-2764-4E5E-9BD1-ADA010D29AEB}"/>
            </a:ext>
          </a:extLst>
        </xdr:cNvPr>
        <xdr:cNvCxnSpPr/>
      </xdr:nvCxnSpPr>
      <xdr:spPr>
        <a:xfrm>
          <a:off x="1130300" y="1822540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3101</xdr:rowOff>
    </xdr:from>
    <xdr:ext cx="405111" cy="259045"/>
    <xdr:sp macro="" textlink="">
      <xdr:nvSpPr>
        <xdr:cNvPr id="428" name="n_1aveValue【市民会館】&#10;有形固定資産減価償却率">
          <a:extLst>
            <a:ext uri="{FF2B5EF4-FFF2-40B4-BE49-F238E27FC236}">
              <a16:creationId xmlns:a16="http://schemas.microsoft.com/office/drawing/2014/main" xmlns="" id="{1C8FE8C4-AD6A-426E-9B4D-ECAF25E8D97D}"/>
            </a:ext>
          </a:extLst>
        </xdr:cNvPr>
        <xdr:cNvSpPr txBox="1"/>
      </xdr:nvSpPr>
      <xdr:spPr>
        <a:xfrm>
          <a:off x="35820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1469</xdr:rowOff>
    </xdr:from>
    <xdr:ext cx="405111" cy="259045"/>
    <xdr:sp macro="" textlink="">
      <xdr:nvSpPr>
        <xdr:cNvPr id="429" name="n_2aveValue【市民会館】&#10;有形固定資産減価償却率">
          <a:extLst>
            <a:ext uri="{FF2B5EF4-FFF2-40B4-BE49-F238E27FC236}">
              <a16:creationId xmlns:a16="http://schemas.microsoft.com/office/drawing/2014/main" xmlns="" id="{5AF3772E-0D9F-485F-AE02-E169EA0376B1}"/>
            </a:ext>
          </a:extLst>
        </xdr:cNvPr>
        <xdr:cNvSpPr txBox="1"/>
      </xdr:nvSpPr>
      <xdr:spPr>
        <a:xfrm>
          <a:off x="2705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132097</xdr:rowOff>
    </xdr:from>
    <xdr:ext cx="405111" cy="259045"/>
    <xdr:sp macro="" textlink="">
      <xdr:nvSpPr>
        <xdr:cNvPr id="430" name="n_3aveValue【市民会館】&#10;有形固定資産減価償却率">
          <a:extLst>
            <a:ext uri="{FF2B5EF4-FFF2-40B4-BE49-F238E27FC236}">
              <a16:creationId xmlns:a16="http://schemas.microsoft.com/office/drawing/2014/main" xmlns="" id="{732A8CB7-5FC0-48ED-B389-044B88C534CB}"/>
            </a:ext>
          </a:extLst>
        </xdr:cNvPr>
        <xdr:cNvSpPr txBox="1"/>
      </xdr:nvSpPr>
      <xdr:spPr>
        <a:xfrm>
          <a:off x="1816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105971</xdr:rowOff>
    </xdr:from>
    <xdr:ext cx="405111" cy="259045"/>
    <xdr:sp macro="" textlink="">
      <xdr:nvSpPr>
        <xdr:cNvPr id="431" name="n_4aveValue【市民会館】&#10;有形固定資産減価償却率">
          <a:extLst>
            <a:ext uri="{FF2B5EF4-FFF2-40B4-BE49-F238E27FC236}">
              <a16:creationId xmlns:a16="http://schemas.microsoft.com/office/drawing/2014/main" xmlns="" id="{8DDEF0E9-8662-416B-B024-581F4B80C7E7}"/>
            </a:ext>
          </a:extLst>
        </xdr:cNvPr>
        <xdr:cNvSpPr txBox="1"/>
      </xdr:nvSpPr>
      <xdr:spPr>
        <a:xfrm>
          <a:off x="9277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28320</xdr:rowOff>
    </xdr:from>
    <xdr:ext cx="405111" cy="259045"/>
    <xdr:sp macro="" textlink="">
      <xdr:nvSpPr>
        <xdr:cNvPr id="432" name="n_1mainValue【市民会館】&#10;有形固定資産減価償却率">
          <a:extLst>
            <a:ext uri="{FF2B5EF4-FFF2-40B4-BE49-F238E27FC236}">
              <a16:creationId xmlns:a16="http://schemas.microsoft.com/office/drawing/2014/main" xmlns="" id="{CECC16B6-3C95-4D99-AAF6-612108EE3DC0}"/>
            </a:ext>
          </a:extLst>
        </xdr:cNvPr>
        <xdr:cNvSpPr txBox="1"/>
      </xdr:nvSpPr>
      <xdr:spPr>
        <a:xfrm>
          <a:off x="3582044" y="1837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163847</xdr:rowOff>
    </xdr:from>
    <xdr:ext cx="405111" cy="259045"/>
    <xdr:sp macro="" textlink="">
      <xdr:nvSpPr>
        <xdr:cNvPr id="433" name="n_2mainValue【市民会館】&#10;有形固定資産減価償却率">
          <a:extLst>
            <a:ext uri="{FF2B5EF4-FFF2-40B4-BE49-F238E27FC236}">
              <a16:creationId xmlns:a16="http://schemas.microsoft.com/office/drawing/2014/main" xmlns="" id="{3B5B3CCF-AC47-4F3B-8705-CC9D1C87CF08}"/>
            </a:ext>
          </a:extLst>
        </xdr:cNvPr>
        <xdr:cNvSpPr txBox="1"/>
      </xdr:nvSpPr>
      <xdr:spPr>
        <a:xfrm>
          <a:off x="2705744" y="183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129557</xdr:rowOff>
    </xdr:from>
    <xdr:ext cx="405111" cy="259045"/>
    <xdr:sp macro="" textlink="">
      <xdr:nvSpPr>
        <xdr:cNvPr id="434" name="n_3mainValue【市民会館】&#10;有形固定資産減価償却率">
          <a:extLst>
            <a:ext uri="{FF2B5EF4-FFF2-40B4-BE49-F238E27FC236}">
              <a16:creationId xmlns:a16="http://schemas.microsoft.com/office/drawing/2014/main" xmlns="" id="{59A2421F-3F4B-4D22-AF28-0AA43448C81F}"/>
            </a:ext>
          </a:extLst>
        </xdr:cNvPr>
        <xdr:cNvSpPr txBox="1"/>
      </xdr:nvSpPr>
      <xdr:spPr>
        <a:xfrm>
          <a:off x="18167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93634</xdr:rowOff>
    </xdr:from>
    <xdr:ext cx="405111" cy="259045"/>
    <xdr:sp macro="" textlink="">
      <xdr:nvSpPr>
        <xdr:cNvPr id="435" name="n_4mainValue【市民会館】&#10;有形固定資産減価償却率">
          <a:extLst>
            <a:ext uri="{FF2B5EF4-FFF2-40B4-BE49-F238E27FC236}">
              <a16:creationId xmlns:a16="http://schemas.microsoft.com/office/drawing/2014/main" xmlns="" id="{35685F85-A3C8-4D59-AB07-25613D9DD657}"/>
            </a:ext>
          </a:extLst>
        </xdr:cNvPr>
        <xdr:cNvSpPr txBox="1"/>
      </xdr:nvSpPr>
      <xdr:spPr>
        <a:xfrm>
          <a:off x="927744" y="1826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xmlns="" id="{CE5D7686-B854-4BDB-BB64-60BCFA3624C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xmlns="" id="{F39EAC51-3922-47E1-9CB9-8243CBC7FB2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xmlns="" id="{0D762B18-8C45-42BA-BC3A-8E8F135E11E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xmlns="" id="{5E39EDA4-9965-425D-9FB3-B1B1D646124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xmlns="" id="{88E78A24-5DE5-4A35-A200-9FF671E3F72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xmlns="" id="{62A4A636-CFCA-498B-9926-8DEEFB183F0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xmlns="" id="{3E200531-3F19-4604-9F87-F3505AD7ED4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xmlns="" id="{15812765-3420-42D6-9BFE-020152CAF5CB}"/>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xmlns="" id="{26FB2F09-BA27-4823-AECA-ECE0EB943431}"/>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xmlns="" id="{6F77AD1B-C696-47F7-BCC2-2B3DF78760D6}"/>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6" name="直線コネクタ 445">
          <a:extLst>
            <a:ext uri="{FF2B5EF4-FFF2-40B4-BE49-F238E27FC236}">
              <a16:creationId xmlns:a16="http://schemas.microsoft.com/office/drawing/2014/main" xmlns="" id="{19AD30C9-C5E4-4E2D-95CF-3333DADC675F}"/>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7" name="テキスト ボックス 446">
          <a:extLst>
            <a:ext uri="{FF2B5EF4-FFF2-40B4-BE49-F238E27FC236}">
              <a16:creationId xmlns:a16="http://schemas.microsoft.com/office/drawing/2014/main" xmlns="" id="{C6070346-5C92-4720-8B42-177BD0586A88}"/>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8" name="直線コネクタ 447">
          <a:extLst>
            <a:ext uri="{FF2B5EF4-FFF2-40B4-BE49-F238E27FC236}">
              <a16:creationId xmlns:a16="http://schemas.microsoft.com/office/drawing/2014/main" xmlns="" id="{71F87B84-4780-4603-B278-E4706A421E3B}"/>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9" name="テキスト ボックス 448">
          <a:extLst>
            <a:ext uri="{FF2B5EF4-FFF2-40B4-BE49-F238E27FC236}">
              <a16:creationId xmlns:a16="http://schemas.microsoft.com/office/drawing/2014/main" xmlns="" id="{62A47207-9E03-4EC3-A3F6-723274C9DD0B}"/>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0" name="直線コネクタ 449">
          <a:extLst>
            <a:ext uri="{FF2B5EF4-FFF2-40B4-BE49-F238E27FC236}">
              <a16:creationId xmlns:a16="http://schemas.microsoft.com/office/drawing/2014/main" xmlns="" id="{52D430B6-0CD1-4E9D-AA84-494FE10B2E19}"/>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1" name="テキスト ボックス 450">
          <a:extLst>
            <a:ext uri="{FF2B5EF4-FFF2-40B4-BE49-F238E27FC236}">
              <a16:creationId xmlns:a16="http://schemas.microsoft.com/office/drawing/2014/main" xmlns="" id="{3E65D8DE-141E-463E-85FE-5CB8FDC0C58A}"/>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2" name="直線コネクタ 451">
          <a:extLst>
            <a:ext uri="{FF2B5EF4-FFF2-40B4-BE49-F238E27FC236}">
              <a16:creationId xmlns:a16="http://schemas.microsoft.com/office/drawing/2014/main" xmlns="" id="{A8D6F0B8-0611-4B3A-97E1-81AB7C6D2FE6}"/>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3" name="テキスト ボックス 452">
          <a:extLst>
            <a:ext uri="{FF2B5EF4-FFF2-40B4-BE49-F238E27FC236}">
              <a16:creationId xmlns:a16="http://schemas.microsoft.com/office/drawing/2014/main" xmlns="" id="{867AF6F6-47BE-4133-954E-96F7EBFD55E1}"/>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a:extLst>
            <a:ext uri="{FF2B5EF4-FFF2-40B4-BE49-F238E27FC236}">
              <a16:creationId xmlns:a16="http://schemas.microsoft.com/office/drawing/2014/main" xmlns="" id="{39FBEBAC-E383-4B88-9794-8FAE6DFB32DE}"/>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a:extLst>
            <a:ext uri="{FF2B5EF4-FFF2-40B4-BE49-F238E27FC236}">
              <a16:creationId xmlns:a16="http://schemas.microsoft.com/office/drawing/2014/main" xmlns="" id="{7262465B-E142-4D2D-B09D-ECEB04DDC3EC}"/>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a:extLst>
            <a:ext uri="{FF2B5EF4-FFF2-40B4-BE49-F238E27FC236}">
              <a16:creationId xmlns:a16="http://schemas.microsoft.com/office/drawing/2014/main" xmlns="" id="{95DBFFBC-AEF2-458E-8DD0-462C0DD5672A}"/>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105918</xdr:rowOff>
    </xdr:from>
    <xdr:to>
      <xdr:col>54</xdr:col>
      <xdr:colOff>189865</xdr:colOff>
      <xdr:row>108</xdr:row>
      <xdr:rowOff>3048</xdr:rowOff>
    </xdr:to>
    <xdr:cxnSp macro="">
      <xdr:nvCxnSpPr>
        <xdr:cNvPr id="457" name="直線コネクタ 456">
          <a:extLst>
            <a:ext uri="{FF2B5EF4-FFF2-40B4-BE49-F238E27FC236}">
              <a16:creationId xmlns:a16="http://schemas.microsoft.com/office/drawing/2014/main" xmlns="" id="{7AE7DC9C-8507-47AB-B1ED-36F0FCEBA7F7}"/>
            </a:ext>
          </a:extLst>
        </xdr:cNvPr>
        <xdr:cNvCxnSpPr/>
      </xdr:nvCxnSpPr>
      <xdr:spPr>
        <a:xfrm flipV="1">
          <a:off x="10476865" y="17422368"/>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458" name="【市民会館】&#10;一人当たり面積最小値テキスト">
          <a:extLst>
            <a:ext uri="{FF2B5EF4-FFF2-40B4-BE49-F238E27FC236}">
              <a16:creationId xmlns:a16="http://schemas.microsoft.com/office/drawing/2014/main" xmlns="" id="{2744810B-5629-4405-AA58-4F866DE5E392}"/>
            </a:ext>
          </a:extLst>
        </xdr:cNvPr>
        <xdr:cNvSpPr txBox="1"/>
      </xdr:nvSpPr>
      <xdr:spPr>
        <a:xfrm>
          <a:off x="10515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459" name="直線コネクタ 458">
          <a:extLst>
            <a:ext uri="{FF2B5EF4-FFF2-40B4-BE49-F238E27FC236}">
              <a16:creationId xmlns:a16="http://schemas.microsoft.com/office/drawing/2014/main" xmlns="" id="{DB3509BF-BCD1-4687-A7CB-4EF16FA8A458}"/>
            </a:ext>
          </a:extLst>
        </xdr:cNvPr>
        <xdr:cNvCxnSpPr/>
      </xdr:nvCxnSpPr>
      <xdr:spPr>
        <a:xfrm>
          <a:off x="10388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52595</xdr:rowOff>
    </xdr:from>
    <xdr:ext cx="469744" cy="259045"/>
    <xdr:sp macro="" textlink="">
      <xdr:nvSpPr>
        <xdr:cNvPr id="460" name="【市民会館】&#10;一人当たり面積最大値テキスト">
          <a:extLst>
            <a:ext uri="{FF2B5EF4-FFF2-40B4-BE49-F238E27FC236}">
              <a16:creationId xmlns:a16="http://schemas.microsoft.com/office/drawing/2014/main" xmlns="" id="{526A538F-2182-413F-8A02-AC1619BD9855}"/>
            </a:ext>
          </a:extLst>
        </xdr:cNvPr>
        <xdr:cNvSpPr txBox="1"/>
      </xdr:nvSpPr>
      <xdr:spPr>
        <a:xfrm>
          <a:off x="10515600" y="1719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105918</xdr:rowOff>
    </xdr:from>
    <xdr:to>
      <xdr:col>55</xdr:col>
      <xdr:colOff>88900</xdr:colOff>
      <xdr:row>101</xdr:row>
      <xdr:rowOff>105918</xdr:rowOff>
    </xdr:to>
    <xdr:cxnSp macro="">
      <xdr:nvCxnSpPr>
        <xdr:cNvPr id="461" name="直線コネクタ 460">
          <a:extLst>
            <a:ext uri="{FF2B5EF4-FFF2-40B4-BE49-F238E27FC236}">
              <a16:creationId xmlns:a16="http://schemas.microsoft.com/office/drawing/2014/main" xmlns="" id="{D6A34325-67FB-48BD-B680-D57666613484}"/>
            </a:ext>
          </a:extLst>
        </xdr:cNvPr>
        <xdr:cNvCxnSpPr/>
      </xdr:nvCxnSpPr>
      <xdr:spPr>
        <a:xfrm>
          <a:off x="10388600" y="1742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87140</xdr:rowOff>
    </xdr:from>
    <xdr:ext cx="469744" cy="259045"/>
    <xdr:sp macro="" textlink="">
      <xdr:nvSpPr>
        <xdr:cNvPr id="462" name="【市民会館】&#10;一人当たり面積平均値テキスト">
          <a:extLst>
            <a:ext uri="{FF2B5EF4-FFF2-40B4-BE49-F238E27FC236}">
              <a16:creationId xmlns:a16="http://schemas.microsoft.com/office/drawing/2014/main" xmlns="" id="{AE105C29-8D5B-432A-828B-96552E090A62}"/>
            </a:ext>
          </a:extLst>
        </xdr:cNvPr>
        <xdr:cNvSpPr txBox="1"/>
      </xdr:nvSpPr>
      <xdr:spPr>
        <a:xfrm>
          <a:off x="10515600" y="17917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64263</xdr:rowOff>
    </xdr:from>
    <xdr:to>
      <xdr:col>55</xdr:col>
      <xdr:colOff>50800</xdr:colOff>
      <xdr:row>105</xdr:row>
      <xdr:rowOff>165863</xdr:rowOff>
    </xdr:to>
    <xdr:sp macro="" textlink="">
      <xdr:nvSpPr>
        <xdr:cNvPr id="463" name="フローチャート: 判断 462">
          <a:extLst>
            <a:ext uri="{FF2B5EF4-FFF2-40B4-BE49-F238E27FC236}">
              <a16:creationId xmlns:a16="http://schemas.microsoft.com/office/drawing/2014/main" xmlns="" id="{75D069ED-8C3A-44FF-9E1B-955135C8613A}"/>
            </a:ext>
          </a:extLst>
        </xdr:cNvPr>
        <xdr:cNvSpPr/>
      </xdr:nvSpPr>
      <xdr:spPr>
        <a:xfrm>
          <a:off x="10426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464" name="フローチャート: 判断 463">
          <a:extLst>
            <a:ext uri="{FF2B5EF4-FFF2-40B4-BE49-F238E27FC236}">
              <a16:creationId xmlns:a16="http://schemas.microsoft.com/office/drawing/2014/main" xmlns="" id="{396C5467-C342-4DEA-964A-0C1F7747BD45}"/>
            </a:ext>
          </a:extLst>
        </xdr:cNvPr>
        <xdr:cNvSpPr/>
      </xdr:nvSpPr>
      <xdr:spPr>
        <a:xfrm>
          <a:off x="9588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64263</xdr:rowOff>
    </xdr:from>
    <xdr:to>
      <xdr:col>46</xdr:col>
      <xdr:colOff>38100</xdr:colOff>
      <xdr:row>105</xdr:row>
      <xdr:rowOff>165863</xdr:rowOff>
    </xdr:to>
    <xdr:sp macro="" textlink="">
      <xdr:nvSpPr>
        <xdr:cNvPr id="465" name="フローチャート: 判断 464">
          <a:extLst>
            <a:ext uri="{FF2B5EF4-FFF2-40B4-BE49-F238E27FC236}">
              <a16:creationId xmlns:a16="http://schemas.microsoft.com/office/drawing/2014/main" xmlns="" id="{90F671C8-2EE7-4F59-AC66-35AF92E46ECD}"/>
            </a:ext>
          </a:extLst>
        </xdr:cNvPr>
        <xdr:cNvSpPr/>
      </xdr:nvSpPr>
      <xdr:spPr>
        <a:xfrm>
          <a:off x="8699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36830</xdr:rowOff>
    </xdr:from>
    <xdr:to>
      <xdr:col>41</xdr:col>
      <xdr:colOff>101600</xdr:colOff>
      <xdr:row>105</xdr:row>
      <xdr:rowOff>138430</xdr:rowOff>
    </xdr:to>
    <xdr:sp macro="" textlink="">
      <xdr:nvSpPr>
        <xdr:cNvPr id="466" name="フローチャート: 判断 465">
          <a:extLst>
            <a:ext uri="{FF2B5EF4-FFF2-40B4-BE49-F238E27FC236}">
              <a16:creationId xmlns:a16="http://schemas.microsoft.com/office/drawing/2014/main" xmlns="" id="{52280BDC-98DC-495B-AF7B-FA58CD3360FD}"/>
            </a:ext>
          </a:extLst>
        </xdr:cNvPr>
        <xdr:cNvSpPr/>
      </xdr:nvSpPr>
      <xdr:spPr>
        <a:xfrm>
          <a:off x="7810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41402</xdr:rowOff>
    </xdr:from>
    <xdr:to>
      <xdr:col>36</xdr:col>
      <xdr:colOff>165100</xdr:colOff>
      <xdr:row>105</xdr:row>
      <xdr:rowOff>143002</xdr:rowOff>
    </xdr:to>
    <xdr:sp macro="" textlink="">
      <xdr:nvSpPr>
        <xdr:cNvPr id="467" name="フローチャート: 判断 466">
          <a:extLst>
            <a:ext uri="{FF2B5EF4-FFF2-40B4-BE49-F238E27FC236}">
              <a16:creationId xmlns:a16="http://schemas.microsoft.com/office/drawing/2014/main" xmlns="" id="{0269132A-CD9D-4177-A16C-BD2024152B22}"/>
            </a:ext>
          </a:extLst>
        </xdr:cNvPr>
        <xdr:cNvSpPr/>
      </xdr:nvSpPr>
      <xdr:spPr>
        <a:xfrm>
          <a:off x="6921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xmlns="" id="{CF82ACCC-BC7C-4811-B8C4-52F5B4570887}"/>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xmlns="" id="{4A7FCEEE-C12A-4FD1-B1B5-FB95D5CA285B}"/>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xmlns="" id="{3E403C61-BDD3-422B-BD14-8126E4040BF9}"/>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xmlns="" id="{1DC75886-D4BC-4262-9DC0-BEA7BEE6AABB}"/>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xmlns="" id="{BA731627-6E2A-46E8-9A9F-64DC289A141B}"/>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18542</xdr:rowOff>
    </xdr:from>
    <xdr:to>
      <xdr:col>55</xdr:col>
      <xdr:colOff>50800</xdr:colOff>
      <xdr:row>107</xdr:row>
      <xdr:rowOff>120142</xdr:rowOff>
    </xdr:to>
    <xdr:sp macro="" textlink="">
      <xdr:nvSpPr>
        <xdr:cNvPr id="473" name="楕円 472">
          <a:extLst>
            <a:ext uri="{FF2B5EF4-FFF2-40B4-BE49-F238E27FC236}">
              <a16:creationId xmlns:a16="http://schemas.microsoft.com/office/drawing/2014/main" xmlns="" id="{3CB731E5-716B-4D65-B327-1ADBCA934660}"/>
            </a:ext>
          </a:extLst>
        </xdr:cNvPr>
        <xdr:cNvSpPr/>
      </xdr:nvSpPr>
      <xdr:spPr>
        <a:xfrm>
          <a:off x="10426700" y="1836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104919</xdr:rowOff>
    </xdr:from>
    <xdr:ext cx="469744" cy="259045"/>
    <xdr:sp macro="" textlink="">
      <xdr:nvSpPr>
        <xdr:cNvPr id="474" name="【市民会館】&#10;一人当たり面積該当値テキスト">
          <a:extLst>
            <a:ext uri="{FF2B5EF4-FFF2-40B4-BE49-F238E27FC236}">
              <a16:creationId xmlns:a16="http://schemas.microsoft.com/office/drawing/2014/main" xmlns="" id="{52238FB6-B99D-4812-B508-6645BE1C74A1}"/>
            </a:ext>
          </a:extLst>
        </xdr:cNvPr>
        <xdr:cNvSpPr txBox="1"/>
      </xdr:nvSpPr>
      <xdr:spPr>
        <a:xfrm>
          <a:off x="10515600" y="18278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18542</xdr:rowOff>
    </xdr:from>
    <xdr:to>
      <xdr:col>50</xdr:col>
      <xdr:colOff>165100</xdr:colOff>
      <xdr:row>107</xdr:row>
      <xdr:rowOff>120142</xdr:rowOff>
    </xdr:to>
    <xdr:sp macro="" textlink="">
      <xdr:nvSpPr>
        <xdr:cNvPr id="475" name="楕円 474">
          <a:extLst>
            <a:ext uri="{FF2B5EF4-FFF2-40B4-BE49-F238E27FC236}">
              <a16:creationId xmlns:a16="http://schemas.microsoft.com/office/drawing/2014/main" xmlns="" id="{5D829722-C6EA-4D0F-900D-35F1C37C3D69}"/>
            </a:ext>
          </a:extLst>
        </xdr:cNvPr>
        <xdr:cNvSpPr/>
      </xdr:nvSpPr>
      <xdr:spPr>
        <a:xfrm>
          <a:off x="9588500" y="1836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69342</xdr:rowOff>
    </xdr:from>
    <xdr:to>
      <xdr:col>55</xdr:col>
      <xdr:colOff>0</xdr:colOff>
      <xdr:row>107</xdr:row>
      <xdr:rowOff>69342</xdr:rowOff>
    </xdr:to>
    <xdr:cxnSp macro="">
      <xdr:nvCxnSpPr>
        <xdr:cNvPr id="476" name="直線コネクタ 475">
          <a:extLst>
            <a:ext uri="{FF2B5EF4-FFF2-40B4-BE49-F238E27FC236}">
              <a16:creationId xmlns:a16="http://schemas.microsoft.com/office/drawing/2014/main" xmlns="" id="{60BD4309-024D-42ED-A235-159F802CBFF6}"/>
            </a:ext>
          </a:extLst>
        </xdr:cNvPr>
        <xdr:cNvCxnSpPr/>
      </xdr:nvCxnSpPr>
      <xdr:spPr>
        <a:xfrm>
          <a:off x="9639300" y="184144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18542</xdr:rowOff>
    </xdr:from>
    <xdr:to>
      <xdr:col>46</xdr:col>
      <xdr:colOff>38100</xdr:colOff>
      <xdr:row>107</xdr:row>
      <xdr:rowOff>120142</xdr:rowOff>
    </xdr:to>
    <xdr:sp macro="" textlink="">
      <xdr:nvSpPr>
        <xdr:cNvPr id="477" name="楕円 476">
          <a:extLst>
            <a:ext uri="{FF2B5EF4-FFF2-40B4-BE49-F238E27FC236}">
              <a16:creationId xmlns:a16="http://schemas.microsoft.com/office/drawing/2014/main" xmlns="" id="{A9505B21-A1D7-4E49-8037-225BABF3D35A}"/>
            </a:ext>
          </a:extLst>
        </xdr:cNvPr>
        <xdr:cNvSpPr/>
      </xdr:nvSpPr>
      <xdr:spPr>
        <a:xfrm>
          <a:off x="8699500" y="1836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69342</xdr:rowOff>
    </xdr:from>
    <xdr:to>
      <xdr:col>50</xdr:col>
      <xdr:colOff>114300</xdr:colOff>
      <xdr:row>107</xdr:row>
      <xdr:rowOff>69342</xdr:rowOff>
    </xdr:to>
    <xdr:cxnSp macro="">
      <xdr:nvCxnSpPr>
        <xdr:cNvPr id="478" name="直線コネクタ 477">
          <a:extLst>
            <a:ext uri="{FF2B5EF4-FFF2-40B4-BE49-F238E27FC236}">
              <a16:creationId xmlns:a16="http://schemas.microsoft.com/office/drawing/2014/main" xmlns="" id="{9E6D899C-60C5-4A48-912D-643C3FEBE3F8}"/>
            </a:ext>
          </a:extLst>
        </xdr:cNvPr>
        <xdr:cNvCxnSpPr/>
      </xdr:nvCxnSpPr>
      <xdr:spPr>
        <a:xfrm>
          <a:off x="8750300" y="18414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18542</xdr:rowOff>
    </xdr:from>
    <xdr:to>
      <xdr:col>41</xdr:col>
      <xdr:colOff>101600</xdr:colOff>
      <xdr:row>107</xdr:row>
      <xdr:rowOff>120142</xdr:rowOff>
    </xdr:to>
    <xdr:sp macro="" textlink="">
      <xdr:nvSpPr>
        <xdr:cNvPr id="479" name="楕円 478">
          <a:extLst>
            <a:ext uri="{FF2B5EF4-FFF2-40B4-BE49-F238E27FC236}">
              <a16:creationId xmlns:a16="http://schemas.microsoft.com/office/drawing/2014/main" xmlns="" id="{984990FA-7239-4BED-852F-04E7DB4612D6}"/>
            </a:ext>
          </a:extLst>
        </xdr:cNvPr>
        <xdr:cNvSpPr/>
      </xdr:nvSpPr>
      <xdr:spPr>
        <a:xfrm>
          <a:off x="7810500" y="1836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69342</xdr:rowOff>
    </xdr:from>
    <xdr:to>
      <xdr:col>45</xdr:col>
      <xdr:colOff>177800</xdr:colOff>
      <xdr:row>107</xdr:row>
      <xdr:rowOff>69342</xdr:rowOff>
    </xdr:to>
    <xdr:cxnSp macro="">
      <xdr:nvCxnSpPr>
        <xdr:cNvPr id="480" name="直線コネクタ 479">
          <a:extLst>
            <a:ext uri="{FF2B5EF4-FFF2-40B4-BE49-F238E27FC236}">
              <a16:creationId xmlns:a16="http://schemas.microsoft.com/office/drawing/2014/main" xmlns="" id="{48ECB4DE-A50A-4853-B80A-D1CB7ACA2397}"/>
            </a:ext>
          </a:extLst>
        </xdr:cNvPr>
        <xdr:cNvCxnSpPr/>
      </xdr:nvCxnSpPr>
      <xdr:spPr>
        <a:xfrm>
          <a:off x="7861300" y="18414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13970</xdr:rowOff>
    </xdr:from>
    <xdr:to>
      <xdr:col>36</xdr:col>
      <xdr:colOff>165100</xdr:colOff>
      <xdr:row>107</xdr:row>
      <xdr:rowOff>115570</xdr:rowOff>
    </xdr:to>
    <xdr:sp macro="" textlink="">
      <xdr:nvSpPr>
        <xdr:cNvPr id="481" name="楕円 480">
          <a:extLst>
            <a:ext uri="{FF2B5EF4-FFF2-40B4-BE49-F238E27FC236}">
              <a16:creationId xmlns:a16="http://schemas.microsoft.com/office/drawing/2014/main" xmlns="" id="{EA27A2FF-9CF1-41A6-81D3-FF851028E4F1}"/>
            </a:ext>
          </a:extLst>
        </xdr:cNvPr>
        <xdr:cNvSpPr/>
      </xdr:nvSpPr>
      <xdr:spPr>
        <a:xfrm>
          <a:off x="6921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64770</xdr:rowOff>
    </xdr:from>
    <xdr:to>
      <xdr:col>41</xdr:col>
      <xdr:colOff>50800</xdr:colOff>
      <xdr:row>107</xdr:row>
      <xdr:rowOff>69342</xdr:rowOff>
    </xdr:to>
    <xdr:cxnSp macro="">
      <xdr:nvCxnSpPr>
        <xdr:cNvPr id="482" name="直線コネクタ 481">
          <a:extLst>
            <a:ext uri="{FF2B5EF4-FFF2-40B4-BE49-F238E27FC236}">
              <a16:creationId xmlns:a16="http://schemas.microsoft.com/office/drawing/2014/main" xmlns="" id="{BED2834A-7A05-41EE-A9C1-56F31113EC89}"/>
            </a:ext>
          </a:extLst>
        </xdr:cNvPr>
        <xdr:cNvCxnSpPr/>
      </xdr:nvCxnSpPr>
      <xdr:spPr>
        <a:xfrm>
          <a:off x="6972300" y="18409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10940</xdr:rowOff>
    </xdr:from>
    <xdr:ext cx="469744" cy="259045"/>
    <xdr:sp macro="" textlink="">
      <xdr:nvSpPr>
        <xdr:cNvPr id="483" name="n_1aveValue【市民会館】&#10;一人当たり面積">
          <a:extLst>
            <a:ext uri="{FF2B5EF4-FFF2-40B4-BE49-F238E27FC236}">
              <a16:creationId xmlns:a16="http://schemas.microsoft.com/office/drawing/2014/main" xmlns="" id="{F2E6F089-CB39-4697-AA7E-4ED79C73E8D3}"/>
            </a:ext>
          </a:extLst>
        </xdr:cNvPr>
        <xdr:cNvSpPr txBox="1"/>
      </xdr:nvSpPr>
      <xdr:spPr>
        <a:xfrm>
          <a:off x="93917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10940</xdr:rowOff>
    </xdr:from>
    <xdr:ext cx="469744" cy="259045"/>
    <xdr:sp macro="" textlink="">
      <xdr:nvSpPr>
        <xdr:cNvPr id="484" name="n_2aveValue【市民会館】&#10;一人当たり面積">
          <a:extLst>
            <a:ext uri="{FF2B5EF4-FFF2-40B4-BE49-F238E27FC236}">
              <a16:creationId xmlns:a16="http://schemas.microsoft.com/office/drawing/2014/main" xmlns="" id="{94D0E4CE-3F11-4984-8313-E50DC76A4DD4}"/>
            </a:ext>
          </a:extLst>
        </xdr:cNvPr>
        <xdr:cNvSpPr txBox="1"/>
      </xdr:nvSpPr>
      <xdr:spPr>
        <a:xfrm>
          <a:off x="85154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154957</xdr:rowOff>
    </xdr:from>
    <xdr:ext cx="469744" cy="259045"/>
    <xdr:sp macro="" textlink="">
      <xdr:nvSpPr>
        <xdr:cNvPr id="485" name="n_3aveValue【市民会館】&#10;一人当たり面積">
          <a:extLst>
            <a:ext uri="{FF2B5EF4-FFF2-40B4-BE49-F238E27FC236}">
              <a16:creationId xmlns:a16="http://schemas.microsoft.com/office/drawing/2014/main" xmlns="" id="{25C38959-DA90-4DCE-B83F-79C59F622645}"/>
            </a:ext>
          </a:extLst>
        </xdr:cNvPr>
        <xdr:cNvSpPr txBox="1"/>
      </xdr:nvSpPr>
      <xdr:spPr>
        <a:xfrm>
          <a:off x="7626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159529</xdr:rowOff>
    </xdr:from>
    <xdr:ext cx="469744" cy="259045"/>
    <xdr:sp macro="" textlink="">
      <xdr:nvSpPr>
        <xdr:cNvPr id="486" name="n_4aveValue【市民会館】&#10;一人当たり面積">
          <a:extLst>
            <a:ext uri="{FF2B5EF4-FFF2-40B4-BE49-F238E27FC236}">
              <a16:creationId xmlns:a16="http://schemas.microsoft.com/office/drawing/2014/main" xmlns="" id="{C1091E65-6362-48E8-BA41-88972A101D11}"/>
            </a:ext>
          </a:extLst>
        </xdr:cNvPr>
        <xdr:cNvSpPr txBox="1"/>
      </xdr:nvSpPr>
      <xdr:spPr>
        <a:xfrm>
          <a:off x="6737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111269</xdr:rowOff>
    </xdr:from>
    <xdr:ext cx="469744" cy="259045"/>
    <xdr:sp macro="" textlink="">
      <xdr:nvSpPr>
        <xdr:cNvPr id="487" name="n_1mainValue【市民会館】&#10;一人当たり面積">
          <a:extLst>
            <a:ext uri="{FF2B5EF4-FFF2-40B4-BE49-F238E27FC236}">
              <a16:creationId xmlns:a16="http://schemas.microsoft.com/office/drawing/2014/main" xmlns="" id="{737D73E0-C9CC-4104-A54A-69A48CE01E07}"/>
            </a:ext>
          </a:extLst>
        </xdr:cNvPr>
        <xdr:cNvSpPr txBox="1"/>
      </xdr:nvSpPr>
      <xdr:spPr>
        <a:xfrm>
          <a:off x="9391727" y="1845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111269</xdr:rowOff>
    </xdr:from>
    <xdr:ext cx="469744" cy="259045"/>
    <xdr:sp macro="" textlink="">
      <xdr:nvSpPr>
        <xdr:cNvPr id="488" name="n_2mainValue【市民会館】&#10;一人当たり面積">
          <a:extLst>
            <a:ext uri="{FF2B5EF4-FFF2-40B4-BE49-F238E27FC236}">
              <a16:creationId xmlns:a16="http://schemas.microsoft.com/office/drawing/2014/main" xmlns="" id="{2FA35062-992E-4F78-85F7-FA8FC5DA22AF}"/>
            </a:ext>
          </a:extLst>
        </xdr:cNvPr>
        <xdr:cNvSpPr txBox="1"/>
      </xdr:nvSpPr>
      <xdr:spPr>
        <a:xfrm>
          <a:off x="8515427" y="1845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111269</xdr:rowOff>
    </xdr:from>
    <xdr:ext cx="469744" cy="259045"/>
    <xdr:sp macro="" textlink="">
      <xdr:nvSpPr>
        <xdr:cNvPr id="489" name="n_3mainValue【市民会館】&#10;一人当たり面積">
          <a:extLst>
            <a:ext uri="{FF2B5EF4-FFF2-40B4-BE49-F238E27FC236}">
              <a16:creationId xmlns:a16="http://schemas.microsoft.com/office/drawing/2014/main" xmlns="" id="{67058891-38C7-40D6-B09E-A27D19428F75}"/>
            </a:ext>
          </a:extLst>
        </xdr:cNvPr>
        <xdr:cNvSpPr txBox="1"/>
      </xdr:nvSpPr>
      <xdr:spPr>
        <a:xfrm>
          <a:off x="7626427" y="1845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106697</xdr:rowOff>
    </xdr:from>
    <xdr:ext cx="469744" cy="259045"/>
    <xdr:sp macro="" textlink="">
      <xdr:nvSpPr>
        <xdr:cNvPr id="490" name="n_4mainValue【市民会館】&#10;一人当たり面積">
          <a:extLst>
            <a:ext uri="{FF2B5EF4-FFF2-40B4-BE49-F238E27FC236}">
              <a16:creationId xmlns:a16="http://schemas.microsoft.com/office/drawing/2014/main" xmlns="" id="{FEBD8260-86D8-43AD-9D29-9DB4F8568F02}"/>
            </a:ext>
          </a:extLst>
        </xdr:cNvPr>
        <xdr:cNvSpPr txBox="1"/>
      </xdr:nvSpPr>
      <xdr:spPr>
        <a:xfrm>
          <a:off x="6737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a:extLst>
            <a:ext uri="{FF2B5EF4-FFF2-40B4-BE49-F238E27FC236}">
              <a16:creationId xmlns:a16="http://schemas.microsoft.com/office/drawing/2014/main" xmlns="" id="{CBBA002A-A554-4123-93DA-1B30F222470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a:extLst>
            <a:ext uri="{FF2B5EF4-FFF2-40B4-BE49-F238E27FC236}">
              <a16:creationId xmlns:a16="http://schemas.microsoft.com/office/drawing/2014/main" xmlns="" id="{E7E3BE23-441D-44DC-A74A-E8D8ED0066F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a:extLst>
            <a:ext uri="{FF2B5EF4-FFF2-40B4-BE49-F238E27FC236}">
              <a16:creationId xmlns:a16="http://schemas.microsoft.com/office/drawing/2014/main" xmlns="" id="{54ECE12E-4310-4A28-9889-51342546F3D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a:extLst>
            <a:ext uri="{FF2B5EF4-FFF2-40B4-BE49-F238E27FC236}">
              <a16:creationId xmlns:a16="http://schemas.microsoft.com/office/drawing/2014/main" xmlns="" id="{0BEDB5B9-3EE9-464D-A955-7EBF11C87FB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a:extLst>
            <a:ext uri="{FF2B5EF4-FFF2-40B4-BE49-F238E27FC236}">
              <a16:creationId xmlns:a16="http://schemas.microsoft.com/office/drawing/2014/main" xmlns="" id="{D21C56CE-2DA6-44B5-81E3-43C76CB1647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a:extLst>
            <a:ext uri="{FF2B5EF4-FFF2-40B4-BE49-F238E27FC236}">
              <a16:creationId xmlns:a16="http://schemas.microsoft.com/office/drawing/2014/main" xmlns="" id="{1C037363-4865-4007-8DD9-1D24911C27A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a:extLst>
            <a:ext uri="{FF2B5EF4-FFF2-40B4-BE49-F238E27FC236}">
              <a16:creationId xmlns:a16="http://schemas.microsoft.com/office/drawing/2014/main" xmlns="" id="{5149E922-BF2A-478F-AC19-9E82544FB3F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a:extLst>
            <a:ext uri="{FF2B5EF4-FFF2-40B4-BE49-F238E27FC236}">
              <a16:creationId xmlns:a16="http://schemas.microsoft.com/office/drawing/2014/main" xmlns="" id="{2E357375-78BC-42DA-B941-29462891119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a:extLst>
            <a:ext uri="{FF2B5EF4-FFF2-40B4-BE49-F238E27FC236}">
              <a16:creationId xmlns:a16="http://schemas.microsoft.com/office/drawing/2014/main" xmlns="" id="{7CCB9451-BCEC-4A0F-8915-4B440ADEA3B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a:extLst>
            <a:ext uri="{FF2B5EF4-FFF2-40B4-BE49-F238E27FC236}">
              <a16:creationId xmlns:a16="http://schemas.microsoft.com/office/drawing/2014/main" xmlns="" id="{EAC9F357-ECC5-4640-8C4C-262411966B9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a:extLst>
            <a:ext uri="{FF2B5EF4-FFF2-40B4-BE49-F238E27FC236}">
              <a16:creationId xmlns:a16="http://schemas.microsoft.com/office/drawing/2014/main" xmlns="" id="{27868D29-4800-41AF-99B1-8510C5305CB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2" name="直線コネクタ 501">
          <a:extLst>
            <a:ext uri="{FF2B5EF4-FFF2-40B4-BE49-F238E27FC236}">
              <a16:creationId xmlns:a16="http://schemas.microsoft.com/office/drawing/2014/main" xmlns="" id="{8FF2C58D-E328-4FCD-AB1A-2E730C9F4FC2}"/>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3" name="テキスト ボックス 502">
          <a:extLst>
            <a:ext uri="{FF2B5EF4-FFF2-40B4-BE49-F238E27FC236}">
              <a16:creationId xmlns:a16="http://schemas.microsoft.com/office/drawing/2014/main" xmlns="" id="{C3E1AF00-ED2F-4AAC-BB70-BBBF68B461D1}"/>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4" name="直線コネクタ 503">
          <a:extLst>
            <a:ext uri="{FF2B5EF4-FFF2-40B4-BE49-F238E27FC236}">
              <a16:creationId xmlns:a16="http://schemas.microsoft.com/office/drawing/2014/main" xmlns="" id="{3216B27F-8847-46C0-A38D-771B0457EC03}"/>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5" name="テキスト ボックス 504">
          <a:extLst>
            <a:ext uri="{FF2B5EF4-FFF2-40B4-BE49-F238E27FC236}">
              <a16:creationId xmlns:a16="http://schemas.microsoft.com/office/drawing/2014/main" xmlns="" id="{D4E25EDE-08F8-416D-9DCB-E2863092C473}"/>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6" name="直線コネクタ 505">
          <a:extLst>
            <a:ext uri="{FF2B5EF4-FFF2-40B4-BE49-F238E27FC236}">
              <a16:creationId xmlns:a16="http://schemas.microsoft.com/office/drawing/2014/main" xmlns="" id="{AD21D12E-BCE5-4430-98C5-373F993AD80F}"/>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7" name="テキスト ボックス 506">
          <a:extLst>
            <a:ext uri="{FF2B5EF4-FFF2-40B4-BE49-F238E27FC236}">
              <a16:creationId xmlns:a16="http://schemas.microsoft.com/office/drawing/2014/main" xmlns="" id="{E15F57F7-712F-4670-BE13-E3F4AC73DAF2}"/>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8" name="直線コネクタ 507">
          <a:extLst>
            <a:ext uri="{FF2B5EF4-FFF2-40B4-BE49-F238E27FC236}">
              <a16:creationId xmlns:a16="http://schemas.microsoft.com/office/drawing/2014/main" xmlns="" id="{F2E0C1E0-D15E-45EA-AF02-67B5299B5CC7}"/>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9" name="テキスト ボックス 508">
          <a:extLst>
            <a:ext uri="{FF2B5EF4-FFF2-40B4-BE49-F238E27FC236}">
              <a16:creationId xmlns:a16="http://schemas.microsoft.com/office/drawing/2014/main" xmlns="" id="{CBC3B259-0D51-40D1-B864-1525E078E23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0" name="直線コネクタ 509">
          <a:extLst>
            <a:ext uri="{FF2B5EF4-FFF2-40B4-BE49-F238E27FC236}">
              <a16:creationId xmlns:a16="http://schemas.microsoft.com/office/drawing/2014/main" xmlns="" id="{E85A36EF-0984-427C-A7EC-624427EDDEB1}"/>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1" name="テキスト ボックス 510">
          <a:extLst>
            <a:ext uri="{FF2B5EF4-FFF2-40B4-BE49-F238E27FC236}">
              <a16:creationId xmlns:a16="http://schemas.microsoft.com/office/drawing/2014/main" xmlns="" id="{0FEDC855-149C-4EF8-BBC4-405532748714}"/>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2" name="直線コネクタ 511">
          <a:extLst>
            <a:ext uri="{FF2B5EF4-FFF2-40B4-BE49-F238E27FC236}">
              <a16:creationId xmlns:a16="http://schemas.microsoft.com/office/drawing/2014/main" xmlns="" id="{938E25FE-7319-4741-B4DD-6BFE43AA8E2E}"/>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3" name="テキスト ボックス 512">
          <a:extLst>
            <a:ext uri="{FF2B5EF4-FFF2-40B4-BE49-F238E27FC236}">
              <a16:creationId xmlns:a16="http://schemas.microsoft.com/office/drawing/2014/main" xmlns="" id="{E4E47824-61A7-46A1-BA1E-74D66BF16148}"/>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xmlns="" id="{49FE9E7C-9186-4FDC-B1F6-7BB4D8053C1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5" name="【一般廃棄物処理施設】&#10;有形固定資産減価償却率グラフ枠">
          <a:extLst>
            <a:ext uri="{FF2B5EF4-FFF2-40B4-BE49-F238E27FC236}">
              <a16:creationId xmlns:a16="http://schemas.microsoft.com/office/drawing/2014/main" xmlns="" id="{26D94966-E5D0-4181-857D-5AD9222025C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56606</xdr:rowOff>
    </xdr:from>
    <xdr:to>
      <xdr:col>85</xdr:col>
      <xdr:colOff>126364</xdr:colOff>
      <xdr:row>42</xdr:row>
      <xdr:rowOff>40277</xdr:rowOff>
    </xdr:to>
    <xdr:cxnSp macro="">
      <xdr:nvCxnSpPr>
        <xdr:cNvPr id="516" name="直線コネクタ 515">
          <a:extLst>
            <a:ext uri="{FF2B5EF4-FFF2-40B4-BE49-F238E27FC236}">
              <a16:creationId xmlns:a16="http://schemas.microsoft.com/office/drawing/2014/main" xmlns="" id="{74E4B392-CBE4-484A-AB54-3F8A5DC1A824}"/>
            </a:ext>
          </a:extLst>
        </xdr:cNvPr>
        <xdr:cNvCxnSpPr/>
      </xdr:nvCxnSpPr>
      <xdr:spPr>
        <a:xfrm flipV="1">
          <a:off x="16318864" y="5714456"/>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44104</xdr:rowOff>
    </xdr:from>
    <xdr:ext cx="405111" cy="259045"/>
    <xdr:sp macro="" textlink="">
      <xdr:nvSpPr>
        <xdr:cNvPr id="517" name="【一般廃棄物処理施設】&#10;有形固定資産減価償却率最小値テキスト">
          <a:extLst>
            <a:ext uri="{FF2B5EF4-FFF2-40B4-BE49-F238E27FC236}">
              <a16:creationId xmlns:a16="http://schemas.microsoft.com/office/drawing/2014/main" xmlns="" id="{E15C9B54-8FB1-4D76-AC21-0DC6DB00D358}"/>
            </a:ext>
          </a:extLst>
        </xdr:cNvPr>
        <xdr:cNvSpPr txBox="1"/>
      </xdr:nvSpPr>
      <xdr:spPr>
        <a:xfrm>
          <a:off x="16357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40277</xdr:rowOff>
    </xdr:from>
    <xdr:to>
      <xdr:col>86</xdr:col>
      <xdr:colOff>25400</xdr:colOff>
      <xdr:row>42</xdr:row>
      <xdr:rowOff>40277</xdr:rowOff>
    </xdr:to>
    <xdr:cxnSp macro="">
      <xdr:nvCxnSpPr>
        <xdr:cNvPr id="518" name="直線コネクタ 517">
          <a:extLst>
            <a:ext uri="{FF2B5EF4-FFF2-40B4-BE49-F238E27FC236}">
              <a16:creationId xmlns:a16="http://schemas.microsoft.com/office/drawing/2014/main" xmlns="" id="{F6D14A05-2427-476E-9D2B-1A90D7348CEC}"/>
            </a:ext>
          </a:extLst>
        </xdr:cNvPr>
        <xdr:cNvCxnSpPr/>
      </xdr:nvCxnSpPr>
      <xdr:spPr>
        <a:xfrm>
          <a:off x="16230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3283</xdr:rowOff>
    </xdr:from>
    <xdr:ext cx="340478" cy="259045"/>
    <xdr:sp macro="" textlink="">
      <xdr:nvSpPr>
        <xdr:cNvPr id="519" name="【一般廃棄物処理施設】&#10;有形固定資産減価償却率最大値テキスト">
          <a:extLst>
            <a:ext uri="{FF2B5EF4-FFF2-40B4-BE49-F238E27FC236}">
              <a16:creationId xmlns:a16="http://schemas.microsoft.com/office/drawing/2014/main" xmlns="" id="{8100BE74-7B10-426E-9481-F446A3201DD1}"/>
            </a:ext>
          </a:extLst>
        </xdr:cNvPr>
        <xdr:cNvSpPr txBox="1"/>
      </xdr:nvSpPr>
      <xdr:spPr>
        <a:xfrm>
          <a:off x="16357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56606</xdr:rowOff>
    </xdr:from>
    <xdr:to>
      <xdr:col>86</xdr:col>
      <xdr:colOff>25400</xdr:colOff>
      <xdr:row>33</xdr:row>
      <xdr:rowOff>56606</xdr:rowOff>
    </xdr:to>
    <xdr:cxnSp macro="">
      <xdr:nvCxnSpPr>
        <xdr:cNvPr id="520" name="直線コネクタ 519">
          <a:extLst>
            <a:ext uri="{FF2B5EF4-FFF2-40B4-BE49-F238E27FC236}">
              <a16:creationId xmlns:a16="http://schemas.microsoft.com/office/drawing/2014/main" xmlns="" id="{75B7A27D-50F4-48BA-A544-E1E06493794D}"/>
            </a:ext>
          </a:extLst>
        </xdr:cNvPr>
        <xdr:cNvCxnSpPr/>
      </xdr:nvCxnSpPr>
      <xdr:spPr>
        <a:xfrm>
          <a:off x="16230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17253</xdr:rowOff>
    </xdr:from>
    <xdr:ext cx="405111" cy="259045"/>
    <xdr:sp macro="" textlink="">
      <xdr:nvSpPr>
        <xdr:cNvPr id="521" name="【一般廃棄物処理施設】&#10;有形固定資産減価償却率平均値テキスト">
          <a:extLst>
            <a:ext uri="{FF2B5EF4-FFF2-40B4-BE49-F238E27FC236}">
              <a16:creationId xmlns:a16="http://schemas.microsoft.com/office/drawing/2014/main" xmlns="" id="{9137A61B-78D3-41A3-BB33-DBF8C788658F}"/>
            </a:ext>
          </a:extLst>
        </xdr:cNvPr>
        <xdr:cNvSpPr txBox="1"/>
      </xdr:nvSpPr>
      <xdr:spPr>
        <a:xfrm>
          <a:off x="16357600" y="6532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165826</xdr:rowOff>
    </xdr:from>
    <xdr:to>
      <xdr:col>85</xdr:col>
      <xdr:colOff>177800</xdr:colOff>
      <xdr:row>39</xdr:row>
      <xdr:rowOff>95976</xdr:rowOff>
    </xdr:to>
    <xdr:sp macro="" textlink="">
      <xdr:nvSpPr>
        <xdr:cNvPr id="522" name="フローチャート: 判断 521">
          <a:extLst>
            <a:ext uri="{FF2B5EF4-FFF2-40B4-BE49-F238E27FC236}">
              <a16:creationId xmlns:a16="http://schemas.microsoft.com/office/drawing/2014/main" xmlns="" id="{71D93C04-6183-46AA-ADD9-4B99E7063878}"/>
            </a:ext>
          </a:extLst>
        </xdr:cNvPr>
        <xdr:cNvSpPr/>
      </xdr:nvSpPr>
      <xdr:spPr>
        <a:xfrm>
          <a:off x="16268700" y="668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164193</xdr:rowOff>
    </xdr:from>
    <xdr:to>
      <xdr:col>81</xdr:col>
      <xdr:colOff>101600</xdr:colOff>
      <xdr:row>39</xdr:row>
      <xdr:rowOff>94343</xdr:rowOff>
    </xdr:to>
    <xdr:sp macro="" textlink="">
      <xdr:nvSpPr>
        <xdr:cNvPr id="523" name="フローチャート: 判断 522">
          <a:extLst>
            <a:ext uri="{FF2B5EF4-FFF2-40B4-BE49-F238E27FC236}">
              <a16:creationId xmlns:a16="http://schemas.microsoft.com/office/drawing/2014/main" xmlns="" id="{7EC668F1-A577-47FD-AB35-07414EC01C49}"/>
            </a:ext>
          </a:extLst>
        </xdr:cNvPr>
        <xdr:cNvSpPr/>
      </xdr:nvSpPr>
      <xdr:spPr>
        <a:xfrm>
          <a:off x="154305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80917</xdr:rowOff>
    </xdr:from>
    <xdr:to>
      <xdr:col>76</xdr:col>
      <xdr:colOff>165100</xdr:colOff>
      <xdr:row>40</xdr:row>
      <xdr:rowOff>11067</xdr:rowOff>
    </xdr:to>
    <xdr:sp macro="" textlink="">
      <xdr:nvSpPr>
        <xdr:cNvPr id="524" name="フローチャート: 判断 523">
          <a:extLst>
            <a:ext uri="{FF2B5EF4-FFF2-40B4-BE49-F238E27FC236}">
              <a16:creationId xmlns:a16="http://schemas.microsoft.com/office/drawing/2014/main" xmlns="" id="{7504931B-2993-44BB-BC7E-C5ABFCEBD01C}"/>
            </a:ext>
          </a:extLst>
        </xdr:cNvPr>
        <xdr:cNvSpPr/>
      </xdr:nvSpPr>
      <xdr:spPr>
        <a:xfrm>
          <a:off x="14541500" y="676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33565</xdr:rowOff>
    </xdr:from>
    <xdr:to>
      <xdr:col>72</xdr:col>
      <xdr:colOff>38100</xdr:colOff>
      <xdr:row>39</xdr:row>
      <xdr:rowOff>135165</xdr:rowOff>
    </xdr:to>
    <xdr:sp macro="" textlink="">
      <xdr:nvSpPr>
        <xdr:cNvPr id="525" name="フローチャート: 判断 524">
          <a:extLst>
            <a:ext uri="{FF2B5EF4-FFF2-40B4-BE49-F238E27FC236}">
              <a16:creationId xmlns:a16="http://schemas.microsoft.com/office/drawing/2014/main" xmlns="" id="{53BC9976-6836-4507-A44D-4C521E41F8A2}"/>
            </a:ext>
          </a:extLst>
        </xdr:cNvPr>
        <xdr:cNvSpPr/>
      </xdr:nvSpPr>
      <xdr:spPr>
        <a:xfrm>
          <a:off x="13652500" y="67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107043</xdr:rowOff>
    </xdr:from>
    <xdr:to>
      <xdr:col>67</xdr:col>
      <xdr:colOff>101600</xdr:colOff>
      <xdr:row>39</xdr:row>
      <xdr:rowOff>37193</xdr:rowOff>
    </xdr:to>
    <xdr:sp macro="" textlink="">
      <xdr:nvSpPr>
        <xdr:cNvPr id="526" name="フローチャート: 判断 525">
          <a:extLst>
            <a:ext uri="{FF2B5EF4-FFF2-40B4-BE49-F238E27FC236}">
              <a16:creationId xmlns:a16="http://schemas.microsoft.com/office/drawing/2014/main" xmlns="" id="{D454AB0A-7B42-4022-BCB6-6B65503C27D4}"/>
            </a:ext>
          </a:extLst>
        </xdr:cNvPr>
        <xdr:cNvSpPr/>
      </xdr:nvSpPr>
      <xdr:spPr>
        <a:xfrm>
          <a:off x="12763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xmlns="" id="{EF6624C6-C9BA-4B0E-BC55-ADAAABBFE48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xmlns="" id="{84CF5FFF-34EE-44B7-85B5-4D64C323F62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xmlns="" id="{44B48964-8FE9-4C5B-9F79-D00FB526B4B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xmlns="" id="{4CE4C25E-497F-409F-8D98-81E7BC9417C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xmlns="" id="{CB2B1F00-F9D7-4C41-A11F-93C63369575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43362</xdr:rowOff>
    </xdr:from>
    <xdr:to>
      <xdr:col>85</xdr:col>
      <xdr:colOff>177800</xdr:colOff>
      <xdr:row>39</xdr:row>
      <xdr:rowOff>144962</xdr:rowOff>
    </xdr:to>
    <xdr:sp macro="" textlink="">
      <xdr:nvSpPr>
        <xdr:cNvPr id="532" name="楕円 531">
          <a:extLst>
            <a:ext uri="{FF2B5EF4-FFF2-40B4-BE49-F238E27FC236}">
              <a16:creationId xmlns:a16="http://schemas.microsoft.com/office/drawing/2014/main" xmlns="" id="{1A5FAA38-8AAD-46F2-9D60-275324B60DB0}"/>
            </a:ext>
          </a:extLst>
        </xdr:cNvPr>
        <xdr:cNvSpPr/>
      </xdr:nvSpPr>
      <xdr:spPr>
        <a:xfrm>
          <a:off x="16268700" y="67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21789</xdr:rowOff>
    </xdr:from>
    <xdr:ext cx="405111" cy="259045"/>
    <xdr:sp macro="" textlink="">
      <xdr:nvSpPr>
        <xdr:cNvPr id="533" name="【一般廃棄物処理施設】&#10;有形固定資産減価償却率該当値テキスト">
          <a:extLst>
            <a:ext uri="{FF2B5EF4-FFF2-40B4-BE49-F238E27FC236}">
              <a16:creationId xmlns:a16="http://schemas.microsoft.com/office/drawing/2014/main" xmlns="" id="{6E9AF2ED-D5EF-46F3-9FB4-89AB72475311}"/>
            </a:ext>
          </a:extLst>
        </xdr:cNvPr>
        <xdr:cNvSpPr txBox="1"/>
      </xdr:nvSpPr>
      <xdr:spPr>
        <a:xfrm>
          <a:off x="16357600" y="670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151130</xdr:rowOff>
    </xdr:from>
    <xdr:to>
      <xdr:col>81</xdr:col>
      <xdr:colOff>101600</xdr:colOff>
      <xdr:row>39</xdr:row>
      <xdr:rowOff>81280</xdr:rowOff>
    </xdr:to>
    <xdr:sp macro="" textlink="">
      <xdr:nvSpPr>
        <xdr:cNvPr id="534" name="楕円 533">
          <a:extLst>
            <a:ext uri="{FF2B5EF4-FFF2-40B4-BE49-F238E27FC236}">
              <a16:creationId xmlns:a16="http://schemas.microsoft.com/office/drawing/2014/main" xmlns="" id="{2B91BD7E-61D0-431B-8C63-6FDC70CFCC93}"/>
            </a:ext>
          </a:extLst>
        </xdr:cNvPr>
        <xdr:cNvSpPr/>
      </xdr:nvSpPr>
      <xdr:spPr>
        <a:xfrm>
          <a:off x="15430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30480</xdr:rowOff>
    </xdr:from>
    <xdr:to>
      <xdr:col>85</xdr:col>
      <xdr:colOff>127000</xdr:colOff>
      <xdr:row>39</xdr:row>
      <xdr:rowOff>94162</xdr:rowOff>
    </xdr:to>
    <xdr:cxnSp macro="">
      <xdr:nvCxnSpPr>
        <xdr:cNvPr id="535" name="直線コネクタ 534">
          <a:extLst>
            <a:ext uri="{FF2B5EF4-FFF2-40B4-BE49-F238E27FC236}">
              <a16:creationId xmlns:a16="http://schemas.microsoft.com/office/drawing/2014/main" xmlns="" id="{08C1F739-90D1-46EC-8458-D77C577166F5}"/>
            </a:ext>
          </a:extLst>
        </xdr:cNvPr>
        <xdr:cNvCxnSpPr/>
      </xdr:nvCxnSpPr>
      <xdr:spPr>
        <a:xfrm>
          <a:off x="15481300" y="6717030"/>
          <a:ext cx="8382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43362</xdr:rowOff>
    </xdr:from>
    <xdr:to>
      <xdr:col>76</xdr:col>
      <xdr:colOff>165100</xdr:colOff>
      <xdr:row>38</xdr:row>
      <xdr:rowOff>144962</xdr:rowOff>
    </xdr:to>
    <xdr:sp macro="" textlink="">
      <xdr:nvSpPr>
        <xdr:cNvPr id="536" name="楕円 535">
          <a:extLst>
            <a:ext uri="{FF2B5EF4-FFF2-40B4-BE49-F238E27FC236}">
              <a16:creationId xmlns:a16="http://schemas.microsoft.com/office/drawing/2014/main" xmlns="" id="{86E8E443-0D43-4DF8-B8AA-95C669B187B8}"/>
            </a:ext>
          </a:extLst>
        </xdr:cNvPr>
        <xdr:cNvSpPr/>
      </xdr:nvSpPr>
      <xdr:spPr>
        <a:xfrm>
          <a:off x="14541500" y="65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94162</xdr:rowOff>
    </xdr:from>
    <xdr:to>
      <xdr:col>81</xdr:col>
      <xdr:colOff>50800</xdr:colOff>
      <xdr:row>39</xdr:row>
      <xdr:rowOff>30480</xdr:rowOff>
    </xdr:to>
    <xdr:cxnSp macro="">
      <xdr:nvCxnSpPr>
        <xdr:cNvPr id="537" name="直線コネクタ 536">
          <a:extLst>
            <a:ext uri="{FF2B5EF4-FFF2-40B4-BE49-F238E27FC236}">
              <a16:creationId xmlns:a16="http://schemas.microsoft.com/office/drawing/2014/main" xmlns="" id="{BA661B83-BE9B-4C7E-BF0D-770122AAF516}"/>
            </a:ext>
          </a:extLst>
        </xdr:cNvPr>
        <xdr:cNvCxnSpPr/>
      </xdr:nvCxnSpPr>
      <xdr:spPr>
        <a:xfrm>
          <a:off x="14592300" y="6609262"/>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38463</xdr:rowOff>
    </xdr:from>
    <xdr:to>
      <xdr:col>72</xdr:col>
      <xdr:colOff>38100</xdr:colOff>
      <xdr:row>38</xdr:row>
      <xdr:rowOff>140063</xdr:rowOff>
    </xdr:to>
    <xdr:sp macro="" textlink="">
      <xdr:nvSpPr>
        <xdr:cNvPr id="538" name="楕円 537">
          <a:extLst>
            <a:ext uri="{FF2B5EF4-FFF2-40B4-BE49-F238E27FC236}">
              <a16:creationId xmlns:a16="http://schemas.microsoft.com/office/drawing/2014/main" xmlns="" id="{0E843E71-857A-467C-BC2E-7EDA6EA14676}"/>
            </a:ext>
          </a:extLst>
        </xdr:cNvPr>
        <xdr:cNvSpPr/>
      </xdr:nvSpPr>
      <xdr:spPr>
        <a:xfrm>
          <a:off x="136525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89263</xdr:rowOff>
    </xdr:from>
    <xdr:to>
      <xdr:col>76</xdr:col>
      <xdr:colOff>114300</xdr:colOff>
      <xdr:row>38</xdr:row>
      <xdr:rowOff>94162</xdr:rowOff>
    </xdr:to>
    <xdr:cxnSp macro="">
      <xdr:nvCxnSpPr>
        <xdr:cNvPr id="539" name="直線コネクタ 538">
          <a:extLst>
            <a:ext uri="{FF2B5EF4-FFF2-40B4-BE49-F238E27FC236}">
              <a16:creationId xmlns:a16="http://schemas.microsoft.com/office/drawing/2014/main" xmlns="" id="{DE1F862D-F91D-4B8B-B0C7-F94897321592}"/>
            </a:ext>
          </a:extLst>
        </xdr:cNvPr>
        <xdr:cNvCxnSpPr/>
      </xdr:nvCxnSpPr>
      <xdr:spPr>
        <a:xfrm>
          <a:off x="13703300" y="660436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141333</xdr:rowOff>
    </xdr:from>
    <xdr:to>
      <xdr:col>67</xdr:col>
      <xdr:colOff>101600</xdr:colOff>
      <xdr:row>38</xdr:row>
      <xdr:rowOff>71482</xdr:rowOff>
    </xdr:to>
    <xdr:sp macro="" textlink="">
      <xdr:nvSpPr>
        <xdr:cNvPr id="540" name="楕円 539">
          <a:extLst>
            <a:ext uri="{FF2B5EF4-FFF2-40B4-BE49-F238E27FC236}">
              <a16:creationId xmlns:a16="http://schemas.microsoft.com/office/drawing/2014/main" xmlns="" id="{A0A29E65-609A-4FC7-AECE-08C1A281401C}"/>
            </a:ext>
          </a:extLst>
        </xdr:cNvPr>
        <xdr:cNvSpPr/>
      </xdr:nvSpPr>
      <xdr:spPr>
        <a:xfrm>
          <a:off x="12763500" y="648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20683</xdr:rowOff>
    </xdr:from>
    <xdr:to>
      <xdr:col>71</xdr:col>
      <xdr:colOff>177800</xdr:colOff>
      <xdr:row>38</xdr:row>
      <xdr:rowOff>89263</xdr:rowOff>
    </xdr:to>
    <xdr:cxnSp macro="">
      <xdr:nvCxnSpPr>
        <xdr:cNvPr id="541" name="直線コネクタ 540">
          <a:extLst>
            <a:ext uri="{FF2B5EF4-FFF2-40B4-BE49-F238E27FC236}">
              <a16:creationId xmlns:a16="http://schemas.microsoft.com/office/drawing/2014/main" xmlns="" id="{16A3DFB8-BC71-4B2B-B9E7-E4733C921ECB}"/>
            </a:ext>
          </a:extLst>
        </xdr:cNvPr>
        <xdr:cNvCxnSpPr/>
      </xdr:nvCxnSpPr>
      <xdr:spPr>
        <a:xfrm>
          <a:off x="12814300" y="6535783"/>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85470</xdr:rowOff>
    </xdr:from>
    <xdr:ext cx="405111" cy="259045"/>
    <xdr:sp macro="" textlink="">
      <xdr:nvSpPr>
        <xdr:cNvPr id="542" name="n_1aveValue【一般廃棄物処理施設】&#10;有形固定資産減価償却率">
          <a:extLst>
            <a:ext uri="{FF2B5EF4-FFF2-40B4-BE49-F238E27FC236}">
              <a16:creationId xmlns:a16="http://schemas.microsoft.com/office/drawing/2014/main" xmlns="" id="{F9B8F656-53FA-459A-B24B-687DFF66D927}"/>
            </a:ext>
          </a:extLst>
        </xdr:cNvPr>
        <xdr:cNvSpPr txBox="1"/>
      </xdr:nvSpPr>
      <xdr:spPr>
        <a:xfrm>
          <a:off x="15266044" y="677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2194</xdr:rowOff>
    </xdr:from>
    <xdr:ext cx="405111" cy="259045"/>
    <xdr:sp macro="" textlink="">
      <xdr:nvSpPr>
        <xdr:cNvPr id="543" name="n_2aveValue【一般廃棄物処理施設】&#10;有形固定資産減価償却率">
          <a:extLst>
            <a:ext uri="{FF2B5EF4-FFF2-40B4-BE49-F238E27FC236}">
              <a16:creationId xmlns:a16="http://schemas.microsoft.com/office/drawing/2014/main" xmlns="" id="{965CDFE6-45B7-4BA9-A717-D52D1D54A2D9}"/>
            </a:ext>
          </a:extLst>
        </xdr:cNvPr>
        <xdr:cNvSpPr txBox="1"/>
      </xdr:nvSpPr>
      <xdr:spPr>
        <a:xfrm>
          <a:off x="14389744" y="686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126292</xdr:rowOff>
    </xdr:from>
    <xdr:ext cx="405111" cy="259045"/>
    <xdr:sp macro="" textlink="">
      <xdr:nvSpPr>
        <xdr:cNvPr id="544" name="n_3aveValue【一般廃棄物処理施設】&#10;有形固定資産減価償却率">
          <a:extLst>
            <a:ext uri="{FF2B5EF4-FFF2-40B4-BE49-F238E27FC236}">
              <a16:creationId xmlns:a16="http://schemas.microsoft.com/office/drawing/2014/main" xmlns="" id="{F64922E3-E28E-43A2-A2AB-8CF67E6A0723}"/>
            </a:ext>
          </a:extLst>
        </xdr:cNvPr>
        <xdr:cNvSpPr txBox="1"/>
      </xdr:nvSpPr>
      <xdr:spPr>
        <a:xfrm>
          <a:off x="13500744" y="68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28320</xdr:rowOff>
    </xdr:from>
    <xdr:ext cx="405111" cy="259045"/>
    <xdr:sp macro="" textlink="">
      <xdr:nvSpPr>
        <xdr:cNvPr id="545" name="n_4aveValue【一般廃棄物処理施設】&#10;有形固定資産減価償却率">
          <a:extLst>
            <a:ext uri="{FF2B5EF4-FFF2-40B4-BE49-F238E27FC236}">
              <a16:creationId xmlns:a16="http://schemas.microsoft.com/office/drawing/2014/main" xmlns="" id="{994A11F8-E0AC-4F47-8C76-5596C0648AA3}"/>
            </a:ext>
          </a:extLst>
        </xdr:cNvPr>
        <xdr:cNvSpPr txBox="1"/>
      </xdr:nvSpPr>
      <xdr:spPr>
        <a:xfrm>
          <a:off x="126117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97807</xdr:rowOff>
    </xdr:from>
    <xdr:ext cx="405111" cy="259045"/>
    <xdr:sp macro="" textlink="">
      <xdr:nvSpPr>
        <xdr:cNvPr id="546" name="n_1mainValue【一般廃棄物処理施設】&#10;有形固定資産減価償却率">
          <a:extLst>
            <a:ext uri="{FF2B5EF4-FFF2-40B4-BE49-F238E27FC236}">
              <a16:creationId xmlns:a16="http://schemas.microsoft.com/office/drawing/2014/main" xmlns="" id="{E1E717C3-0B2C-4B09-9835-91FB3DBD983F}"/>
            </a:ext>
          </a:extLst>
        </xdr:cNvPr>
        <xdr:cNvSpPr txBox="1"/>
      </xdr:nvSpPr>
      <xdr:spPr>
        <a:xfrm>
          <a:off x="15266044" y="644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161488</xdr:rowOff>
    </xdr:from>
    <xdr:ext cx="405111" cy="259045"/>
    <xdr:sp macro="" textlink="">
      <xdr:nvSpPr>
        <xdr:cNvPr id="547" name="n_2mainValue【一般廃棄物処理施設】&#10;有形固定資産減価償却率">
          <a:extLst>
            <a:ext uri="{FF2B5EF4-FFF2-40B4-BE49-F238E27FC236}">
              <a16:creationId xmlns:a16="http://schemas.microsoft.com/office/drawing/2014/main" xmlns="" id="{FD0E68D7-A1B5-4A5B-AC91-DBDBB0FB23CE}"/>
            </a:ext>
          </a:extLst>
        </xdr:cNvPr>
        <xdr:cNvSpPr txBox="1"/>
      </xdr:nvSpPr>
      <xdr:spPr>
        <a:xfrm>
          <a:off x="14389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548" name="n_3mainValue【一般廃棄物処理施設】&#10;有形固定資産減価償却率">
          <a:extLst>
            <a:ext uri="{FF2B5EF4-FFF2-40B4-BE49-F238E27FC236}">
              <a16:creationId xmlns:a16="http://schemas.microsoft.com/office/drawing/2014/main" xmlns="" id="{80C8643C-5F37-415D-86DE-26069734E32B}"/>
            </a:ext>
          </a:extLst>
        </xdr:cNvPr>
        <xdr:cNvSpPr txBox="1"/>
      </xdr:nvSpPr>
      <xdr:spPr>
        <a:xfrm>
          <a:off x="13500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88010</xdr:rowOff>
    </xdr:from>
    <xdr:ext cx="405111" cy="259045"/>
    <xdr:sp macro="" textlink="">
      <xdr:nvSpPr>
        <xdr:cNvPr id="549" name="n_4mainValue【一般廃棄物処理施設】&#10;有形固定資産減価償却率">
          <a:extLst>
            <a:ext uri="{FF2B5EF4-FFF2-40B4-BE49-F238E27FC236}">
              <a16:creationId xmlns:a16="http://schemas.microsoft.com/office/drawing/2014/main" xmlns="" id="{5ACD60F9-B3F7-4369-9D80-B16FD9A3FD35}"/>
            </a:ext>
          </a:extLst>
        </xdr:cNvPr>
        <xdr:cNvSpPr txBox="1"/>
      </xdr:nvSpPr>
      <xdr:spPr>
        <a:xfrm>
          <a:off x="12611744" y="626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a:extLst>
            <a:ext uri="{FF2B5EF4-FFF2-40B4-BE49-F238E27FC236}">
              <a16:creationId xmlns:a16="http://schemas.microsoft.com/office/drawing/2014/main" xmlns="" id="{F8C5DB0E-F706-445E-B473-6AFA4DAB4A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a:extLst>
            <a:ext uri="{FF2B5EF4-FFF2-40B4-BE49-F238E27FC236}">
              <a16:creationId xmlns:a16="http://schemas.microsoft.com/office/drawing/2014/main" xmlns="" id="{2A0348F1-6726-48B0-B626-C24573E9AF5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a:extLst>
            <a:ext uri="{FF2B5EF4-FFF2-40B4-BE49-F238E27FC236}">
              <a16:creationId xmlns:a16="http://schemas.microsoft.com/office/drawing/2014/main" xmlns="" id="{E9BDDAE5-C550-4449-9F3D-4B88F76BE4D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a:extLst>
            <a:ext uri="{FF2B5EF4-FFF2-40B4-BE49-F238E27FC236}">
              <a16:creationId xmlns:a16="http://schemas.microsoft.com/office/drawing/2014/main" xmlns="" id="{126DEB21-D4A3-48D6-9ED5-6E2DD7F5AD0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a:extLst>
            <a:ext uri="{FF2B5EF4-FFF2-40B4-BE49-F238E27FC236}">
              <a16:creationId xmlns:a16="http://schemas.microsoft.com/office/drawing/2014/main" xmlns="" id="{34EF8877-1D5C-4D59-AFDC-3B56F778602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a:extLst>
            <a:ext uri="{FF2B5EF4-FFF2-40B4-BE49-F238E27FC236}">
              <a16:creationId xmlns:a16="http://schemas.microsoft.com/office/drawing/2014/main" xmlns="" id="{0F48405F-D190-46FA-B17E-FC0DFC38523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a:extLst>
            <a:ext uri="{FF2B5EF4-FFF2-40B4-BE49-F238E27FC236}">
              <a16:creationId xmlns:a16="http://schemas.microsoft.com/office/drawing/2014/main" xmlns="" id="{224C6289-AA75-4FD9-8B3C-A56801A5883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a:extLst>
            <a:ext uri="{FF2B5EF4-FFF2-40B4-BE49-F238E27FC236}">
              <a16:creationId xmlns:a16="http://schemas.microsoft.com/office/drawing/2014/main" xmlns="" id="{50D7A0C8-15A1-4DF6-8201-1940EDFD660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a:extLst>
            <a:ext uri="{FF2B5EF4-FFF2-40B4-BE49-F238E27FC236}">
              <a16:creationId xmlns:a16="http://schemas.microsoft.com/office/drawing/2014/main" xmlns="" id="{06073036-1A8F-4936-8963-D34DBF6633C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a:extLst>
            <a:ext uri="{FF2B5EF4-FFF2-40B4-BE49-F238E27FC236}">
              <a16:creationId xmlns:a16="http://schemas.microsoft.com/office/drawing/2014/main" xmlns="" id="{20829289-5202-46D5-A4E8-361500931DA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0" name="直線コネクタ 559">
          <a:extLst>
            <a:ext uri="{FF2B5EF4-FFF2-40B4-BE49-F238E27FC236}">
              <a16:creationId xmlns:a16="http://schemas.microsoft.com/office/drawing/2014/main" xmlns="" id="{14EED791-90DD-4390-AC2C-0FA410DB8FFB}"/>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1" name="テキスト ボックス 560">
          <a:extLst>
            <a:ext uri="{FF2B5EF4-FFF2-40B4-BE49-F238E27FC236}">
              <a16:creationId xmlns:a16="http://schemas.microsoft.com/office/drawing/2014/main" xmlns="" id="{7D11242F-0753-4F80-B73C-F09C237E0ABA}"/>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2" name="直線コネクタ 561">
          <a:extLst>
            <a:ext uri="{FF2B5EF4-FFF2-40B4-BE49-F238E27FC236}">
              <a16:creationId xmlns:a16="http://schemas.microsoft.com/office/drawing/2014/main" xmlns="" id="{82A2A443-011E-451E-964E-7CE2A5BAC614}"/>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3" name="テキスト ボックス 562">
          <a:extLst>
            <a:ext uri="{FF2B5EF4-FFF2-40B4-BE49-F238E27FC236}">
              <a16:creationId xmlns:a16="http://schemas.microsoft.com/office/drawing/2014/main" xmlns="" id="{4C978C17-C19B-42FE-963F-02D63F3CD035}"/>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4" name="直線コネクタ 563">
          <a:extLst>
            <a:ext uri="{FF2B5EF4-FFF2-40B4-BE49-F238E27FC236}">
              <a16:creationId xmlns:a16="http://schemas.microsoft.com/office/drawing/2014/main" xmlns="" id="{AFF8A88C-130C-4C69-B52C-D6B84DDA7E6A}"/>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5" name="テキスト ボックス 564">
          <a:extLst>
            <a:ext uri="{FF2B5EF4-FFF2-40B4-BE49-F238E27FC236}">
              <a16:creationId xmlns:a16="http://schemas.microsoft.com/office/drawing/2014/main" xmlns="" id="{C0E02C6D-0BD6-4011-AE87-A072F2EF40C9}"/>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6" name="直線コネクタ 565">
          <a:extLst>
            <a:ext uri="{FF2B5EF4-FFF2-40B4-BE49-F238E27FC236}">
              <a16:creationId xmlns:a16="http://schemas.microsoft.com/office/drawing/2014/main" xmlns="" id="{BA813F2B-3973-404D-9E21-0919ACA7980C}"/>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7" name="テキスト ボックス 566">
          <a:extLst>
            <a:ext uri="{FF2B5EF4-FFF2-40B4-BE49-F238E27FC236}">
              <a16:creationId xmlns:a16="http://schemas.microsoft.com/office/drawing/2014/main" xmlns="" id="{6EDC394B-C551-4D7F-AE82-9BF2341284FA}"/>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a:extLst>
            <a:ext uri="{FF2B5EF4-FFF2-40B4-BE49-F238E27FC236}">
              <a16:creationId xmlns:a16="http://schemas.microsoft.com/office/drawing/2014/main" xmlns="" id="{CEB7DC42-D83A-470A-AE68-6AB2972A55B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9" name="テキスト ボックス 568">
          <a:extLst>
            <a:ext uri="{FF2B5EF4-FFF2-40B4-BE49-F238E27FC236}">
              <a16:creationId xmlns:a16="http://schemas.microsoft.com/office/drawing/2014/main" xmlns="" id="{5E14D8AD-C8BA-47F2-9940-4EC3B633D66E}"/>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一般廃棄物処理施設】&#10;一人当たり有形固定資産（償却資産）額グラフ枠">
          <a:extLst>
            <a:ext uri="{FF2B5EF4-FFF2-40B4-BE49-F238E27FC236}">
              <a16:creationId xmlns:a16="http://schemas.microsoft.com/office/drawing/2014/main" xmlns="" id="{0FF03EFA-3F1A-4892-A03F-FB4BCF3D1A7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154432</xdr:rowOff>
    </xdr:from>
    <xdr:to>
      <xdr:col>116</xdr:col>
      <xdr:colOff>62864</xdr:colOff>
      <xdr:row>41</xdr:row>
      <xdr:rowOff>112575</xdr:rowOff>
    </xdr:to>
    <xdr:cxnSp macro="">
      <xdr:nvCxnSpPr>
        <xdr:cNvPr id="571" name="直線コネクタ 570">
          <a:extLst>
            <a:ext uri="{FF2B5EF4-FFF2-40B4-BE49-F238E27FC236}">
              <a16:creationId xmlns:a16="http://schemas.microsoft.com/office/drawing/2014/main" xmlns="" id="{72C28D61-D4F0-47EA-B35C-21265FEFE6AF}"/>
            </a:ext>
          </a:extLst>
        </xdr:cNvPr>
        <xdr:cNvCxnSpPr/>
      </xdr:nvCxnSpPr>
      <xdr:spPr>
        <a:xfrm flipV="1">
          <a:off x="22160864" y="5812282"/>
          <a:ext cx="0" cy="1329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116402</xdr:rowOff>
    </xdr:from>
    <xdr:ext cx="469744" cy="259045"/>
    <xdr:sp macro="" textlink="">
      <xdr:nvSpPr>
        <xdr:cNvPr id="572" name="【一般廃棄物処理施設】&#10;一人当たり有形固定資産（償却資産）額最小値テキスト">
          <a:extLst>
            <a:ext uri="{FF2B5EF4-FFF2-40B4-BE49-F238E27FC236}">
              <a16:creationId xmlns:a16="http://schemas.microsoft.com/office/drawing/2014/main" xmlns="" id="{9E89803A-5C04-4215-8F82-331A6544DD52}"/>
            </a:ext>
          </a:extLst>
        </xdr:cNvPr>
        <xdr:cNvSpPr txBox="1"/>
      </xdr:nvSpPr>
      <xdr:spPr>
        <a:xfrm>
          <a:off x="22199600" y="714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112575</xdr:rowOff>
    </xdr:from>
    <xdr:to>
      <xdr:col>116</xdr:col>
      <xdr:colOff>152400</xdr:colOff>
      <xdr:row>41</xdr:row>
      <xdr:rowOff>112575</xdr:rowOff>
    </xdr:to>
    <xdr:cxnSp macro="">
      <xdr:nvCxnSpPr>
        <xdr:cNvPr id="573" name="直線コネクタ 572">
          <a:extLst>
            <a:ext uri="{FF2B5EF4-FFF2-40B4-BE49-F238E27FC236}">
              <a16:creationId xmlns:a16="http://schemas.microsoft.com/office/drawing/2014/main" xmlns="" id="{544AFC8F-583B-421A-A0F1-21816391494B}"/>
            </a:ext>
          </a:extLst>
        </xdr:cNvPr>
        <xdr:cNvCxnSpPr/>
      </xdr:nvCxnSpPr>
      <xdr:spPr>
        <a:xfrm>
          <a:off x="22072600" y="714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101109</xdr:rowOff>
    </xdr:from>
    <xdr:ext cx="599010" cy="259045"/>
    <xdr:sp macro="" textlink="">
      <xdr:nvSpPr>
        <xdr:cNvPr id="574" name="【一般廃棄物処理施設】&#10;一人当たり有形固定資産（償却資産）額最大値テキスト">
          <a:extLst>
            <a:ext uri="{FF2B5EF4-FFF2-40B4-BE49-F238E27FC236}">
              <a16:creationId xmlns:a16="http://schemas.microsoft.com/office/drawing/2014/main" xmlns="" id="{91E0D51A-AC97-42AA-B451-2EF3C5F8AB75}"/>
            </a:ext>
          </a:extLst>
        </xdr:cNvPr>
        <xdr:cNvSpPr txBox="1"/>
      </xdr:nvSpPr>
      <xdr:spPr>
        <a:xfrm>
          <a:off x="22199600" y="558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154432</xdr:rowOff>
    </xdr:from>
    <xdr:to>
      <xdr:col>116</xdr:col>
      <xdr:colOff>152400</xdr:colOff>
      <xdr:row>33</xdr:row>
      <xdr:rowOff>154432</xdr:rowOff>
    </xdr:to>
    <xdr:cxnSp macro="">
      <xdr:nvCxnSpPr>
        <xdr:cNvPr id="575" name="直線コネクタ 574">
          <a:extLst>
            <a:ext uri="{FF2B5EF4-FFF2-40B4-BE49-F238E27FC236}">
              <a16:creationId xmlns:a16="http://schemas.microsoft.com/office/drawing/2014/main" xmlns="" id="{1D193350-3E52-45A8-A2AA-59D650799329}"/>
            </a:ext>
          </a:extLst>
        </xdr:cNvPr>
        <xdr:cNvCxnSpPr/>
      </xdr:nvCxnSpPr>
      <xdr:spPr>
        <a:xfrm>
          <a:off x="22072600" y="581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62309</xdr:rowOff>
    </xdr:from>
    <xdr:ext cx="534377" cy="259045"/>
    <xdr:sp macro="" textlink="">
      <xdr:nvSpPr>
        <xdr:cNvPr id="576" name="【一般廃棄物処理施設】&#10;一人当たり有形固定資産（償却資産）額平均値テキスト">
          <a:extLst>
            <a:ext uri="{FF2B5EF4-FFF2-40B4-BE49-F238E27FC236}">
              <a16:creationId xmlns:a16="http://schemas.microsoft.com/office/drawing/2014/main" xmlns="" id="{93711562-9FEB-4B84-A4BB-C6ACBB5890E7}"/>
            </a:ext>
          </a:extLst>
        </xdr:cNvPr>
        <xdr:cNvSpPr txBox="1"/>
      </xdr:nvSpPr>
      <xdr:spPr>
        <a:xfrm>
          <a:off x="22199600" y="6577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39432</xdr:rowOff>
    </xdr:from>
    <xdr:to>
      <xdr:col>116</xdr:col>
      <xdr:colOff>114300</xdr:colOff>
      <xdr:row>39</xdr:row>
      <xdr:rowOff>141032</xdr:rowOff>
    </xdr:to>
    <xdr:sp macro="" textlink="">
      <xdr:nvSpPr>
        <xdr:cNvPr id="577" name="フローチャート: 判断 576">
          <a:extLst>
            <a:ext uri="{FF2B5EF4-FFF2-40B4-BE49-F238E27FC236}">
              <a16:creationId xmlns:a16="http://schemas.microsoft.com/office/drawing/2014/main" xmlns="" id="{0860B7F2-25B3-47E8-8B8F-7D96FE613AEA}"/>
            </a:ext>
          </a:extLst>
        </xdr:cNvPr>
        <xdr:cNvSpPr/>
      </xdr:nvSpPr>
      <xdr:spPr>
        <a:xfrm>
          <a:off x="22110700" y="6725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51236</xdr:rowOff>
    </xdr:from>
    <xdr:to>
      <xdr:col>112</xdr:col>
      <xdr:colOff>38100</xdr:colOff>
      <xdr:row>39</xdr:row>
      <xdr:rowOff>152836</xdr:rowOff>
    </xdr:to>
    <xdr:sp macro="" textlink="">
      <xdr:nvSpPr>
        <xdr:cNvPr id="578" name="フローチャート: 判断 577">
          <a:extLst>
            <a:ext uri="{FF2B5EF4-FFF2-40B4-BE49-F238E27FC236}">
              <a16:creationId xmlns:a16="http://schemas.microsoft.com/office/drawing/2014/main" xmlns="" id="{6E8CCEB9-FF31-4D40-8A2C-0EA24BD64200}"/>
            </a:ext>
          </a:extLst>
        </xdr:cNvPr>
        <xdr:cNvSpPr/>
      </xdr:nvSpPr>
      <xdr:spPr>
        <a:xfrm>
          <a:off x="21272500" y="673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83995</xdr:rowOff>
    </xdr:from>
    <xdr:to>
      <xdr:col>107</xdr:col>
      <xdr:colOff>101600</xdr:colOff>
      <xdr:row>40</xdr:row>
      <xdr:rowOff>14145</xdr:rowOff>
    </xdr:to>
    <xdr:sp macro="" textlink="">
      <xdr:nvSpPr>
        <xdr:cNvPr id="579" name="フローチャート: 判断 578">
          <a:extLst>
            <a:ext uri="{FF2B5EF4-FFF2-40B4-BE49-F238E27FC236}">
              <a16:creationId xmlns:a16="http://schemas.microsoft.com/office/drawing/2014/main" xmlns="" id="{1DBE6E94-357A-471E-9357-3B5A920D0D0E}"/>
            </a:ext>
          </a:extLst>
        </xdr:cNvPr>
        <xdr:cNvSpPr/>
      </xdr:nvSpPr>
      <xdr:spPr>
        <a:xfrm>
          <a:off x="20383500" y="677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83236</xdr:rowOff>
    </xdr:from>
    <xdr:to>
      <xdr:col>102</xdr:col>
      <xdr:colOff>165100</xdr:colOff>
      <xdr:row>40</xdr:row>
      <xdr:rowOff>13386</xdr:rowOff>
    </xdr:to>
    <xdr:sp macro="" textlink="">
      <xdr:nvSpPr>
        <xdr:cNvPr id="580" name="フローチャート: 判断 579">
          <a:extLst>
            <a:ext uri="{FF2B5EF4-FFF2-40B4-BE49-F238E27FC236}">
              <a16:creationId xmlns:a16="http://schemas.microsoft.com/office/drawing/2014/main" xmlns="" id="{E87214EA-6612-4B08-A77D-8234AEF0083D}"/>
            </a:ext>
          </a:extLst>
        </xdr:cNvPr>
        <xdr:cNvSpPr/>
      </xdr:nvSpPr>
      <xdr:spPr>
        <a:xfrm>
          <a:off x="19494500" y="676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94442</xdr:rowOff>
    </xdr:from>
    <xdr:to>
      <xdr:col>98</xdr:col>
      <xdr:colOff>38100</xdr:colOff>
      <xdr:row>40</xdr:row>
      <xdr:rowOff>24592</xdr:rowOff>
    </xdr:to>
    <xdr:sp macro="" textlink="">
      <xdr:nvSpPr>
        <xdr:cNvPr id="581" name="フローチャート: 判断 580">
          <a:extLst>
            <a:ext uri="{FF2B5EF4-FFF2-40B4-BE49-F238E27FC236}">
              <a16:creationId xmlns:a16="http://schemas.microsoft.com/office/drawing/2014/main" xmlns="" id="{B71B9616-143F-4336-9A6E-322CDF3CD22D}"/>
            </a:ext>
          </a:extLst>
        </xdr:cNvPr>
        <xdr:cNvSpPr/>
      </xdr:nvSpPr>
      <xdr:spPr>
        <a:xfrm>
          <a:off x="18605500" y="678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xmlns="" id="{048D201B-87A9-4A49-B149-04CB0717BDB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xmlns="" id="{8F653CEA-B642-41EA-8BEC-DF4DD737362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xmlns="" id="{C4E1DCA9-36C2-4938-A994-141B217EFA3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xmlns="" id="{32787299-9F86-4F03-8182-B55E8F7C241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xmlns="" id="{DD0EEA43-E0EF-46EB-8B34-D11F8B61AA7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52585</xdr:rowOff>
    </xdr:from>
    <xdr:to>
      <xdr:col>116</xdr:col>
      <xdr:colOff>114300</xdr:colOff>
      <xdr:row>39</xdr:row>
      <xdr:rowOff>154185</xdr:rowOff>
    </xdr:to>
    <xdr:sp macro="" textlink="">
      <xdr:nvSpPr>
        <xdr:cNvPr id="587" name="楕円 586">
          <a:extLst>
            <a:ext uri="{FF2B5EF4-FFF2-40B4-BE49-F238E27FC236}">
              <a16:creationId xmlns:a16="http://schemas.microsoft.com/office/drawing/2014/main" xmlns="" id="{1B01F682-70B1-4D3D-B44F-2785C8119428}"/>
            </a:ext>
          </a:extLst>
        </xdr:cNvPr>
        <xdr:cNvSpPr/>
      </xdr:nvSpPr>
      <xdr:spPr>
        <a:xfrm>
          <a:off x="22110700" y="673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31012</xdr:rowOff>
    </xdr:from>
    <xdr:ext cx="534377" cy="259045"/>
    <xdr:sp macro="" textlink="">
      <xdr:nvSpPr>
        <xdr:cNvPr id="588" name="【一般廃棄物処理施設】&#10;一人当たり有形固定資産（償却資産）額該当値テキスト">
          <a:extLst>
            <a:ext uri="{FF2B5EF4-FFF2-40B4-BE49-F238E27FC236}">
              <a16:creationId xmlns:a16="http://schemas.microsoft.com/office/drawing/2014/main" xmlns="" id="{9455089B-D11E-4FAC-B461-8D6FF235F116}"/>
            </a:ext>
          </a:extLst>
        </xdr:cNvPr>
        <xdr:cNvSpPr txBox="1"/>
      </xdr:nvSpPr>
      <xdr:spPr>
        <a:xfrm>
          <a:off x="22199600" y="671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62219</xdr:rowOff>
    </xdr:from>
    <xdr:to>
      <xdr:col>112</xdr:col>
      <xdr:colOff>38100</xdr:colOff>
      <xdr:row>39</xdr:row>
      <xdr:rowOff>163819</xdr:rowOff>
    </xdr:to>
    <xdr:sp macro="" textlink="">
      <xdr:nvSpPr>
        <xdr:cNvPr id="589" name="楕円 588">
          <a:extLst>
            <a:ext uri="{FF2B5EF4-FFF2-40B4-BE49-F238E27FC236}">
              <a16:creationId xmlns:a16="http://schemas.microsoft.com/office/drawing/2014/main" xmlns="" id="{258E0F99-BB83-4F71-836A-76C4F0FBEB6D}"/>
            </a:ext>
          </a:extLst>
        </xdr:cNvPr>
        <xdr:cNvSpPr/>
      </xdr:nvSpPr>
      <xdr:spPr>
        <a:xfrm>
          <a:off x="21272500" y="674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103385</xdr:rowOff>
    </xdr:from>
    <xdr:to>
      <xdr:col>116</xdr:col>
      <xdr:colOff>63500</xdr:colOff>
      <xdr:row>39</xdr:row>
      <xdr:rowOff>113019</xdr:rowOff>
    </xdr:to>
    <xdr:cxnSp macro="">
      <xdr:nvCxnSpPr>
        <xdr:cNvPr id="590" name="直線コネクタ 589">
          <a:extLst>
            <a:ext uri="{FF2B5EF4-FFF2-40B4-BE49-F238E27FC236}">
              <a16:creationId xmlns:a16="http://schemas.microsoft.com/office/drawing/2014/main" xmlns="" id="{145EE8C8-A807-410D-B39C-A6BC8EA6409E}"/>
            </a:ext>
          </a:extLst>
        </xdr:cNvPr>
        <xdr:cNvCxnSpPr/>
      </xdr:nvCxnSpPr>
      <xdr:spPr>
        <a:xfrm flipV="1">
          <a:off x="21323300" y="6789935"/>
          <a:ext cx="838200" cy="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67636</xdr:rowOff>
    </xdr:from>
    <xdr:to>
      <xdr:col>107</xdr:col>
      <xdr:colOff>101600</xdr:colOff>
      <xdr:row>39</xdr:row>
      <xdr:rowOff>169236</xdr:rowOff>
    </xdr:to>
    <xdr:sp macro="" textlink="">
      <xdr:nvSpPr>
        <xdr:cNvPr id="591" name="楕円 590">
          <a:extLst>
            <a:ext uri="{FF2B5EF4-FFF2-40B4-BE49-F238E27FC236}">
              <a16:creationId xmlns:a16="http://schemas.microsoft.com/office/drawing/2014/main" xmlns="" id="{149210B9-383A-4CE7-AD22-290D39E57CF1}"/>
            </a:ext>
          </a:extLst>
        </xdr:cNvPr>
        <xdr:cNvSpPr/>
      </xdr:nvSpPr>
      <xdr:spPr>
        <a:xfrm>
          <a:off x="20383500" y="675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113019</xdr:rowOff>
    </xdr:from>
    <xdr:to>
      <xdr:col>111</xdr:col>
      <xdr:colOff>177800</xdr:colOff>
      <xdr:row>39</xdr:row>
      <xdr:rowOff>118436</xdr:rowOff>
    </xdr:to>
    <xdr:cxnSp macro="">
      <xdr:nvCxnSpPr>
        <xdr:cNvPr id="592" name="直線コネクタ 591">
          <a:extLst>
            <a:ext uri="{FF2B5EF4-FFF2-40B4-BE49-F238E27FC236}">
              <a16:creationId xmlns:a16="http://schemas.microsoft.com/office/drawing/2014/main" xmlns="" id="{26C16D61-0198-4E05-9237-96F8652BA628}"/>
            </a:ext>
          </a:extLst>
        </xdr:cNvPr>
        <xdr:cNvCxnSpPr/>
      </xdr:nvCxnSpPr>
      <xdr:spPr>
        <a:xfrm flipV="1">
          <a:off x="20434300" y="6799569"/>
          <a:ext cx="889000" cy="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65775</xdr:rowOff>
    </xdr:from>
    <xdr:to>
      <xdr:col>102</xdr:col>
      <xdr:colOff>165100</xdr:colOff>
      <xdr:row>39</xdr:row>
      <xdr:rowOff>167375</xdr:rowOff>
    </xdr:to>
    <xdr:sp macro="" textlink="">
      <xdr:nvSpPr>
        <xdr:cNvPr id="593" name="楕円 592">
          <a:extLst>
            <a:ext uri="{FF2B5EF4-FFF2-40B4-BE49-F238E27FC236}">
              <a16:creationId xmlns:a16="http://schemas.microsoft.com/office/drawing/2014/main" xmlns="" id="{D2A99676-D457-45AD-9378-A8D7600EEB8F}"/>
            </a:ext>
          </a:extLst>
        </xdr:cNvPr>
        <xdr:cNvSpPr/>
      </xdr:nvSpPr>
      <xdr:spPr>
        <a:xfrm>
          <a:off x="19494500" y="675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116575</xdr:rowOff>
    </xdr:from>
    <xdr:to>
      <xdr:col>107</xdr:col>
      <xdr:colOff>50800</xdr:colOff>
      <xdr:row>39</xdr:row>
      <xdr:rowOff>118436</xdr:rowOff>
    </xdr:to>
    <xdr:cxnSp macro="">
      <xdr:nvCxnSpPr>
        <xdr:cNvPr id="594" name="直線コネクタ 593">
          <a:extLst>
            <a:ext uri="{FF2B5EF4-FFF2-40B4-BE49-F238E27FC236}">
              <a16:creationId xmlns:a16="http://schemas.microsoft.com/office/drawing/2014/main" xmlns="" id="{B12F4D54-9A9A-465D-9D4E-DD2F818BD47D}"/>
            </a:ext>
          </a:extLst>
        </xdr:cNvPr>
        <xdr:cNvCxnSpPr/>
      </xdr:nvCxnSpPr>
      <xdr:spPr>
        <a:xfrm>
          <a:off x="19545300" y="6803125"/>
          <a:ext cx="889000" cy="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69597</xdr:rowOff>
    </xdr:from>
    <xdr:to>
      <xdr:col>98</xdr:col>
      <xdr:colOff>38100</xdr:colOff>
      <xdr:row>39</xdr:row>
      <xdr:rowOff>171197</xdr:rowOff>
    </xdr:to>
    <xdr:sp macro="" textlink="">
      <xdr:nvSpPr>
        <xdr:cNvPr id="595" name="楕円 594">
          <a:extLst>
            <a:ext uri="{FF2B5EF4-FFF2-40B4-BE49-F238E27FC236}">
              <a16:creationId xmlns:a16="http://schemas.microsoft.com/office/drawing/2014/main" xmlns="" id="{B2AF8642-B0C1-4D1D-8CED-14C250D0982F}"/>
            </a:ext>
          </a:extLst>
        </xdr:cNvPr>
        <xdr:cNvSpPr/>
      </xdr:nvSpPr>
      <xdr:spPr>
        <a:xfrm>
          <a:off x="18605500" y="675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116575</xdr:rowOff>
    </xdr:from>
    <xdr:to>
      <xdr:col>102</xdr:col>
      <xdr:colOff>114300</xdr:colOff>
      <xdr:row>39</xdr:row>
      <xdr:rowOff>120397</xdr:rowOff>
    </xdr:to>
    <xdr:cxnSp macro="">
      <xdr:nvCxnSpPr>
        <xdr:cNvPr id="596" name="直線コネクタ 595">
          <a:extLst>
            <a:ext uri="{FF2B5EF4-FFF2-40B4-BE49-F238E27FC236}">
              <a16:creationId xmlns:a16="http://schemas.microsoft.com/office/drawing/2014/main" xmlns="" id="{1F3A6553-DD32-4B1E-82E5-C05A77D55730}"/>
            </a:ext>
          </a:extLst>
        </xdr:cNvPr>
        <xdr:cNvCxnSpPr/>
      </xdr:nvCxnSpPr>
      <xdr:spPr>
        <a:xfrm flipV="1">
          <a:off x="18656300" y="6803125"/>
          <a:ext cx="889000" cy="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169363</xdr:rowOff>
    </xdr:from>
    <xdr:ext cx="534377" cy="259045"/>
    <xdr:sp macro="" textlink="">
      <xdr:nvSpPr>
        <xdr:cNvPr id="597" name="n_1aveValue【一般廃棄物処理施設】&#10;一人当たり有形固定資産（償却資産）額">
          <a:extLst>
            <a:ext uri="{FF2B5EF4-FFF2-40B4-BE49-F238E27FC236}">
              <a16:creationId xmlns:a16="http://schemas.microsoft.com/office/drawing/2014/main" xmlns="" id="{C14FBBE6-FE38-43AF-B8B6-D1F37DC875A5}"/>
            </a:ext>
          </a:extLst>
        </xdr:cNvPr>
        <xdr:cNvSpPr txBox="1"/>
      </xdr:nvSpPr>
      <xdr:spPr>
        <a:xfrm>
          <a:off x="21043411" y="651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5272</xdr:rowOff>
    </xdr:from>
    <xdr:ext cx="534377" cy="259045"/>
    <xdr:sp macro="" textlink="">
      <xdr:nvSpPr>
        <xdr:cNvPr id="598" name="n_2aveValue【一般廃棄物処理施設】&#10;一人当たり有形固定資産（償却資産）額">
          <a:extLst>
            <a:ext uri="{FF2B5EF4-FFF2-40B4-BE49-F238E27FC236}">
              <a16:creationId xmlns:a16="http://schemas.microsoft.com/office/drawing/2014/main" xmlns="" id="{CAE27FAB-F9C4-466E-BA0F-69747673CA84}"/>
            </a:ext>
          </a:extLst>
        </xdr:cNvPr>
        <xdr:cNvSpPr txBox="1"/>
      </xdr:nvSpPr>
      <xdr:spPr>
        <a:xfrm>
          <a:off x="20167111" y="686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4513</xdr:rowOff>
    </xdr:from>
    <xdr:ext cx="534377" cy="259045"/>
    <xdr:sp macro="" textlink="">
      <xdr:nvSpPr>
        <xdr:cNvPr id="599" name="n_3aveValue【一般廃棄物処理施設】&#10;一人当たり有形固定資産（償却資産）額">
          <a:extLst>
            <a:ext uri="{FF2B5EF4-FFF2-40B4-BE49-F238E27FC236}">
              <a16:creationId xmlns:a16="http://schemas.microsoft.com/office/drawing/2014/main" xmlns="" id="{955A0A64-D70F-4E48-B1BD-EFDB7C31D527}"/>
            </a:ext>
          </a:extLst>
        </xdr:cNvPr>
        <xdr:cNvSpPr txBox="1"/>
      </xdr:nvSpPr>
      <xdr:spPr>
        <a:xfrm>
          <a:off x="19278111" y="686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15719</xdr:rowOff>
    </xdr:from>
    <xdr:ext cx="534377" cy="259045"/>
    <xdr:sp macro="" textlink="">
      <xdr:nvSpPr>
        <xdr:cNvPr id="600" name="n_4aveValue【一般廃棄物処理施設】&#10;一人当たり有形固定資産（償却資産）額">
          <a:extLst>
            <a:ext uri="{FF2B5EF4-FFF2-40B4-BE49-F238E27FC236}">
              <a16:creationId xmlns:a16="http://schemas.microsoft.com/office/drawing/2014/main" xmlns="" id="{3C3B9796-C76A-4D3C-A49E-3CA0A608F15E}"/>
            </a:ext>
          </a:extLst>
        </xdr:cNvPr>
        <xdr:cNvSpPr txBox="1"/>
      </xdr:nvSpPr>
      <xdr:spPr>
        <a:xfrm>
          <a:off x="18389111" y="687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154946</xdr:rowOff>
    </xdr:from>
    <xdr:ext cx="534377" cy="259045"/>
    <xdr:sp macro="" textlink="">
      <xdr:nvSpPr>
        <xdr:cNvPr id="601" name="n_1mainValue【一般廃棄物処理施設】&#10;一人当たり有形固定資産（償却資産）額">
          <a:extLst>
            <a:ext uri="{FF2B5EF4-FFF2-40B4-BE49-F238E27FC236}">
              <a16:creationId xmlns:a16="http://schemas.microsoft.com/office/drawing/2014/main" xmlns="" id="{1F28F344-E160-4DF9-91C8-AF3D3454A15B}"/>
            </a:ext>
          </a:extLst>
        </xdr:cNvPr>
        <xdr:cNvSpPr txBox="1"/>
      </xdr:nvSpPr>
      <xdr:spPr>
        <a:xfrm>
          <a:off x="21043411" y="684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14313</xdr:rowOff>
    </xdr:from>
    <xdr:ext cx="534377" cy="259045"/>
    <xdr:sp macro="" textlink="">
      <xdr:nvSpPr>
        <xdr:cNvPr id="602" name="n_2mainValue【一般廃棄物処理施設】&#10;一人当たり有形固定資産（償却資産）額">
          <a:extLst>
            <a:ext uri="{FF2B5EF4-FFF2-40B4-BE49-F238E27FC236}">
              <a16:creationId xmlns:a16="http://schemas.microsoft.com/office/drawing/2014/main" xmlns="" id="{CF3A9094-2201-4E43-B518-0A48BBCE17E6}"/>
            </a:ext>
          </a:extLst>
        </xdr:cNvPr>
        <xdr:cNvSpPr txBox="1"/>
      </xdr:nvSpPr>
      <xdr:spPr>
        <a:xfrm>
          <a:off x="20167111" y="652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12452</xdr:rowOff>
    </xdr:from>
    <xdr:ext cx="534377" cy="259045"/>
    <xdr:sp macro="" textlink="">
      <xdr:nvSpPr>
        <xdr:cNvPr id="603" name="n_3mainValue【一般廃棄物処理施設】&#10;一人当たり有形固定資産（償却資産）額">
          <a:extLst>
            <a:ext uri="{FF2B5EF4-FFF2-40B4-BE49-F238E27FC236}">
              <a16:creationId xmlns:a16="http://schemas.microsoft.com/office/drawing/2014/main" xmlns="" id="{7E6FD71A-AE92-45C6-AB78-9B4F91663387}"/>
            </a:ext>
          </a:extLst>
        </xdr:cNvPr>
        <xdr:cNvSpPr txBox="1"/>
      </xdr:nvSpPr>
      <xdr:spPr>
        <a:xfrm>
          <a:off x="19278111" y="652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16274</xdr:rowOff>
    </xdr:from>
    <xdr:ext cx="534377" cy="259045"/>
    <xdr:sp macro="" textlink="">
      <xdr:nvSpPr>
        <xdr:cNvPr id="604" name="n_4mainValue【一般廃棄物処理施設】&#10;一人当たり有形固定資産（償却資産）額">
          <a:extLst>
            <a:ext uri="{FF2B5EF4-FFF2-40B4-BE49-F238E27FC236}">
              <a16:creationId xmlns:a16="http://schemas.microsoft.com/office/drawing/2014/main" xmlns="" id="{E3A5A841-963E-4E5B-8768-3D6B9E92B339}"/>
            </a:ext>
          </a:extLst>
        </xdr:cNvPr>
        <xdr:cNvSpPr txBox="1"/>
      </xdr:nvSpPr>
      <xdr:spPr>
        <a:xfrm>
          <a:off x="18389111" y="653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a:extLst>
            <a:ext uri="{FF2B5EF4-FFF2-40B4-BE49-F238E27FC236}">
              <a16:creationId xmlns:a16="http://schemas.microsoft.com/office/drawing/2014/main" xmlns="" id="{DF86322F-B5FC-4F8E-A799-CB1CBD644C8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a:extLst>
            <a:ext uri="{FF2B5EF4-FFF2-40B4-BE49-F238E27FC236}">
              <a16:creationId xmlns:a16="http://schemas.microsoft.com/office/drawing/2014/main" xmlns="" id="{3B750E63-579F-4C80-966B-5C7982301BF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a:extLst>
            <a:ext uri="{FF2B5EF4-FFF2-40B4-BE49-F238E27FC236}">
              <a16:creationId xmlns:a16="http://schemas.microsoft.com/office/drawing/2014/main" xmlns="" id="{365585B2-B8C6-4904-8006-2460B10D84B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a:extLst>
            <a:ext uri="{FF2B5EF4-FFF2-40B4-BE49-F238E27FC236}">
              <a16:creationId xmlns:a16="http://schemas.microsoft.com/office/drawing/2014/main" xmlns="" id="{9A397EF5-F991-4F2E-9EF8-FA86D927D3D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a:extLst>
            <a:ext uri="{FF2B5EF4-FFF2-40B4-BE49-F238E27FC236}">
              <a16:creationId xmlns:a16="http://schemas.microsoft.com/office/drawing/2014/main" xmlns="" id="{55CEA34E-325E-4254-8197-FF49EE1A5CA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a:extLst>
            <a:ext uri="{FF2B5EF4-FFF2-40B4-BE49-F238E27FC236}">
              <a16:creationId xmlns:a16="http://schemas.microsoft.com/office/drawing/2014/main" xmlns="" id="{36170D01-410D-4836-99A3-B6AB3E12B87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a:extLst>
            <a:ext uri="{FF2B5EF4-FFF2-40B4-BE49-F238E27FC236}">
              <a16:creationId xmlns:a16="http://schemas.microsoft.com/office/drawing/2014/main" xmlns="" id="{14C2FE52-0933-4BC7-801E-0FE403ED9F3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a:extLst>
            <a:ext uri="{FF2B5EF4-FFF2-40B4-BE49-F238E27FC236}">
              <a16:creationId xmlns:a16="http://schemas.microsoft.com/office/drawing/2014/main" xmlns="" id="{85839F92-DC4F-4447-BA72-D8F699B989F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a:extLst>
            <a:ext uri="{FF2B5EF4-FFF2-40B4-BE49-F238E27FC236}">
              <a16:creationId xmlns:a16="http://schemas.microsoft.com/office/drawing/2014/main" xmlns="" id="{30FFF649-ADB6-4ECA-AEDB-458011E2BB3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a:extLst>
            <a:ext uri="{FF2B5EF4-FFF2-40B4-BE49-F238E27FC236}">
              <a16:creationId xmlns:a16="http://schemas.microsoft.com/office/drawing/2014/main" xmlns="" id="{580B4798-A04C-4D41-AA0D-CFFA65B83B1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a:extLst>
            <a:ext uri="{FF2B5EF4-FFF2-40B4-BE49-F238E27FC236}">
              <a16:creationId xmlns:a16="http://schemas.microsoft.com/office/drawing/2014/main" xmlns="" id="{F0C4E79F-7C1D-4230-A34A-E4705E62E1D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6" name="直線コネクタ 615">
          <a:extLst>
            <a:ext uri="{FF2B5EF4-FFF2-40B4-BE49-F238E27FC236}">
              <a16:creationId xmlns:a16="http://schemas.microsoft.com/office/drawing/2014/main" xmlns="" id="{D28EC41B-6FBE-4C66-A974-06BA7F8A6EE4}"/>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7" name="テキスト ボックス 616">
          <a:extLst>
            <a:ext uri="{FF2B5EF4-FFF2-40B4-BE49-F238E27FC236}">
              <a16:creationId xmlns:a16="http://schemas.microsoft.com/office/drawing/2014/main" xmlns="" id="{CF92186C-7331-4177-8CC5-839DAB014281}"/>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8" name="直線コネクタ 617">
          <a:extLst>
            <a:ext uri="{FF2B5EF4-FFF2-40B4-BE49-F238E27FC236}">
              <a16:creationId xmlns:a16="http://schemas.microsoft.com/office/drawing/2014/main" xmlns="" id="{6DE74F11-7C61-4925-8A82-FD3DDB657301}"/>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9" name="テキスト ボックス 618">
          <a:extLst>
            <a:ext uri="{FF2B5EF4-FFF2-40B4-BE49-F238E27FC236}">
              <a16:creationId xmlns:a16="http://schemas.microsoft.com/office/drawing/2014/main" xmlns="" id="{25E52C1F-FDDC-4962-8A08-94F1DC5FDF6B}"/>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0" name="直線コネクタ 619">
          <a:extLst>
            <a:ext uri="{FF2B5EF4-FFF2-40B4-BE49-F238E27FC236}">
              <a16:creationId xmlns:a16="http://schemas.microsoft.com/office/drawing/2014/main" xmlns="" id="{449BD9F0-3D4D-4069-B4CA-FCEB44DA4046}"/>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1" name="テキスト ボックス 620">
          <a:extLst>
            <a:ext uri="{FF2B5EF4-FFF2-40B4-BE49-F238E27FC236}">
              <a16:creationId xmlns:a16="http://schemas.microsoft.com/office/drawing/2014/main" xmlns="" id="{AB1B1018-873F-4B3F-8A9E-EBEB9AF397B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2" name="直線コネクタ 621">
          <a:extLst>
            <a:ext uri="{FF2B5EF4-FFF2-40B4-BE49-F238E27FC236}">
              <a16:creationId xmlns:a16="http://schemas.microsoft.com/office/drawing/2014/main" xmlns="" id="{38917C73-2840-4BE5-885C-91CCB7C47EF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3" name="テキスト ボックス 622">
          <a:extLst>
            <a:ext uri="{FF2B5EF4-FFF2-40B4-BE49-F238E27FC236}">
              <a16:creationId xmlns:a16="http://schemas.microsoft.com/office/drawing/2014/main" xmlns="" id="{E1DA685C-2A1D-442C-936C-02AE276D7775}"/>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4" name="直線コネクタ 623">
          <a:extLst>
            <a:ext uri="{FF2B5EF4-FFF2-40B4-BE49-F238E27FC236}">
              <a16:creationId xmlns:a16="http://schemas.microsoft.com/office/drawing/2014/main" xmlns="" id="{6AEA972D-0139-44FB-8CAC-D10CD35F3F32}"/>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5" name="テキスト ボックス 624">
          <a:extLst>
            <a:ext uri="{FF2B5EF4-FFF2-40B4-BE49-F238E27FC236}">
              <a16:creationId xmlns:a16="http://schemas.microsoft.com/office/drawing/2014/main" xmlns="" id="{B69C9592-01E7-40E9-A349-73161468780F}"/>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a:extLst>
            <a:ext uri="{FF2B5EF4-FFF2-40B4-BE49-F238E27FC236}">
              <a16:creationId xmlns:a16="http://schemas.microsoft.com/office/drawing/2014/main" xmlns="" id="{3C546343-61ED-4853-AD69-0B55BE5EEDE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7" name="【保健センター・保健所】&#10;有形固定資産減価償却率グラフ枠">
          <a:extLst>
            <a:ext uri="{FF2B5EF4-FFF2-40B4-BE49-F238E27FC236}">
              <a16:creationId xmlns:a16="http://schemas.microsoft.com/office/drawing/2014/main" xmlns="" id="{74D9F000-9AA9-4214-A233-60D0E431374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129540</xdr:rowOff>
    </xdr:to>
    <xdr:cxnSp macro="">
      <xdr:nvCxnSpPr>
        <xdr:cNvPr id="628" name="直線コネクタ 627">
          <a:extLst>
            <a:ext uri="{FF2B5EF4-FFF2-40B4-BE49-F238E27FC236}">
              <a16:creationId xmlns:a16="http://schemas.microsoft.com/office/drawing/2014/main" xmlns="" id="{02160F4D-68DC-443F-9B80-1AA730A57E9A}"/>
            </a:ext>
          </a:extLst>
        </xdr:cNvPr>
        <xdr:cNvCxnSpPr/>
      </xdr:nvCxnSpPr>
      <xdr:spPr>
        <a:xfrm flipV="1">
          <a:off x="16318864" y="96393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133367</xdr:rowOff>
    </xdr:from>
    <xdr:ext cx="405111" cy="259045"/>
    <xdr:sp macro="" textlink="">
      <xdr:nvSpPr>
        <xdr:cNvPr id="629" name="【保健センター・保健所】&#10;有形固定資産減価償却率最小値テキスト">
          <a:extLst>
            <a:ext uri="{FF2B5EF4-FFF2-40B4-BE49-F238E27FC236}">
              <a16:creationId xmlns:a16="http://schemas.microsoft.com/office/drawing/2014/main" xmlns="" id="{0FCCD6E9-38CB-42F8-8592-20B4B9DC2BBC}"/>
            </a:ext>
          </a:extLst>
        </xdr:cNvPr>
        <xdr:cNvSpPr txBox="1"/>
      </xdr:nvSpPr>
      <xdr:spPr>
        <a:xfrm>
          <a:off x="16357600" y="1110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129540</xdr:rowOff>
    </xdr:from>
    <xdr:to>
      <xdr:col>86</xdr:col>
      <xdr:colOff>25400</xdr:colOff>
      <xdr:row>64</xdr:row>
      <xdr:rowOff>129540</xdr:rowOff>
    </xdr:to>
    <xdr:cxnSp macro="">
      <xdr:nvCxnSpPr>
        <xdr:cNvPr id="630" name="直線コネクタ 629">
          <a:extLst>
            <a:ext uri="{FF2B5EF4-FFF2-40B4-BE49-F238E27FC236}">
              <a16:creationId xmlns:a16="http://schemas.microsoft.com/office/drawing/2014/main" xmlns="" id="{D8CC443F-F018-4C2B-A9D0-DEEBF3CF9A86}"/>
            </a:ext>
          </a:extLst>
        </xdr:cNvPr>
        <xdr:cNvCxnSpPr/>
      </xdr:nvCxnSpPr>
      <xdr:spPr>
        <a:xfrm>
          <a:off x="16230600" y="1110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340478" cy="259045"/>
    <xdr:sp macro="" textlink="">
      <xdr:nvSpPr>
        <xdr:cNvPr id="631" name="【保健センター・保健所】&#10;有形固定資産減価償却率最大値テキスト">
          <a:extLst>
            <a:ext uri="{FF2B5EF4-FFF2-40B4-BE49-F238E27FC236}">
              <a16:creationId xmlns:a16="http://schemas.microsoft.com/office/drawing/2014/main" xmlns="" id="{3A6F9A86-E271-4FEA-9271-B126BA8E4EDB}"/>
            </a:ext>
          </a:extLst>
        </xdr:cNvPr>
        <xdr:cNvSpPr txBox="1"/>
      </xdr:nvSpPr>
      <xdr:spPr>
        <a:xfrm>
          <a:off x="16357600" y="9414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632" name="直線コネクタ 631">
          <a:extLst>
            <a:ext uri="{FF2B5EF4-FFF2-40B4-BE49-F238E27FC236}">
              <a16:creationId xmlns:a16="http://schemas.microsoft.com/office/drawing/2014/main" xmlns="" id="{904DA906-7C7D-437E-861F-EB63A7A8B18F}"/>
            </a:ext>
          </a:extLst>
        </xdr:cNvPr>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95267</xdr:rowOff>
    </xdr:from>
    <xdr:ext cx="405111" cy="259045"/>
    <xdr:sp macro="" textlink="">
      <xdr:nvSpPr>
        <xdr:cNvPr id="633" name="【保健センター・保健所】&#10;有形固定資産減価償却率平均値テキスト">
          <a:extLst>
            <a:ext uri="{FF2B5EF4-FFF2-40B4-BE49-F238E27FC236}">
              <a16:creationId xmlns:a16="http://schemas.microsoft.com/office/drawing/2014/main" xmlns="" id="{4064144C-139F-437C-92C8-B27EFC6A4395}"/>
            </a:ext>
          </a:extLst>
        </xdr:cNvPr>
        <xdr:cNvSpPr txBox="1"/>
      </xdr:nvSpPr>
      <xdr:spPr>
        <a:xfrm>
          <a:off x="16357600" y="10382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116840</xdr:rowOff>
    </xdr:from>
    <xdr:to>
      <xdr:col>85</xdr:col>
      <xdr:colOff>177800</xdr:colOff>
      <xdr:row>61</xdr:row>
      <xdr:rowOff>46990</xdr:rowOff>
    </xdr:to>
    <xdr:sp macro="" textlink="">
      <xdr:nvSpPr>
        <xdr:cNvPr id="634" name="フローチャート: 判断 633">
          <a:extLst>
            <a:ext uri="{FF2B5EF4-FFF2-40B4-BE49-F238E27FC236}">
              <a16:creationId xmlns:a16="http://schemas.microsoft.com/office/drawing/2014/main" xmlns="" id="{B025D84D-4356-4F93-9D36-12535F0DA92F}"/>
            </a:ext>
          </a:extLst>
        </xdr:cNvPr>
        <xdr:cNvSpPr/>
      </xdr:nvSpPr>
      <xdr:spPr>
        <a:xfrm>
          <a:off x="162687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76835</xdr:rowOff>
    </xdr:from>
    <xdr:to>
      <xdr:col>81</xdr:col>
      <xdr:colOff>101600</xdr:colOff>
      <xdr:row>61</xdr:row>
      <xdr:rowOff>6985</xdr:rowOff>
    </xdr:to>
    <xdr:sp macro="" textlink="">
      <xdr:nvSpPr>
        <xdr:cNvPr id="635" name="フローチャート: 判断 634">
          <a:extLst>
            <a:ext uri="{FF2B5EF4-FFF2-40B4-BE49-F238E27FC236}">
              <a16:creationId xmlns:a16="http://schemas.microsoft.com/office/drawing/2014/main" xmlns="" id="{A801DE34-0BDE-4E03-AF1A-3528A0B08659}"/>
            </a:ext>
          </a:extLst>
        </xdr:cNvPr>
        <xdr:cNvSpPr/>
      </xdr:nvSpPr>
      <xdr:spPr>
        <a:xfrm>
          <a:off x="15430500" y="10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48260</xdr:rowOff>
    </xdr:from>
    <xdr:to>
      <xdr:col>76</xdr:col>
      <xdr:colOff>165100</xdr:colOff>
      <xdr:row>60</xdr:row>
      <xdr:rowOff>149860</xdr:rowOff>
    </xdr:to>
    <xdr:sp macro="" textlink="">
      <xdr:nvSpPr>
        <xdr:cNvPr id="636" name="フローチャート: 判断 635">
          <a:extLst>
            <a:ext uri="{FF2B5EF4-FFF2-40B4-BE49-F238E27FC236}">
              <a16:creationId xmlns:a16="http://schemas.microsoft.com/office/drawing/2014/main" xmlns="" id="{81AFF7CC-3897-4400-9366-0375C0BABCC8}"/>
            </a:ext>
          </a:extLst>
        </xdr:cNvPr>
        <xdr:cNvSpPr/>
      </xdr:nvSpPr>
      <xdr:spPr>
        <a:xfrm>
          <a:off x="14541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34925</xdr:rowOff>
    </xdr:from>
    <xdr:to>
      <xdr:col>72</xdr:col>
      <xdr:colOff>38100</xdr:colOff>
      <xdr:row>60</xdr:row>
      <xdr:rowOff>136525</xdr:rowOff>
    </xdr:to>
    <xdr:sp macro="" textlink="">
      <xdr:nvSpPr>
        <xdr:cNvPr id="637" name="フローチャート: 判断 636">
          <a:extLst>
            <a:ext uri="{FF2B5EF4-FFF2-40B4-BE49-F238E27FC236}">
              <a16:creationId xmlns:a16="http://schemas.microsoft.com/office/drawing/2014/main" xmlns="" id="{5C9559B0-8FA3-413B-A396-F137E0E640EE}"/>
            </a:ext>
          </a:extLst>
        </xdr:cNvPr>
        <xdr:cNvSpPr/>
      </xdr:nvSpPr>
      <xdr:spPr>
        <a:xfrm>
          <a:off x="13652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638" name="フローチャート: 判断 637">
          <a:extLst>
            <a:ext uri="{FF2B5EF4-FFF2-40B4-BE49-F238E27FC236}">
              <a16:creationId xmlns:a16="http://schemas.microsoft.com/office/drawing/2014/main" xmlns="" id="{C755A14B-8515-4095-91ED-BF4CA21A56AA}"/>
            </a:ext>
          </a:extLst>
        </xdr:cNvPr>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xmlns="" id="{03764EF1-AB28-40E3-B4BB-E3230E2C0A7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xmlns="" id="{A68475C8-D939-403B-BFDB-F628863C753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xmlns="" id="{56D18F9D-FD5B-4029-AF36-2B3458EDBCE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xmlns="" id="{C78DAE44-066D-4705-9E1D-85D4296D60C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xmlns="" id="{FAA40B09-4C25-489B-BE58-808AF4A4667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644" name="楕円 643">
          <a:extLst>
            <a:ext uri="{FF2B5EF4-FFF2-40B4-BE49-F238E27FC236}">
              <a16:creationId xmlns:a16="http://schemas.microsoft.com/office/drawing/2014/main" xmlns="" id="{43F860BC-155C-419C-8E7A-E996B16406C8}"/>
            </a:ext>
          </a:extLst>
        </xdr:cNvPr>
        <xdr:cNvSpPr/>
      </xdr:nvSpPr>
      <xdr:spPr>
        <a:xfrm>
          <a:off x="162687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166387</xdr:rowOff>
    </xdr:from>
    <xdr:ext cx="405111" cy="259045"/>
    <xdr:sp macro="" textlink="">
      <xdr:nvSpPr>
        <xdr:cNvPr id="645" name="【保健センター・保健所】&#10;有形固定資産減価償却率該当値テキスト">
          <a:extLst>
            <a:ext uri="{FF2B5EF4-FFF2-40B4-BE49-F238E27FC236}">
              <a16:creationId xmlns:a16="http://schemas.microsoft.com/office/drawing/2014/main" xmlns="" id="{3BC6FFF9-3E1B-40DB-9529-8C125C6E13C3}"/>
            </a:ext>
          </a:extLst>
        </xdr:cNvPr>
        <xdr:cNvSpPr txBox="1"/>
      </xdr:nvSpPr>
      <xdr:spPr>
        <a:xfrm>
          <a:off x="16357600"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122555</xdr:rowOff>
    </xdr:from>
    <xdr:to>
      <xdr:col>81</xdr:col>
      <xdr:colOff>101600</xdr:colOff>
      <xdr:row>60</xdr:row>
      <xdr:rowOff>52705</xdr:rowOff>
    </xdr:to>
    <xdr:sp macro="" textlink="">
      <xdr:nvSpPr>
        <xdr:cNvPr id="646" name="楕円 645">
          <a:extLst>
            <a:ext uri="{FF2B5EF4-FFF2-40B4-BE49-F238E27FC236}">
              <a16:creationId xmlns:a16="http://schemas.microsoft.com/office/drawing/2014/main" xmlns="" id="{6AB1E4BF-03ED-461E-9D11-7AE563779CCD}"/>
            </a:ext>
          </a:extLst>
        </xdr:cNvPr>
        <xdr:cNvSpPr/>
      </xdr:nvSpPr>
      <xdr:spPr>
        <a:xfrm>
          <a:off x="154305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1905</xdr:rowOff>
    </xdr:from>
    <xdr:to>
      <xdr:col>85</xdr:col>
      <xdr:colOff>127000</xdr:colOff>
      <xdr:row>60</xdr:row>
      <xdr:rowOff>22860</xdr:rowOff>
    </xdr:to>
    <xdr:cxnSp macro="">
      <xdr:nvCxnSpPr>
        <xdr:cNvPr id="647" name="直線コネクタ 646">
          <a:extLst>
            <a:ext uri="{FF2B5EF4-FFF2-40B4-BE49-F238E27FC236}">
              <a16:creationId xmlns:a16="http://schemas.microsoft.com/office/drawing/2014/main" xmlns="" id="{F5594B83-078C-4C47-94B8-EC673BD233BF}"/>
            </a:ext>
          </a:extLst>
        </xdr:cNvPr>
        <xdr:cNvCxnSpPr/>
      </xdr:nvCxnSpPr>
      <xdr:spPr>
        <a:xfrm>
          <a:off x="15481300" y="1028890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84455</xdr:rowOff>
    </xdr:from>
    <xdr:to>
      <xdr:col>76</xdr:col>
      <xdr:colOff>165100</xdr:colOff>
      <xdr:row>60</xdr:row>
      <xdr:rowOff>14605</xdr:rowOff>
    </xdr:to>
    <xdr:sp macro="" textlink="">
      <xdr:nvSpPr>
        <xdr:cNvPr id="648" name="楕円 647">
          <a:extLst>
            <a:ext uri="{FF2B5EF4-FFF2-40B4-BE49-F238E27FC236}">
              <a16:creationId xmlns:a16="http://schemas.microsoft.com/office/drawing/2014/main" xmlns="" id="{60709804-A64E-4C3D-A37F-AFF5CC601A23}"/>
            </a:ext>
          </a:extLst>
        </xdr:cNvPr>
        <xdr:cNvSpPr/>
      </xdr:nvSpPr>
      <xdr:spPr>
        <a:xfrm>
          <a:off x="14541500" y="102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135255</xdr:rowOff>
    </xdr:from>
    <xdr:to>
      <xdr:col>81</xdr:col>
      <xdr:colOff>50800</xdr:colOff>
      <xdr:row>60</xdr:row>
      <xdr:rowOff>1905</xdr:rowOff>
    </xdr:to>
    <xdr:cxnSp macro="">
      <xdr:nvCxnSpPr>
        <xdr:cNvPr id="649" name="直線コネクタ 648">
          <a:extLst>
            <a:ext uri="{FF2B5EF4-FFF2-40B4-BE49-F238E27FC236}">
              <a16:creationId xmlns:a16="http://schemas.microsoft.com/office/drawing/2014/main" xmlns="" id="{99DF22CF-AF14-40F3-82DC-DD3193491234}"/>
            </a:ext>
          </a:extLst>
        </xdr:cNvPr>
        <xdr:cNvCxnSpPr/>
      </xdr:nvCxnSpPr>
      <xdr:spPr>
        <a:xfrm>
          <a:off x="14592300" y="102508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48260</xdr:rowOff>
    </xdr:from>
    <xdr:to>
      <xdr:col>72</xdr:col>
      <xdr:colOff>38100</xdr:colOff>
      <xdr:row>59</xdr:row>
      <xdr:rowOff>149860</xdr:rowOff>
    </xdr:to>
    <xdr:sp macro="" textlink="">
      <xdr:nvSpPr>
        <xdr:cNvPr id="650" name="楕円 649">
          <a:extLst>
            <a:ext uri="{FF2B5EF4-FFF2-40B4-BE49-F238E27FC236}">
              <a16:creationId xmlns:a16="http://schemas.microsoft.com/office/drawing/2014/main" xmlns="" id="{B64A7F4E-911D-45B1-A292-2FE5688E0210}"/>
            </a:ext>
          </a:extLst>
        </xdr:cNvPr>
        <xdr:cNvSpPr/>
      </xdr:nvSpPr>
      <xdr:spPr>
        <a:xfrm>
          <a:off x="13652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99060</xdr:rowOff>
    </xdr:from>
    <xdr:to>
      <xdr:col>76</xdr:col>
      <xdr:colOff>114300</xdr:colOff>
      <xdr:row>59</xdr:row>
      <xdr:rowOff>135255</xdr:rowOff>
    </xdr:to>
    <xdr:cxnSp macro="">
      <xdr:nvCxnSpPr>
        <xdr:cNvPr id="651" name="直線コネクタ 650">
          <a:extLst>
            <a:ext uri="{FF2B5EF4-FFF2-40B4-BE49-F238E27FC236}">
              <a16:creationId xmlns:a16="http://schemas.microsoft.com/office/drawing/2014/main" xmlns="" id="{3888AE56-C0D7-4099-8133-8695DF757613}"/>
            </a:ext>
          </a:extLst>
        </xdr:cNvPr>
        <xdr:cNvCxnSpPr/>
      </xdr:nvCxnSpPr>
      <xdr:spPr>
        <a:xfrm>
          <a:off x="13703300" y="1021461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13970</xdr:rowOff>
    </xdr:from>
    <xdr:to>
      <xdr:col>67</xdr:col>
      <xdr:colOff>101600</xdr:colOff>
      <xdr:row>59</xdr:row>
      <xdr:rowOff>115570</xdr:rowOff>
    </xdr:to>
    <xdr:sp macro="" textlink="">
      <xdr:nvSpPr>
        <xdr:cNvPr id="652" name="楕円 651">
          <a:extLst>
            <a:ext uri="{FF2B5EF4-FFF2-40B4-BE49-F238E27FC236}">
              <a16:creationId xmlns:a16="http://schemas.microsoft.com/office/drawing/2014/main" xmlns="" id="{79EABAC2-4C9A-4E95-8088-CA79C0D906B6}"/>
            </a:ext>
          </a:extLst>
        </xdr:cNvPr>
        <xdr:cNvSpPr/>
      </xdr:nvSpPr>
      <xdr:spPr>
        <a:xfrm>
          <a:off x="12763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64770</xdr:rowOff>
    </xdr:from>
    <xdr:to>
      <xdr:col>71</xdr:col>
      <xdr:colOff>177800</xdr:colOff>
      <xdr:row>59</xdr:row>
      <xdr:rowOff>99060</xdr:rowOff>
    </xdr:to>
    <xdr:cxnSp macro="">
      <xdr:nvCxnSpPr>
        <xdr:cNvPr id="653" name="直線コネクタ 652">
          <a:extLst>
            <a:ext uri="{FF2B5EF4-FFF2-40B4-BE49-F238E27FC236}">
              <a16:creationId xmlns:a16="http://schemas.microsoft.com/office/drawing/2014/main" xmlns="" id="{96062FBE-B451-4CA5-9C64-E0485BF42179}"/>
            </a:ext>
          </a:extLst>
        </xdr:cNvPr>
        <xdr:cNvCxnSpPr/>
      </xdr:nvCxnSpPr>
      <xdr:spPr>
        <a:xfrm>
          <a:off x="12814300" y="101803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169562</xdr:rowOff>
    </xdr:from>
    <xdr:ext cx="405111" cy="259045"/>
    <xdr:sp macro="" textlink="">
      <xdr:nvSpPr>
        <xdr:cNvPr id="654" name="n_1aveValue【保健センター・保健所】&#10;有形固定資産減価償却率">
          <a:extLst>
            <a:ext uri="{FF2B5EF4-FFF2-40B4-BE49-F238E27FC236}">
              <a16:creationId xmlns:a16="http://schemas.microsoft.com/office/drawing/2014/main" xmlns="" id="{AA954CCE-BFD6-4AC8-97FC-8426F29A889D}"/>
            </a:ext>
          </a:extLst>
        </xdr:cNvPr>
        <xdr:cNvSpPr txBox="1"/>
      </xdr:nvSpPr>
      <xdr:spPr>
        <a:xfrm>
          <a:off x="15266044" y="1045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140987</xdr:rowOff>
    </xdr:from>
    <xdr:ext cx="405111" cy="259045"/>
    <xdr:sp macro="" textlink="">
      <xdr:nvSpPr>
        <xdr:cNvPr id="655" name="n_2aveValue【保健センター・保健所】&#10;有形固定資産減価償却率">
          <a:extLst>
            <a:ext uri="{FF2B5EF4-FFF2-40B4-BE49-F238E27FC236}">
              <a16:creationId xmlns:a16="http://schemas.microsoft.com/office/drawing/2014/main" xmlns="" id="{A04D9B4E-D567-43BB-A722-28BA75E65E79}"/>
            </a:ext>
          </a:extLst>
        </xdr:cNvPr>
        <xdr:cNvSpPr txBox="1"/>
      </xdr:nvSpPr>
      <xdr:spPr>
        <a:xfrm>
          <a:off x="143897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127652</xdr:rowOff>
    </xdr:from>
    <xdr:ext cx="405111" cy="259045"/>
    <xdr:sp macro="" textlink="">
      <xdr:nvSpPr>
        <xdr:cNvPr id="656" name="n_3aveValue【保健センター・保健所】&#10;有形固定資産減価償却率">
          <a:extLst>
            <a:ext uri="{FF2B5EF4-FFF2-40B4-BE49-F238E27FC236}">
              <a16:creationId xmlns:a16="http://schemas.microsoft.com/office/drawing/2014/main" xmlns="" id="{CAE385F5-3834-486D-993F-496E6384986E}"/>
            </a:ext>
          </a:extLst>
        </xdr:cNvPr>
        <xdr:cNvSpPr txBox="1"/>
      </xdr:nvSpPr>
      <xdr:spPr>
        <a:xfrm>
          <a:off x="135007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34307</xdr:rowOff>
    </xdr:from>
    <xdr:ext cx="405111" cy="259045"/>
    <xdr:sp macro="" textlink="">
      <xdr:nvSpPr>
        <xdr:cNvPr id="657" name="n_4aveValue【保健センター・保健所】&#10;有形固定資産減価償却率">
          <a:extLst>
            <a:ext uri="{FF2B5EF4-FFF2-40B4-BE49-F238E27FC236}">
              <a16:creationId xmlns:a16="http://schemas.microsoft.com/office/drawing/2014/main" xmlns="" id="{F483E672-C7CF-4F40-B427-6F26CE3E8211}"/>
            </a:ext>
          </a:extLst>
        </xdr:cNvPr>
        <xdr:cNvSpPr txBox="1"/>
      </xdr:nvSpPr>
      <xdr:spPr>
        <a:xfrm>
          <a:off x="12611744"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69232</xdr:rowOff>
    </xdr:from>
    <xdr:ext cx="405111" cy="259045"/>
    <xdr:sp macro="" textlink="">
      <xdr:nvSpPr>
        <xdr:cNvPr id="658" name="n_1mainValue【保健センター・保健所】&#10;有形固定資産減価償却率">
          <a:extLst>
            <a:ext uri="{FF2B5EF4-FFF2-40B4-BE49-F238E27FC236}">
              <a16:creationId xmlns:a16="http://schemas.microsoft.com/office/drawing/2014/main" xmlns="" id="{C9829F62-29F8-454D-942F-B3503D721E9D}"/>
            </a:ext>
          </a:extLst>
        </xdr:cNvPr>
        <xdr:cNvSpPr txBox="1"/>
      </xdr:nvSpPr>
      <xdr:spPr>
        <a:xfrm>
          <a:off x="15266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31132</xdr:rowOff>
    </xdr:from>
    <xdr:ext cx="405111" cy="259045"/>
    <xdr:sp macro="" textlink="">
      <xdr:nvSpPr>
        <xdr:cNvPr id="659" name="n_2mainValue【保健センター・保健所】&#10;有形固定資産減価償却率">
          <a:extLst>
            <a:ext uri="{FF2B5EF4-FFF2-40B4-BE49-F238E27FC236}">
              <a16:creationId xmlns:a16="http://schemas.microsoft.com/office/drawing/2014/main" xmlns="" id="{BB81EEEE-401C-4E0C-BC60-AABB4EC4F87E}"/>
            </a:ext>
          </a:extLst>
        </xdr:cNvPr>
        <xdr:cNvSpPr txBox="1"/>
      </xdr:nvSpPr>
      <xdr:spPr>
        <a:xfrm>
          <a:off x="14389744" y="997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166387</xdr:rowOff>
    </xdr:from>
    <xdr:ext cx="405111" cy="259045"/>
    <xdr:sp macro="" textlink="">
      <xdr:nvSpPr>
        <xdr:cNvPr id="660" name="n_3mainValue【保健センター・保健所】&#10;有形固定資産減価償却率">
          <a:extLst>
            <a:ext uri="{FF2B5EF4-FFF2-40B4-BE49-F238E27FC236}">
              <a16:creationId xmlns:a16="http://schemas.microsoft.com/office/drawing/2014/main" xmlns="" id="{5B15DA6E-5C09-42EA-9662-FD8699EA60B6}"/>
            </a:ext>
          </a:extLst>
        </xdr:cNvPr>
        <xdr:cNvSpPr txBox="1"/>
      </xdr:nvSpPr>
      <xdr:spPr>
        <a:xfrm>
          <a:off x="135007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132097</xdr:rowOff>
    </xdr:from>
    <xdr:ext cx="405111" cy="259045"/>
    <xdr:sp macro="" textlink="">
      <xdr:nvSpPr>
        <xdr:cNvPr id="661" name="n_4mainValue【保健センター・保健所】&#10;有形固定資産減価償却率">
          <a:extLst>
            <a:ext uri="{FF2B5EF4-FFF2-40B4-BE49-F238E27FC236}">
              <a16:creationId xmlns:a16="http://schemas.microsoft.com/office/drawing/2014/main" xmlns="" id="{97B3A1D1-1E8C-47EC-9E0B-125F2DDBC1CF}"/>
            </a:ext>
          </a:extLst>
        </xdr:cNvPr>
        <xdr:cNvSpPr txBox="1"/>
      </xdr:nvSpPr>
      <xdr:spPr>
        <a:xfrm>
          <a:off x="126117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a:extLst>
            <a:ext uri="{FF2B5EF4-FFF2-40B4-BE49-F238E27FC236}">
              <a16:creationId xmlns:a16="http://schemas.microsoft.com/office/drawing/2014/main" xmlns="" id="{9AD2DDFF-2DC9-4E59-A502-6A489CE8449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a:extLst>
            <a:ext uri="{FF2B5EF4-FFF2-40B4-BE49-F238E27FC236}">
              <a16:creationId xmlns:a16="http://schemas.microsoft.com/office/drawing/2014/main" xmlns="" id="{CB91FA7E-ED43-4AD3-B801-3649F7BE4B7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a:extLst>
            <a:ext uri="{FF2B5EF4-FFF2-40B4-BE49-F238E27FC236}">
              <a16:creationId xmlns:a16="http://schemas.microsoft.com/office/drawing/2014/main" xmlns="" id="{AA24CD46-42FC-4255-9147-805C416B733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a:extLst>
            <a:ext uri="{FF2B5EF4-FFF2-40B4-BE49-F238E27FC236}">
              <a16:creationId xmlns:a16="http://schemas.microsoft.com/office/drawing/2014/main" xmlns="" id="{95B2B70A-F15B-4616-B391-D785A3727C0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a:extLst>
            <a:ext uri="{FF2B5EF4-FFF2-40B4-BE49-F238E27FC236}">
              <a16:creationId xmlns:a16="http://schemas.microsoft.com/office/drawing/2014/main" xmlns="" id="{85B03021-ACB3-4477-8A61-0CABB9DCB5D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a:extLst>
            <a:ext uri="{FF2B5EF4-FFF2-40B4-BE49-F238E27FC236}">
              <a16:creationId xmlns:a16="http://schemas.microsoft.com/office/drawing/2014/main" xmlns="" id="{122350AF-8A5B-4EDC-B42D-C3A9DBE24F6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a:extLst>
            <a:ext uri="{FF2B5EF4-FFF2-40B4-BE49-F238E27FC236}">
              <a16:creationId xmlns:a16="http://schemas.microsoft.com/office/drawing/2014/main" xmlns="" id="{A42F732C-4D3D-4016-80D0-AD094525216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a:extLst>
            <a:ext uri="{FF2B5EF4-FFF2-40B4-BE49-F238E27FC236}">
              <a16:creationId xmlns:a16="http://schemas.microsoft.com/office/drawing/2014/main" xmlns="" id="{E5D5D893-CF66-464C-9E77-0A4706B51E5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a:extLst>
            <a:ext uri="{FF2B5EF4-FFF2-40B4-BE49-F238E27FC236}">
              <a16:creationId xmlns:a16="http://schemas.microsoft.com/office/drawing/2014/main" xmlns="" id="{3C72E71F-D6E9-4A42-AB7F-6FB7F29B8A6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a:extLst>
            <a:ext uri="{FF2B5EF4-FFF2-40B4-BE49-F238E27FC236}">
              <a16:creationId xmlns:a16="http://schemas.microsoft.com/office/drawing/2014/main" xmlns="" id="{8F75FDBC-716C-44F0-A669-D49FB226583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2" name="直線コネクタ 671">
          <a:extLst>
            <a:ext uri="{FF2B5EF4-FFF2-40B4-BE49-F238E27FC236}">
              <a16:creationId xmlns:a16="http://schemas.microsoft.com/office/drawing/2014/main" xmlns="" id="{671FA7A6-80FD-4007-AA30-0583B915E52D}"/>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3" name="テキスト ボックス 672">
          <a:extLst>
            <a:ext uri="{FF2B5EF4-FFF2-40B4-BE49-F238E27FC236}">
              <a16:creationId xmlns:a16="http://schemas.microsoft.com/office/drawing/2014/main" xmlns="" id="{5D8A3013-2674-415D-8966-C25FE11694AC}"/>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4" name="直線コネクタ 673">
          <a:extLst>
            <a:ext uri="{FF2B5EF4-FFF2-40B4-BE49-F238E27FC236}">
              <a16:creationId xmlns:a16="http://schemas.microsoft.com/office/drawing/2014/main" xmlns="" id="{1DF4034A-EAE7-4BFE-8238-285C098C5FD2}"/>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5" name="テキスト ボックス 674">
          <a:extLst>
            <a:ext uri="{FF2B5EF4-FFF2-40B4-BE49-F238E27FC236}">
              <a16:creationId xmlns:a16="http://schemas.microsoft.com/office/drawing/2014/main" xmlns="" id="{47D55308-53DE-422D-A590-8600AFFFF9FD}"/>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6" name="直線コネクタ 675">
          <a:extLst>
            <a:ext uri="{FF2B5EF4-FFF2-40B4-BE49-F238E27FC236}">
              <a16:creationId xmlns:a16="http://schemas.microsoft.com/office/drawing/2014/main" xmlns="" id="{FB6F4E9D-E756-47CA-8A74-4F39C32DD04F}"/>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7" name="テキスト ボックス 676">
          <a:extLst>
            <a:ext uri="{FF2B5EF4-FFF2-40B4-BE49-F238E27FC236}">
              <a16:creationId xmlns:a16="http://schemas.microsoft.com/office/drawing/2014/main" xmlns="" id="{FF812381-291F-4276-9E67-B13F96DB9235}"/>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8" name="直線コネクタ 677">
          <a:extLst>
            <a:ext uri="{FF2B5EF4-FFF2-40B4-BE49-F238E27FC236}">
              <a16:creationId xmlns:a16="http://schemas.microsoft.com/office/drawing/2014/main" xmlns="" id="{B5732E45-7D53-403C-92F4-F9D05C0CBC66}"/>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9" name="テキスト ボックス 678">
          <a:extLst>
            <a:ext uri="{FF2B5EF4-FFF2-40B4-BE49-F238E27FC236}">
              <a16:creationId xmlns:a16="http://schemas.microsoft.com/office/drawing/2014/main" xmlns="" id="{0627BAC3-7EAB-447C-BFA1-78B72530CFC5}"/>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0" name="直線コネクタ 679">
          <a:extLst>
            <a:ext uri="{FF2B5EF4-FFF2-40B4-BE49-F238E27FC236}">
              <a16:creationId xmlns:a16="http://schemas.microsoft.com/office/drawing/2014/main" xmlns="" id="{1DAEBD56-3F38-4CF2-A85E-551319D9D41E}"/>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1" name="テキスト ボックス 680">
          <a:extLst>
            <a:ext uri="{FF2B5EF4-FFF2-40B4-BE49-F238E27FC236}">
              <a16:creationId xmlns:a16="http://schemas.microsoft.com/office/drawing/2014/main" xmlns="" id="{3D6FA687-A0DD-422E-816C-B0D4CA724766}"/>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2" name="直線コネクタ 681">
          <a:extLst>
            <a:ext uri="{FF2B5EF4-FFF2-40B4-BE49-F238E27FC236}">
              <a16:creationId xmlns:a16="http://schemas.microsoft.com/office/drawing/2014/main" xmlns="" id="{2065AE45-6430-4402-8121-EA987BAB262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3" name="テキスト ボックス 682">
          <a:extLst>
            <a:ext uri="{FF2B5EF4-FFF2-40B4-BE49-F238E27FC236}">
              <a16:creationId xmlns:a16="http://schemas.microsoft.com/office/drawing/2014/main" xmlns="" id="{CCD288C2-1D3F-4CE5-94ED-691EABA175A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4" name="【保健センター・保健所】&#10;一人当たり面積グラフ枠">
          <a:extLst>
            <a:ext uri="{FF2B5EF4-FFF2-40B4-BE49-F238E27FC236}">
              <a16:creationId xmlns:a16="http://schemas.microsoft.com/office/drawing/2014/main" xmlns="" id="{D9F35444-2AC7-4DF3-95BA-48B564E3933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114300</xdr:rowOff>
    </xdr:from>
    <xdr:to>
      <xdr:col>116</xdr:col>
      <xdr:colOff>62864</xdr:colOff>
      <xdr:row>64</xdr:row>
      <xdr:rowOff>0</xdr:rowOff>
    </xdr:to>
    <xdr:cxnSp macro="">
      <xdr:nvCxnSpPr>
        <xdr:cNvPr id="685" name="直線コネクタ 684">
          <a:extLst>
            <a:ext uri="{FF2B5EF4-FFF2-40B4-BE49-F238E27FC236}">
              <a16:creationId xmlns:a16="http://schemas.microsoft.com/office/drawing/2014/main" xmlns="" id="{D1FF93E9-21BA-4058-9424-FFA85D7C4DF2}"/>
            </a:ext>
          </a:extLst>
        </xdr:cNvPr>
        <xdr:cNvCxnSpPr/>
      </xdr:nvCxnSpPr>
      <xdr:spPr>
        <a:xfrm flipV="1">
          <a:off x="22160864" y="9715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86" name="【保健センター・保健所】&#10;一人当たり面積最小値テキスト">
          <a:extLst>
            <a:ext uri="{FF2B5EF4-FFF2-40B4-BE49-F238E27FC236}">
              <a16:creationId xmlns:a16="http://schemas.microsoft.com/office/drawing/2014/main" xmlns="" id="{D7B0E76A-CAB8-488C-8017-C0A85441D681}"/>
            </a:ext>
          </a:extLst>
        </xdr:cNvPr>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87" name="直線コネクタ 686">
          <a:extLst>
            <a:ext uri="{FF2B5EF4-FFF2-40B4-BE49-F238E27FC236}">
              <a16:creationId xmlns:a16="http://schemas.microsoft.com/office/drawing/2014/main" xmlns="" id="{6F7FE152-815F-42CE-8BEE-EDC9474A5F13}"/>
            </a:ext>
          </a:extLst>
        </xdr:cNvPr>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60977</xdr:rowOff>
    </xdr:from>
    <xdr:ext cx="469744" cy="259045"/>
    <xdr:sp macro="" textlink="">
      <xdr:nvSpPr>
        <xdr:cNvPr id="688" name="【保健センター・保健所】&#10;一人当たり面積最大値テキスト">
          <a:extLst>
            <a:ext uri="{FF2B5EF4-FFF2-40B4-BE49-F238E27FC236}">
              <a16:creationId xmlns:a16="http://schemas.microsoft.com/office/drawing/2014/main" xmlns="" id="{A6D47030-04EF-43E3-BA7E-E0FC644C8F79}"/>
            </a:ext>
          </a:extLst>
        </xdr:cNvPr>
        <xdr:cNvSpPr txBox="1"/>
      </xdr:nvSpPr>
      <xdr:spPr>
        <a:xfrm>
          <a:off x="22199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689" name="直線コネクタ 688">
          <a:extLst>
            <a:ext uri="{FF2B5EF4-FFF2-40B4-BE49-F238E27FC236}">
              <a16:creationId xmlns:a16="http://schemas.microsoft.com/office/drawing/2014/main" xmlns="" id="{F1B900E5-B750-4870-BA24-669BF40C3494}"/>
            </a:ext>
          </a:extLst>
        </xdr:cNvPr>
        <xdr:cNvCxnSpPr/>
      </xdr:nvCxnSpPr>
      <xdr:spPr>
        <a:xfrm>
          <a:off x="22072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690" name="【保健センター・保健所】&#10;一人当たり面積平均値テキスト">
          <a:extLst>
            <a:ext uri="{FF2B5EF4-FFF2-40B4-BE49-F238E27FC236}">
              <a16:creationId xmlns:a16="http://schemas.microsoft.com/office/drawing/2014/main" xmlns="" id="{2349FBEA-93CE-4FC9-8CF4-020A3A5A49DB}"/>
            </a:ext>
          </a:extLst>
        </xdr:cNvPr>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1" name="フローチャート: 判断 690">
          <a:extLst>
            <a:ext uri="{FF2B5EF4-FFF2-40B4-BE49-F238E27FC236}">
              <a16:creationId xmlns:a16="http://schemas.microsoft.com/office/drawing/2014/main" xmlns="" id="{E97E588F-57D7-4D11-ABC7-84C40E3B52CF}"/>
            </a:ext>
          </a:extLst>
        </xdr:cNvPr>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692" name="フローチャート: 判断 691">
          <a:extLst>
            <a:ext uri="{FF2B5EF4-FFF2-40B4-BE49-F238E27FC236}">
              <a16:creationId xmlns:a16="http://schemas.microsoft.com/office/drawing/2014/main" xmlns="" id="{DFA564AE-A28C-4E09-AE02-DC3249FDCD84}"/>
            </a:ext>
          </a:extLst>
        </xdr:cNvPr>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6350</xdr:rowOff>
    </xdr:from>
    <xdr:to>
      <xdr:col>107</xdr:col>
      <xdr:colOff>101600</xdr:colOff>
      <xdr:row>61</xdr:row>
      <xdr:rowOff>107950</xdr:rowOff>
    </xdr:to>
    <xdr:sp macro="" textlink="">
      <xdr:nvSpPr>
        <xdr:cNvPr id="693" name="フローチャート: 判断 692">
          <a:extLst>
            <a:ext uri="{FF2B5EF4-FFF2-40B4-BE49-F238E27FC236}">
              <a16:creationId xmlns:a16="http://schemas.microsoft.com/office/drawing/2014/main" xmlns="" id="{05D6A28A-D3ED-4613-87E0-0100B2DB6AF6}"/>
            </a:ext>
          </a:extLst>
        </xdr:cNvPr>
        <xdr:cNvSpPr/>
      </xdr:nvSpPr>
      <xdr:spPr>
        <a:xfrm>
          <a:off x="20383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694" name="フローチャート: 判断 693">
          <a:extLst>
            <a:ext uri="{FF2B5EF4-FFF2-40B4-BE49-F238E27FC236}">
              <a16:creationId xmlns:a16="http://schemas.microsoft.com/office/drawing/2014/main" xmlns="" id="{FA04701B-BBC1-4DA5-8E60-C935E1866962}"/>
            </a:ext>
          </a:extLst>
        </xdr:cNvPr>
        <xdr:cNvSpPr/>
      </xdr:nvSpPr>
      <xdr:spPr>
        <a:xfrm>
          <a:off x="19494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695" name="フローチャート: 判断 694">
          <a:extLst>
            <a:ext uri="{FF2B5EF4-FFF2-40B4-BE49-F238E27FC236}">
              <a16:creationId xmlns:a16="http://schemas.microsoft.com/office/drawing/2014/main" xmlns="" id="{F9519359-B6BE-4BAA-9D12-9A869F5600E0}"/>
            </a:ext>
          </a:extLst>
        </xdr:cNvPr>
        <xdr:cNvSpPr/>
      </xdr:nvSpPr>
      <xdr:spPr>
        <a:xfrm>
          <a:off x="18605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xmlns="" id="{1D56E633-94E7-4049-B926-5B00F31C26F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xmlns="" id="{C1104689-8D03-40EB-97A4-D70CFA3C63A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xmlns="" id="{4AEB76F4-EAE1-4FE5-93A0-70D480EBCA6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xmlns="" id="{2A74378B-5897-41C9-8F9C-59901C3C24B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xmlns="" id="{703A81A2-53C6-41C0-A993-F9237D11CEE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101600</xdr:rowOff>
    </xdr:from>
    <xdr:to>
      <xdr:col>116</xdr:col>
      <xdr:colOff>114300</xdr:colOff>
      <xdr:row>58</xdr:row>
      <xdr:rowOff>31750</xdr:rowOff>
    </xdr:to>
    <xdr:sp macro="" textlink="">
      <xdr:nvSpPr>
        <xdr:cNvPr id="701" name="楕円 700">
          <a:extLst>
            <a:ext uri="{FF2B5EF4-FFF2-40B4-BE49-F238E27FC236}">
              <a16:creationId xmlns:a16="http://schemas.microsoft.com/office/drawing/2014/main" xmlns="" id="{6576DBA7-2B73-43A6-89C8-F520DC15F197}"/>
            </a:ext>
          </a:extLst>
        </xdr:cNvPr>
        <xdr:cNvSpPr/>
      </xdr:nvSpPr>
      <xdr:spPr>
        <a:xfrm>
          <a:off x="22110700" y="98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124477</xdr:rowOff>
    </xdr:from>
    <xdr:ext cx="469744" cy="259045"/>
    <xdr:sp macro="" textlink="">
      <xdr:nvSpPr>
        <xdr:cNvPr id="702" name="【保健センター・保健所】&#10;一人当たり面積該当値テキスト">
          <a:extLst>
            <a:ext uri="{FF2B5EF4-FFF2-40B4-BE49-F238E27FC236}">
              <a16:creationId xmlns:a16="http://schemas.microsoft.com/office/drawing/2014/main" xmlns="" id="{355FBF7C-AF09-4C5D-85E1-C2BC5B9B9BB1}"/>
            </a:ext>
          </a:extLst>
        </xdr:cNvPr>
        <xdr:cNvSpPr txBox="1"/>
      </xdr:nvSpPr>
      <xdr:spPr>
        <a:xfrm>
          <a:off x="22199600" y="972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82550</xdr:rowOff>
    </xdr:from>
    <xdr:to>
      <xdr:col>112</xdr:col>
      <xdr:colOff>38100</xdr:colOff>
      <xdr:row>58</xdr:row>
      <xdr:rowOff>12700</xdr:rowOff>
    </xdr:to>
    <xdr:sp macro="" textlink="">
      <xdr:nvSpPr>
        <xdr:cNvPr id="703" name="楕円 702">
          <a:extLst>
            <a:ext uri="{FF2B5EF4-FFF2-40B4-BE49-F238E27FC236}">
              <a16:creationId xmlns:a16="http://schemas.microsoft.com/office/drawing/2014/main" xmlns="" id="{9EA90552-27B0-4267-B12E-9F292A6DE225}"/>
            </a:ext>
          </a:extLst>
        </xdr:cNvPr>
        <xdr:cNvSpPr/>
      </xdr:nvSpPr>
      <xdr:spPr>
        <a:xfrm>
          <a:off x="21272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133350</xdr:rowOff>
    </xdr:from>
    <xdr:to>
      <xdr:col>116</xdr:col>
      <xdr:colOff>63500</xdr:colOff>
      <xdr:row>57</xdr:row>
      <xdr:rowOff>152400</xdr:rowOff>
    </xdr:to>
    <xdr:cxnSp macro="">
      <xdr:nvCxnSpPr>
        <xdr:cNvPr id="704" name="直線コネクタ 703">
          <a:extLst>
            <a:ext uri="{FF2B5EF4-FFF2-40B4-BE49-F238E27FC236}">
              <a16:creationId xmlns:a16="http://schemas.microsoft.com/office/drawing/2014/main" xmlns="" id="{4079AE8E-E802-4A8C-9334-98015E3C45D0}"/>
            </a:ext>
          </a:extLst>
        </xdr:cNvPr>
        <xdr:cNvCxnSpPr/>
      </xdr:nvCxnSpPr>
      <xdr:spPr>
        <a:xfrm>
          <a:off x="21323300" y="99060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82550</xdr:rowOff>
    </xdr:from>
    <xdr:to>
      <xdr:col>107</xdr:col>
      <xdr:colOff>101600</xdr:colOff>
      <xdr:row>58</xdr:row>
      <xdr:rowOff>12700</xdr:rowOff>
    </xdr:to>
    <xdr:sp macro="" textlink="">
      <xdr:nvSpPr>
        <xdr:cNvPr id="705" name="楕円 704">
          <a:extLst>
            <a:ext uri="{FF2B5EF4-FFF2-40B4-BE49-F238E27FC236}">
              <a16:creationId xmlns:a16="http://schemas.microsoft.com/office/drawing/2014/main" xmlns="" id="{91508ABB-D259-491D-8006-B91ED2A88D90}"/>
            </a:ext>
          </a:extLst>
        </xdr:cNvPr>
        <xdr:cNvSpPr/>
      </xdr:nvSpPr>
      <xdr:spPr>
        <a:xfrm>
          <a:off x="20383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133350</xdr:rowOff>
    </xdr:from>
    <xdr:to>
      <xdr:col>111</xdr:col>
      <xdr:colOff>177800</xdr:colOff>
      <xdr:row>57</xdr:row>
      <xdr:rowOff>133350</xdr:rowOff>
    </xdr:to>
    <xdr:cxnSp macro="">
      <xdr:nvCxnSpPr>
        <xdr:cNvPr id="706" name="直線コネクタ 705">
          <a:extLst>
            <a:ext uri="{FF2B5EF4-FFF2-40B4-BE49-F238E27FC236}">
              <a16:creationId xmlns:a16="http://schemas.microsoft.com/office/drawing/2014/main" xmlns="" id="{19471975-37E9-4E4F-8BC8-19A9AA699194}"/>
            </a:ext>
          </a:extLst>
        </xdr:cNvPr>
        <xdr:cNvCxnSpPr/>
      </xdr:nvCxnSpPr>
      <xdr:spPr>
        <a:xfrm>
          <a:off x="20434300" y="990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82550</xdr:rowOff>
    </xdr:from>
    <xdr:to>
      <xdr:col>102</xdr:col>
      <xdr:colOff>165100</xdr:colOff>
      <xdr:row>58</xdr:row>
      <xdr:rowOff>12700</xdr:rowOff>
    </xdr:to>
    <xdr:sp macro="" textlink="">
      <xdr:nvSpPr>
        <xdr:cNvPr id="707" name="楕円 706">
          <a:extLst>
            <a:ext uri="{FF2B5EF4-FFF2-40B4-BE49-F238E27FC236}">
              <a16:creationId xmlns:a16="http://schemas.microsoft.com/office/drawing/2014/main" xmlns="" id="{63257448-A98D-4FE8-A1E9-8C65FA7E38FE}"/>
            </a:ext>
          </a:extLst>
        </xdr:cNvPr>
        <xdr:cNvSpPr/>
      </xdr:nvSpPr>
      <xdr:spPr>
        <a:xfrm>
          <a:off x="19494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133350</xdr:rowOff>
    </xdr:from>
    <xdr:to>
      <xdr:col>107</xdr:col>
      <xdr:colOff>50800</xdr:colOff>
      <xdr:row>57</xdr:row>
      <xdr:rowOff>133350</xdr:rowOff>
    </xdr:to>
    <xdr:cxnSp macro="">
      <xdr:nvCxnSpPr>
        <xdr:cNvPr id="708" name="直線コネクタ 707">
          <a:extLst>
            <a:ext uri="{FF2B5EF4-FFF2-40B4-BE49-F238E27FC236}">
              <a16:creationId xmlns:a16="http://schemas.microsoft.com/office/drawing/2014/main" xmlns="" id="{7E2C5163-8C04-4D52-8AA3-C73F722F7B2C}"/>
            </a:ext>
          </a:extLst>
        </xdr:cNvPr>
        <xdr:cNvCxnSpPr/>
      </xdr:nvCxnSpPr>
      <xdr:spPr>
        <a:xfrm>
          <a:off x="19545300" y="990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82550</xdr:rowOff>
    </xdr:from>
    <xdr:to>
      <xdr:col>98</xdr:col>
      <xdr:colOff>38100</xdr:colOff>
      <xdr:row>58</xdr:row>
      <xdr:rowOff>12700</xdr:rowOff>
    </xdr:to>
    <xdr:sp macro="" textlink="">
      <xdr:nvSpPr>
        <xdr:cNvPr id="709" name="楕円 708">
          <a:extLst>
            <a:ext uri="{FF2B5EF4-FFF2-40B4-BE49-F238E27FC236}">
              <a16:creationId xmlns:a16="http://schemas.microsoft.com/office/drawing/2014/main" xmlns="" id="{0DB6A170-C5A2-479F-9CD6-D53BD2AC2CD7}"/>
            </a:ext>
          </a:extLst>
        </xdr:cNvPr>
        <xdr:cNvSpPr/>
      </xdr:nvSpPr>
      <xdr:spPr>
        <a:xfrm>
          <a:off x="18605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133350</xdr:rowOff>
    </xdr:from>
    <xdr:to>
      <xdr:col>102</xdr:col>
      <xdr:colOff>114300</xdr:colOff>
      <xdr:row>57</xdr:row>
      <xdr:rowOff>133350</xdr:rowOff>
    </xdr:to>
    <xdr:cxnSp macro="">
      <xdr:nvCxnSpPr>
        <xdr:cNvPr id="710" name="直線コネクタ 709">
          <a:extLst>
            <a:ext uri="{FF2B5EF4-FFF2-40B4-BE49-F238E27FC236}">
              <a16:creationId xmlns:a16="http://schemas.microsoft.com/office/drawing/2014/main" xmlns="" id="{F3872CB5-8A68-46F2-8A5B-CEADCF402F84}"/>
            </a:ext>
          </a:extLst>
        </xdr:cNvPr>
        <xdr:cNvCxnSpPr/>
      </xdr:nvCxnSpPr>
      <xdr:spPr>
        <a:xfrm>
          <a:off x="18656300" y="990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118127</xdr:rowOff>
    </xdr:from>
    <xdr:ext cx="469744" cy="259045"/>
    <xdr:sp macro="" textlink="">
      <xdr:nvSpPr>
        <xdr:cNvPr id="711" name="n_1aveValue【保健センター・保健所】&#10;一人当たり面積">
          <a:extLst>
            <a:ext uri="{FF2B5EF4-FFF2-40B4-BE49-F238E27FC236}">
              <a16:creationId xmlns:a16="http://schemas.microsoft.com/office/drawing/2014/main" xmlns="" id="{D08295F0-4D36-4AD1-A9B5-91AEB0668F96}"/>
            </a:ext>
          </a:extLst>
        </xdr:cNvPr>
        <xdr:cNvSpPr txBox="1"/>
      </xdr:nvSpPr>
      <xdr:spPr>
        <a:xfrm>
          <a:off x="2107572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99077</xdr:rowOff>
    </xdr:from>
    <xdr:ext cx="469744" cy="259045"/>
    <xdr:sp macro="" textlink="">
      <xdr:nvSpPr>
        <xdr:cNvPr id="712" name="n_2aveValue【保健センター・保健所】&#10;一人当たり面積">
          <a:extLst>
            <a:ext uri="{FF2B5EF4-FFF2-40B4-BE49-F238E27FC236}">
              <a16:creationId xmlns:a16="http://schemas.microsoft.com/office/drawing/2014/main" xmlns="" id="{FCE0CBB9-7409-48FB-8DCB-2CC7AA55BEEB}"/>
            </a:ext>
          </a:extLst>
        </xdr:cNvPr>
        <xdr:cNvSpPr txBox="1"/>
      </xdr:nvSpPr>
      <xdr:spPr>
        <a:xfrm>
          <a:off x="20199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99077</xdr:rowOff>
    </xdr:from>
    <xdr:ext cx="469744" cy="259045"/>
    <xdr:sp macro="" textlink="">
      <xdr:nvSpPr>
        <xdr:cNvPr id="713" name="n_3aveValue【保健センター・保健所】&#10;一人当たり面積">
          <a:extLst>
            <a:ext uri="{FF2B5EF4-FFF2-40B4-BE49-F238E27FC236}">
              <a16:creationId xmlns:a16="http://schemas.microsoft.com/office/drawing/2014/main" xmlns="" id="{9B35B991-ACD6-4B39-85FE-B315B469979F}"/>
            </a:ext>
          </a:extLst>
        </xdr:cNvPr>
        <xdr:cNvSpPr txBox="1"/>
      </xdr:nvSpPr>
      <xdr:spPr>
        <a:xfrm>
          <a:off x="19310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99077</xdr:rowOff>
    </xdr:from>
    <xdr:ext cx="469744" cy="259045"/>
    <xdr:sp macro="" textlink="">
      <xdr:nvSpPr>
        <xdr:cNvPr id="714" name="n_4aveValue【保健センター・保健所】&#10;一人当たり面積">
          <a:extLst>
            <a:ext uri="{FF2B5EF4-FFF2-40B4-BE49-F238E27FC236}">
              <a16:creationId xmlns:a16="http://schemas.microsoft.com/office/drawing/2014/main" xmlns="" id="{FFA353B5-DD12-460B-81C6-F48D3CF98A95}"/>
            </a:ext>
          </a:extLst>
        </xdr:cNvPr>
        <xdr:cNvSpPr txBox="1"/>
      </xdr:nvSpPr>
      <xdr:spPr>
        <a:xfrm>
          <a:off x="18421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29227</xdr:rowOff>
    </xdr:from>
    <xdr:ext cx="469744" cy="259045"/>
    <xdr:sp macro="" textlink="">
      <xdr:nvSpPr>
        <xdr:cNvPr id="715" name="n_1mainValue【保健センター・保健所】&#10;一人当たり面積">
          <a:extLst>
            <a:ext uri="{FF2B5EF4-FFF2-40B4-BE49-F238E27FC236}">
              <a16:creationId xmlns:a16="http://schemas.microsoft.com/office/drawing/2014/main" xmlns="" id="{02E6FCBC-ADAB-4C19-838A-707D715E6275}"/>
            </a:ext>
          </a:extLst>
        </xdr:cNvPr>
        <xdr:cNvSpPr txBox="1"/>
      </xdr:nvSpPr>
      <xdr:spPr>
        <a:xfrm>
          <a:off x="21075727" y="963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29227</xdr:rowOff>
    </xdr:from>
    <xdr:ext cx="469744" cy="259045"/>
    <xdr:sp macro="" textlink="">
      <xdr:nvSpPr>
        <xdr:cNvPr id="716" name="n_2mainValue【保健センター・保健所】&#10;一人当たり面積">
          <a:extLst>
            <a:ext uri="{FF2B5EF4-FFF2-40B4-BE49-F238E27FC236}">
              <a16:creationId xmlns:a16="http://schemas.microsoft.com/office/drawing/2014/main" xmlns="" id="{4CA4ADA2-B040-4D11-80EC-35CBB5104857}"/>
            </a:ext>
          </a:extLst>
        </xdr:cNvPr>
        <xdr:cNvSpPr txBox="1"/>
      </xdr:nvSpPr>
      <xdr:spPr>
        <a:xfrm>
          <a:off x="20199427" y="963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29227</xdr:rowOff>
    </xdr:from>
    <xdr:ext cx="469744" cy="259045"/>
    <xdr:sp macro="" textlink="">
      <xdr:nvSpPr>
        <xdr:cNvPr id="717" name="n_3mainValue【保健センター・保健所】&#10;一人当たり面積">
          <a:extLst>
            <a:ext uri="{FF2B5EF4-FFF2-40B4-BE49-F238E27FC236}">
              <a16:creationId xmlns:a16="http://schemas.microsoft.com/office/drawing/2014/main" xmlns="" id="{5C1D643F-39B4-4C12-BD94-A58CF2F5622C}"/>
            </a:ext>
          </a:extLst>
        </xdr:cNvPr>
        <xdr:cNvSpPr txBox="1"/>
      </xdr:nvSpPr>
      <xdr:spPr>
        <a:xfrm>
          <a:off x="19310427" y="963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29227</xdr:rowOff>
    </xdr:from>
    <xdr:ext cx="469744" cy="259045"/>
    <xdr:sp macro="" textlink="">
      <xdr:nvSpPr>
        <xdr:cNvPr id="718" name="n_4mainValue【保健センター・保健所】&#10;一人当たり面積">
          <a:extLst>
            <a:ext uri="{FF2B5EF4-FFF2-40B4-BE49-F238E27FC236}">
              <a16:creationId xmlns:a16="http://schemas.microsoft.com/office/drawing/2014/main" xmlns="" id="{7088B7CC-CCC5-47D4-B8EB-3841EF3EA538}"/>
            </a:ext>
          </a:extLst>
        </xdr:cNvPr>
        <xdr:cNvSpPr txBox="1"/>
      </xdr:nvSpPr>
      <xdr:spPr>
        <a:xfrm>
          <a:off x="18421427" y="963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9" name="正方形/長方形 718">
          <a:extLst>
            <a:ext uri="{FF2B5EF4-FFF2-40B4-BE49-F238E27FC236}">
              <a16:creationId xmlns:a16="http://schemas.microsoft.com/office/drawing/2014/main" xmlns="" id="{EF85CA8C-9C27-4504-A422-3CE0A3F5654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0" name="正方形/長方形 719">
          <a:extLst>
            <a:ext uri="{FF2B5EF4-FFF2-40B4-BE49-F238E27FC236}">
              <a16:creationId xmlns:a16="http://schemas.microsoft.com/office/drawing/2014/main" xmlns="" id="{A7FBB3FE-038B-43FC-A2EC-576ACCA1BE5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1" name="正方形/長方形 720">
          <a:extLst>
            <a:ext uri="{FF2B5EF4-FFF2-40B4-BE49-F238E27FC236}">
              <a16:creationId xmlns:a16="http://schemas.microsoft.com/office/drawing/2014/main" xmlns="" id="{1E866F54-C7CA-405B-8ED5-E68DCEFF396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2" name="正方形/長方形 721">
          <a:extLst>
            <a:ext uri="{FF2B5EF4-FFF2-40B4-BE49-F238E27FC236}">
              <a16:creationId xmlns:a16="http://schemas.microsoft.com/office/drawing/2014/main" xmlns="" id="{0D5C3E98-0A35-4FB7-8752-65690E3708B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3" name="正方形/長方形 722">
          <a:extLst>
            <a:ext uri="{FF2B5EF4-FFF2-40B4-BE49-F238E27FC236}">
              <a16:creationId xmlns:a16="http://schemas.microsoft.com/office/drawing/2014/main" xmlns="" id="{BB08A768-A64B-4DAC-94C8-A3F0AD96F91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4" name="正方形/長方形 723">
          <a:extLst>
            <a:ext uri="{FF2B5EF4-FFF2-40B4-BE49-F238E27FC236}">
              <a16:creationId xmlns:a16="http://schemas.microsoft.com/office/drawing/2014/main" xmlns="" id="{99344FED-BE35-4089-BA86-E260ECBF7E6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5" name="正方形/長方形 724">
          <a:extLst>
            <a:ext uri="{FF2B5EF4-FFF2-40B4-BE49-F238E27FC236}">
              <a16:creationId xmlns:a16="http://schemas.microsoft.com/office/drawing/2014/main" xmlns="" id="{99311F97-1A4B-470C-A34A-9E28F1AC286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正方形/長方形 725">
          <a:extLst>
            <a:ext uri="{FF2B5EF4-FFF2-40B4-BE49-F238E27FC236}">
              <a16:creationId xmlns:a16="http://schemas.microsoft.com/office/drawing/2014/main" xmlns="" id="{41E817C7-0F68-4B37-9156-51EEF82041D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7" name="テキスト ボックス 726">
          <a:extLst>
            <a:ext uri="{FF2B5EF4-FFF2-40B4-BE49-F238E27FC236}">
              <a16:creationId xmlns:a16="http://schemas.microsoft.com/office/drawing/2014/main" xmlns="" id="{8E0A1804-49DE-4A77-81E0-6314B24E2E9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8" name="直線コネクタ 727">
          <a:extLst>
            <a:ext uri="{FF2B5EF4-FFF2-40B4-BE49-F238E27FC236}">
              <a16:creationId xmlns:a16="http://schemas.microsoft.com/office/drawing/2014/main" xmlns="" id="{2E993436-9E6F-4AFC-A135-54A7B251B7B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9" name="テキスト ボックス 728">
          <a:extLst>
            <a:ext uri="{FF2B5EF4-FFF2-40B4-BE49-F238E27FC236}">
              <a16:creationId xmlns:a16="http://schemas.microsoft.com/office/drawing/2014/main" xmlns="" id="{7C10D2C0-7541-466C-A749-389D4544FD66}"/>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0" name="直線コネクタ 729">
          <a:extLst>
            <a:ext uri="{FF2B5EF4-FFF2-40B4-BE49-F238E27FC236}">
              <a16:creationId xmlns:a16="http://schemas.microsoft.com/office/drawing/2014/main" xmlns="" id="{B9FFEE92-4DB5-4EDE-90B1-9A1ACFFEB871}"/>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1" name="テキスト ボックス 730">
          <a:extLst>
            <a:ext uri="{FF2B5EF4-FFF2-40B4-BE49-F238E27FC236}">
              <a16:creationId xmlns:a16="http://schemas.microsoft.com/office/drawing/2014/main" xmlns="" id="{F1C93CD1-9D73-4BA9-A405-248FB406E148}"/>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2" name="直線コネクタ 731">
          <a:extLst>
            <a:ext uri="{FF2B5EF4-FFF2-40B4-BE49-F238E27FC236}">
              <a16:creationId xmlns:a16="http://schemas.microsoft.com/office/drawing/2014/main" xmlns="" id="{F727B5C2-AC91-4A3E-9A5A-9676E5A6086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3" name="テキスト ボックス 732">
          <a:extLst>
            <a:ext uri="{FF2B5EF4-FFF2-40B4-BE49-F238E27FC236}">
              <a16:creationId xmlns:a16="http://schemas.microsoft.com/office/drawing/2014/main" xmlns="" id="{DC120A40-B2C6-4C76-91E6-C5ED4BAEC2F3}"/>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4" name="直線コネクタ 733">
          <a:extLst>
            <a:ext uri="{FF2B5EF4-FFF2-40B4-BE49-F238E27FC236}">
              <a16:creationId xmlns:a16="http://schemas.microsoft.com/office/drawing/2014/main" xmlns="" id="{932AF83F-FDED-4FB7-95EA-351658E5D274}"/>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5" name="テキスト ボックス 734">
          <a:extLst>
            <a:ext uri="{FF2B5EF4-FFF2-40B4-BE49-F238E27FC236}">
              <a16:creationId xmlns:a16="http://schemas.microsoft.com/office/drawing/2014/main" xmlns="" id="{8C1D5F16-0EA3-4C43-BA0C-5B17A4113FC4}"/>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6" name="直線コネクタ 735">
          <a:extLst>
            <a:ext uri="{FF2B5EF4-FFF2-40B4-BE49-F238E27FC236}">
              <a16:creationId xmlns:a16="http://schemas.microsoft.com/office/drawing/2014/main" xmlns="" id="{8F272552-9995-487E-9C86-EFBE4C312894}"/>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7" name="テキスト ボックス 736">
          <a:extLst>
            <a:ext uri="{FF2B5EF4-FFF2-40B4-BE49-F238E27FC236}">
              <a16:creationId xmlns:a16="http://schemas.microsoft.com/office/drawing/2014/main" xmlns="" id="{28C186FC-BFC6-4868-A12E-9E50D84A7712}"/>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8" name="直線コネクタ 737">
          <a:extLst>
            <a:ext uri="{FF2B5EF4-FFF2-40B4-BE49-F238E27FC236}">
              <a16:creationId xmlns:a16="http://schemas.microsoft.com/office/drawing/2014/main" xmlns="" id="{8C879FA3-11B1-4848-8FE2-0E017025288D}"/>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9" name="テキスト ボックス 738">
          <a:extLst>
            <a:ext uri="{FF2B5EF4-FFF2-40B4-BE49-F238E27FC236}">
              <a16:creationId xmlns:a16="http://schemas.microsoft.com/office/drawing/2014/main" xmlns="" id="{42A26F6A-5AB8-46FD-A4EC-A56AD7D8E0EF}"/>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0" name="直線コネクタ 739">
          <a:extLst>
            <a:ext uri="{FF2B5EF4-FFF2-40B4-BE49-F238E27FC236}">
              <a16:creationId xmlns:a16="http://schemas.microsoft.com/office/drawing/2014/main" xmlns="" id="{EF9A1B89-51C9-4FF7-B597-33F00845AAD5}"/>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1" name="テキスト ボックス 740">
          <a:extLst>
            <a:ext uri="{FF2B5EF4-FFF2-40B4-BE49-F238E27FC236}">
              <a16:creationId xmlns:a16="http://schemas.microsoft.com/office/drawing/2014/main" xmlns="" id="{D417F065-5C29-4769-A34D-65281D4CE969}"/>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2" name="直線コネクタ 741">
          <a:extLst>
            <a:ext uri="{FF2B5EF4-FFF2-40B4-BE49-F238E27FC236}">
              <a16:creationId xmlns:a16="http://schemas.microsoft.com/office/drawing/2014/main" xmlns="" id="{5F504BAA-4457-4876-9D56-C595C7623E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3" name="【消防施設】&#10;有形固定資産減価償却率グラフ枠">
          <a:extLst>
            <a:ext uri="{FF2B5EF4-FFF2-40B4-BE49-F238E27FC236}">
              <a16:creationId xmlns:a16="http://schemas.microsoft.com/office/drawing/2014/main" xmlns="" id="{B6965232-DD82-4C88-B2D1-1C6451DD07E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18506</xdr:rowOff>
    </xdr:from>
    <xdr:to>
      <xdr:col>85</xdr:col>
      <xdr:colOff>126364</xdr:colOff>
      <xdr:row>86</xdr:row>
      <xdr:rowOff>90351</xdr:rowOff>
    </xdr:to>
    <xdr:cxnSp macro="">
      <xdr:nvCxnSpPr>
        <xdr:cNvPr id="744" name="直線コネクタ 743">
          <a:extLst>
            <a:ext uri="{FF2B5EF4-FFF2-40B4-BE49-F238E27FC236}">
              <a16:creationId xmlns:a16="http://schemas.microsoft.com/office/drawing/2014/main" xmlns="" id="{CDD7C40A-CE5D-434A-B981-FF92BCAE85E1}"/>
            </a:ext>
          </a:extLst>
        </xdr:cNvPr>
        <xdr:cNvCxnSpPr/>
      </xdr:nvCxnSpPr>
      <xdr:spPr>
        <a:xfrm flipV="1">
          <a:off x="16318864" y="13563056"/>
          <a:ext cx="0" cy="1271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94178</xdr:rowOff>
    </xdr:from>
    <xdr:ext cx="405111" cy="259045"/>
    <xdr:sp macro="" textlink="">
      <xdr:nvSpPr>
        <xdr:cNvPr id="745" name="【消防施設】&#10;有形固定資産減価償却率最小値テキスト">
          <a:extLst>
            <a:ext uri="{FF2B5EF4-FFF2-40B4-BE49-F238E27FC236}">
              <a16:creationId xmlns:a16="http://schemas.microsoft.com/office/drawing/2014/main" xmlns="" id="{62D2EB56-D78F-4111-9A34-10BFF63A4FE0}"/>
            </a:ext>
          </a:extLst>
        </xdr:cNvPr>
        <xdr:cNvSpPr txBox="1"/>
      </xdr:nvSpPr>
      <xdr:spPr>
        <a:xfrm>
          <a:off x="16357600" y="1483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90351</xdr:rowOff>
    </xdr:from>
    <xdr:to>
      <xdr:col>86</xdr:col>
      <xdr:colOff>25400</xdr:colOff>
      <xdr:row>86</xdr:row>
      <xdr:rowOff>90351</xdr:rowOff>
    </xdr:to>
    <xdr:cxnSp macro="">
      <xdr:nvCxnSpPr>
        <xdr:cNvPr id="746" name="直線コネクタ 745">
          <a:extLst>
            <a:ext uri="{FF2B5EF4-FFF2-40B4-BE49-F238E27FC236}">
              <a16:creationId xmlns:a16="http://schemas.microsoft.com/office/drawing/2014/main" xmlns="" id="{29A962C0-0272-47D7-8589-A3D09AF67E14}"/>
            </a:ext>
          </a:extLst>
        </xdr:cNvPr>
        <xdr:cNvCxnSpPr/>
      </xdr:nvCxnSpPr>
      <xdr:spPr>
        <a:xfrm>
          <a:off x="16230600" y="1483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136633</xdr:rowOff>
    </xdr:from>
    <xdr:ext cx="405111" cy="259045"/>
    <xdr:sp macro="" textlink="">
      <xdr:nvSpPr>
        <xdr:cNvPr id="747" name="【消防施設】&#10;有形固定資産減価償却率最大値テキスト">
          <a:extLst>
            <a:ext uri="{FF2B5EF4-FFF2-40B4-BE49-F238E27FC236}">
              <a16:creationId xmlns:a16="http://schemas.microsoft.com/office/drawing/2014/main" xmlns="" id="{165D9D00-E4AD-45C2-A275-8D0255652D11}"/>
            </a:ext>
          </a:extLst>
        </xdr:cNvPr>
        <xdr:cNvSpPr txBox="1"/>
      </xdr:nvSpPr>
      <xdr:spPr>
        <a:xfrm>
          <a:off x="16357600" y="13338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18506</xdr:rowOff>
    </xdr:from>
    <xdr:to>
      <xdr:col>86</xdr:col>
      <xdr:colOff>25400</xdr:colOff>
      <xdr:row>79</xdr:row>
      <xdr:rowOff>18506</xdr:rowOff>
    </xdr:to>
    <xdr:cxnSp macro="">
      <xdr:nvCxnSpPr>
        <xdr:cNvPr id="748" name="直線コネクタ 747">
          <a:extLst>
            <a:ext uri="{FF2B5EF4-FFF2-40B4-BE49-F238E27FC236}">
              <a16:creationId xmlns:a16="http://schemas.microsoft.com/office/drawing/2014/main" xmlns="" id="{6B80628A-11E5-4B66-B211-AD3518EE4902}"/>
            </a:ext>
          </a:extLst>
        </xdr:cNvPr>
        <xdr:cNvCxnSpPr/>
      </xdr:nvCxnSpPr>
      <xdr:spPr>
        <a:xfrm>
          <a:off x="16230600" y="1356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42471</xdr:rowOff>
    </xdr:from>
    <xdr:ext cx="405111" cy="259045"/>
    <xdr:sp macro="" textlink="">
      <xdr:nvSpPr>
        <xdr:cNvPr id="749" name="【消防施設】&#10;有形固定資産減価償却率平均値テキスト">
          <a:extLst>
            <a:ext uri="{FF2B5EF4-FFF2-40B4-BE49-F238E27FC236}">
              <a16:creationId xmlns:a16="http://schemas.microsoft.com/office/drawing/2014/main" xmlns="" id="{D97A2B0F-5E05-4FF3-BE1E-FA0881EECFB5}"/>
            </a:ext>
          </a:extLst>
        </xdr:cNvPr>
        <xdr:cNvSpPr txBox="1"/>
      </xdr:nvSpPr>
      <xdr:spPr>
        <a:xfrm>
          <a:off x="16357600" y="141013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64044</xdr:rowOff>
    </xdr:from>
    <xdr:to>
      <xdr:col>85</xdr:col>
      <xdr:colOff>177800</xdr:colOff>
      <xdr:row>82</xdr:row>
      <xdr:rowOff>165644</xdr:rowOff>
    </xdr:to>
    <xdr:sp macro="" textlink="">
      <xdr:nvSpPr>
        <xdr:cNvPr id="750" name="フローチャート: 判断 749">
          <a:extLst>
            <a:ext uri="{FF2B5EF4-FFF2-40B4-BE49-F238E27FC236}">
              <a16:creationId xmlns:a16="http://schemas.microsoft.com/office/drawing/2014/main" xmlns="" id="{55C7B64E-0175-46F3-9AFD-B36D37AAA7D4}"/>
            </a:ext>
          </a:extLst>
        </xdr:cNvPr>
        <xdr:cNvSpPr/>
      </xdr:nvSpPr>
      <xdr:spPr>
        <a:xfrm>
          <a:off x="162687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67311</xdr:rowOff>
    </xdr:from>
    <xdr:to>
      <xdr:col>81</xdr:col>
      <xdr:colOff>101600</xdr:colOff>
      <xdr:row>82</xdr:row>
      <xdr:rowOff>168911</xdr:rowOff>
    </xdr:to>
    <xdr:sp macro="" textlink="">
      <xdr:nvSpPr>
        <xdr:cNvPr id="751" name="フローチャート: 判断 750">
          <a:extLst>
            <a:ext uri="{FF2B5EF4-FFF2-40B4-BE49-F238E27FC236}">
              <a16:creationId xmlns:a16="http://schemas.microsoft.com/office/drawing/2014/main" xmlns="" id="{D8A13975-8779-4889-98E0-C4CF19F73C0D}"/>
            </a:ext>
          </a:extLst>
        </xdr:cNvPr>
        <xdr:cNvSpPr/>
      </xdr:nvSpPr>
      <xdr:spPr>
        <a:xfrm>
          <a:off x="15430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37919</xdr:rowOff>
    </xdr:from>
    <xdr:to>
      <xdr:col>76</xdr:col>
      <xdr:colOff>165100</xdr:colOff>
      <xdr:row>82</xdr:row>
      <xdr:rowOff>139519</xdr:rowOff>
    </xdr:to>
    <xdr:sp macro="" textlink="">
      <xdr:nvSpPr>
        <xdr:cNvPr id="752" name="フローチャート: 判断 751">
          <a:extLst>
            <a:ext uri="{FF2B5EF4-FFF2-40B4-BE49-F238E27FC236}">
              <a16:creationId xmlns:a16="http://schemas.microsoft.com/office/drawing/2014/main" xmlns="" id="{2D9C718B-C6A8-4FE2-AC28-818BC71953D5}"/>
            </a:ext>
          </a:extLst>
        </xdr:cNvPr>
        <xdr:cNvSpPr/>
      </xdr:nvSpPr>
      <xdr:spPr>
        <a:xfrm>
          <a:off x="14541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26488</xdr:rowOff>
    </xdr:from>
    <xdr:to>
      <xdr:col>72</xdr:col>
      <xdr:colOff>38100</xdr:colOff>
      <xdr:row>82</xdr:row>
      <xdr:rowOff>128088</xdr:rowOff>
    </xdr:to>
    <xdr:sp macro="" textlink="">
      <xdr:nvSpPr>
        <xdr:cNvPr id="753" name="フローチャート: 判断 752">
          <a:extLst>
            <a:ext uri="{FF2B5EF4-FFF2-40B4-BE49-F238E27FC236}">
              <a16:creationId xmlns:a16="http://schemas.microsoft.com/office/drawing/2014/main" xmlns="" id="{D5A55C62-7D35-4AEC-8BA9-96718CAA5BB3}"/>
            </a:ext>
          </a:extLst>
        </xdr:cNvPr>
        <xdr:cNvSpPr/>
      </xdr:nvSpPr>
      <xdr:spPr>
        <a:xfrm>
          <a:off x="13652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68943</xdr:rowOff>
    </xdr:from>
    <xdr:to>
      <xdr:col>67</xdr:col>
      <xdr:colOff>101600</xdr:colOff>
      <xdr:row>81</xdr:row>
      <xdr:rowOff>170543</xdr:rowOff>
    </xdr:to>
    <xdr:sp macro="" textlink="">
      <xdr:nvSpPr>
        <xdr:cNvPr id="754" name="フローチャート: 判断 753">
          <a:extLst>
            <a:ext uri="{FF2B5EF4-FFF2-40B4-BE49-F238E27FC236}">
              <a16:creationId xmlns:a16="http://schemas.microsoft.com/office/drawing/2014/main" xmlns="" id="{BBE51615-83BA-4031-93A9-E018BEB7E92E}"/>
            </a:ext>
          </a:extLst>
        </xdr:cNvPr>
        <xdr:cNvSpPr/>
      </xdr:nvSpPr>
      <xdr:spPr>
        <a:xfrm>
          <a:off x="12763500" y="1395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xmlns="" id="{5C7F56AE-5970-438C-9A67-6532B866D3E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xmlns="" id="{74FB42AE-401C-4865-9439-FE6016CBE51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xmlns="" id="{135E03E4-EBAC-409D-A215-CF00F25D646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xmlns="" id="{E0BDE38F-63CA-41EC-A66B-60D33786C38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xmlns="" id="{81CC96F9-626B-4615-891F-BEB1206F5A7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1995</xdr:rowOff>
    </xdr:from>
    <xdr:to>
      <xdr:col>85</xdr:col>
      <xdr:colOff>177800</xdr:colOff>
      <xdr:row>79</xdr:row>
      <xdr:rowOff>103595</xdr:rowOff>
    </xdr:to>
    <xdr:sp macro="" textlink="">
      <xdr:nvSpPr>
        <xdr:cNvPr id="760" name="楕円 759">
          <a:extLst>
            <a:ext uri="{FF2B5EF4-FFF2-40B4-BE49-F238E27FC236}">
              <a16:creationId xmlns:a16="http://schemas.microsoft.com/office/drawing/2014/main" xmlns="" id="{0233B35B-86B0-4A62-AB6F-A2836465DCB7}"/>
            </a:ext>
          </a:extLst>
        </xdr:cNvPr>
        <xdr:cNvSpPr/>
      </xdr:nvSpPr>
      <xdr:spPr>
        <a:xfrm>
          <a:off x="16268700" y="1354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92182</xdr:rowOff>
    </xdr:from>
    <xdr:ext cx="405111" cy="259045"/>
    <xdr:sp macro="" textlink="">
      <xdr:nvSpPr>
        <xdr:cNvPr id="761" name="【消防施設】&#10;有形固定資産減価償却率該当値テキスト">
          <a:extLst>
            <a:ext uri="{FF2B5EF4-FFF2-40B4-BE49-F238E27FC236}">
              <a16:creationId xmlns:a16="http://schemas.microsoft.com/office/drawing/2014/main" xmlns="" id="{BD2A83C7-AB15-4B3A-98B7-D6261D917A0C}"/>
            </a:ext>
          </a:extLst>
        </xdr:cNvPr>
        <xdr:cNvSpPr txBox="1"/>
      </xdr:nvSpPr>
      <xdr:spPr>
        <a:xfrm>
          <a:off x="16357600" y="1346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135889</xdr:rowOff>
    </xdr:from>
    <xdr:to>
      <xdr:col>81</xdr:col>
      <xdr:colOff>101600</xdr:colOff>
      <xdr:row>79</xdr:row>
      <xdr:rowOff>66039</xdr:rowOff>
    </xdr:to>
    <xdr:sp macro="" textlink="">
      <xdr:nvSpPr>
        <xdr:cNvPr id="762" name="楕円 761">
          <a:extLst>
            <a:ext uri="{FF2B5EF4-FFF2-40B4-BE49-F238E27FC236}">
              <a16:creationId xmlns:a16="http://schemas.microsoft.com/office/drawing/2014/main" xmlns="" id="{63307A8B-A12C-461C-9A97-986661A2E018}"/>
            </a:ext>
          </a:extLst>
        </xdr:cNvPr>
        <xdr:cNvSpPr/>
      </xdr:nvSpPr>
      <xdr:spPr>
        <a:xfrm>
          <a:off x="15430500" y="1350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15239</xdr:rowOff>
    </xdr:from>
    <xdr:to>
      <xdr:col>85</xdr:col>
      <xdr:colOff>127000</xdr:colOff>
      <xdr:row>79</xdr:row>
      <xdr:rowOff>52795</xdr:rowOff>
    </xdr:to>
    <xdr:cxnSp macro="">
      <xdr:nvCxnSpPr>
        <xdr:cNvPr id="763" name="直線コネクタ 762">
          <a:extLst>
            <a:ext uri="{FF2B5EF4-FFF2-40B4-BE49-F238E27FC236}">
              <a16:creationId xmlns:a16="http://schemas.microsoft.com/office/drawing/2014/main" xmlns="" id="{4C566A99-535E-4452-869E-58094E4AE135}"/>
            </a:ext>
          </a:extLst>
        </xdr:cNvPr>
        <xdr:cNvCxnSpPr/>
      </xdr:nvCxnSpPr>
      <xdr:spPr>
        <a:xfrm>
          <a:off x="15481300" y="13559789"/>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104866</xdr:rowOff>
    </xdr:from>
    <xdr:to>
      <xdr:col>76</xdr:col>
      <xdr:colOff>165100</xdr:colOff>
      <xdr:row>79</xdr:row>
      <xdr:rowOff>35016</xdr:rowOff>
    </xdr:to>
    <xdr:sp macro="" textlink="">
      <xdr:nvSpPr>
        <xdr:cNvPr id="764" name="楕円 763">
          <a:extLst>
            <a:ext uri="{FF2B5EF4-FFF2-40B4-BE49-F238E27FC236}">
              <a16:creationId xmlns:a16="http://schemas.microsoft.com/office/drawing/2014/main" xmlns="" id="{996199EB-2AB5-4460-9B70-D9BB8F32B831}"/>
            </a:ext>
          </a:extLst>
        </xdr:cNvPr>
        <xdr:cNvSpPr/>
      </xdr:nvSpPr>
      <xdr:spPr>
        <a:xfrm>
          <a:off x="14541500" y="1347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155666</xdr:rowOff>
    </xdr:from>
    <xdr:to>
      <xdr:col>81</xdr:col>
      <xdr:colOff>50800</xdr:colOff>
      <xdr:row>79</xdr:row>
      <xdr:rowOff>15239</xdr:rowOff>
    </xdr:to>
    <xdr:cxnSp macro="">
      <xdr:nvCxnSpPr>
        <xdr:cNvPr id="765" name="直線コネクタ 764">
          <a:extLst>
            <a:ext uri="{FF2B5EF4-FFF2-40B4-BE49-F238E27FC236}">
              <a16:creationId xmlns:a16="http://schemas.microsoft.com/office/drawing/2014/main" xmlns="" id="{2F5A4CC7-6DA3-419A-B548-15CC607CF89C}"/>
            </a:ext>
          </a:extLst>
        </xdr:cNvPr>
        <xdr:cNvCxnSpPr/>
      </xdr:nvCxnSpPr>
      <xdr:spPr>
        <a:xfrm>
          <a:off x="14592300" y="13528766"/>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67311</xdr:rowOff>
    </xdr:from>
    <xdr:to>
      <xdr:col>72</xdr:col>
      <xdr:colOff>38100</xdr:colOff>
      <xdr:row>78</xdr:row>
      <xdr:rowOff>168911</xdr:rowOff>
    </xdr:to>
    <xdr:sp macro="" textlink="">
      <xdr:nvSpPr>
        <xdr:cNvPr id="766" name="楕円 765">
          <a:extLst>
            <a:ext uri="{FF2B5EF4-FFF2-40B4-BE49-F238E27FC236}">
              <a16:creationId xmlns:a16="http://schemas.microsoft.com/office/drawing/2014/main" xmlns="" id="{904235D6-562F-4B96-8703-A30752495E5B}"/>
            </a:ext>
          </a:extLst>
        </xdr:cNvPr>
        <xdr:cNvSpPr/>
      </xdr:nvSpPr>
      <xdr:spPr>
        <a:xfrm>
          <a:off x="13652500" y="1344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118111</xdr:rowOff>
    </xdr:from>
    <xdr:to>
      <xdr:col>76</xdr:col>
      <xdr:colOff>114300</xdr:colOff>
      <xdr:row>78</xdr:row>
      <xdr:rowOff>155666</xdr:rowOff>
    </xdr:to>
    <xdr:cxnSp macro="">
      <xdr:nvCxnSpPr>
        <xdr:cNvPr id="767" name="直線コネクタ 766">
          <a:extLst>
            <a:ext uri="{FF2B5EF4-FFF2-40B4-BE49-F238E27FC236}">
              <a16:creationId xmlns:a16="http://schemas.microsoft.com/office/drawing/2014/main" xmlns="" id="{7C7C909B-2BB9-449B-90D5-EE89311EB0B6}"/>
            </a:ext>
          </a:extLst>
        </xdr:cNvPr>
        <xdr:cNvCxnSpPr/>
      </xdr:nvCxnSpPr>
      <xdr:spPr>
        <a:xfrm>
          <a:off x="13703300" y="13491211"/>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29755</xdr:rowOff>
    </xdr:from>
    <xdr:to>
      <xdr:col>67</xdr:col>
      <xdr:colOff>101600</xdr:colOff>
      <xdr:row>78</xdr:row>
      <xdr:rowOff>131355</xdr:rowOff>
    </xdr:to>
    <xdr:sp macro="" textlink="">
      <xdr:nvSpPr>
        <xdr:cNvPr id="768" name="楕円 767">
          <a:extLst>
            <a:ext uri="{FF2B5EF4-FFF2-40B4-BE49-F238E27FC236}">
              <a16:creationId xmlns:a16="http://schemas.microsoft.com/office/drawing/2014/main" xmlns="" id="{EB6003CA-1746-4DEF-97CF-5A6BBD312BF0}"/>
            </a:ext>
          </a:extLst>
        </xdr:cNvPr>
        <xdr:cNvSpPr/>
      </xdr:nvSpPr>
      <xdr:spPr>
        <a:xfrm>
          <a:off x="12763500" y="1340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80555</xdr:rowOff>
    </xdr:from>
    <xdr:to>
      <xdr:col>71</xdr:col>
      <xdr:colOff>177800</xdr:colOff>
      <xdr:row>78</xdr:row>
      <xdr:rowOff>118111</xdr:rowOff>
    </xdr:to>
    <xdr:cxnSp macro="">
      <xdr:nvCxnSpPr>
        <xdr:cNvPr id="769" name="直線コネクタ 768">
          <a:extLst>
            <a:ext uri="{FF2B5EF4-FFF2-40B4-BE49-F238E27FC236}">
              <a16:creationId xmlns:a16="http://schemas.microsoft.com/office/drawing/2014/main" xmlns="" id="{DA7B8E72-3E94-48EC-AC61-E648E9DB75E4}"/>
            </a:ext>
          </a:extLst>
        </xdr:cNvPr>
        <xdr:cNvCxnSpPr/>
      </xdr:nvCxnSpPr>
      <xdr:spPr>
        <a:xfrm>
          <a:off x="12814300" y="13453655"/>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160038</xdr:rowOff>
    </xdr:from>
    <xdr:ext cx="405111" cy="259045"/>
    <xdr:sp macro="" textlink="">
      <xdr:nvSpPr>
        <xdr:cNvPr id="770" name="n_1aveValue【消防施設】&#10;有形固定資産減価償却率">
          <a:extLst>
            <a:ext uri="{FF2B5EF4-FFF2-40B4-BE49-F238E27FC236}">
              <a16:creationId xmlns:a16="http://schemas.microsoft.com/office/drawing/2014/main" xmlns="" id="{A90A3DC9-C78B-4C48-B5C2-353EBDA6E5D4}"/>
            </a:ext>
          </a:extLst>
        </xdr:cNvPr>
        <xdr:cNvSpPr txBox="1"/>
      </xdr:nvSpPr>
      <xdr:spPr>
        <a:xfrm>
          <a:off x="152660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130646</xdr:rowOff>
    </xdr:from>
    <xdr:ext cx="405111" cy="259045"/>
    <xdr:sp macro="" textlink="">
      <xdr:nvSpPr>
        <xdr:cNvPr id="771" name="n_2aveValue【消防施設】&#10;有形固定資産減価償却率">
          <a:extLst>
            <a:ext uri="{FF2B5EF4-FFF2-40B4-BE49-F238E27FC236}">
              <a16:creationId xmlns:a16="http://schemas.microsoft.com/office/drawing/2014/main" xmlns="" id="{68764339-0340-4724-B6BF-93AB56208D1D}"/>
            </a:ext>
          </a:extLst>
        </xdr:cNvPr>
        <xdr:cNvSpPr txBox="1"/>
      </xdr:nvSpPr>
      <xdr:spPr>
        <a:xfrm>
          <a:off x="14389744" y="1418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119215</xdr:rowOff>
    </xdr:from>
    <xdr:ext cx="405111" cy="259045"/>
    <xdr:sp macro="" textlink="">
      <xdr:nvSpPr>
        <xdr:cNvPr id="772" name="n_3aveValue【消防施設】&#10;有形固定資産減価償却率">
          <a:extLst>
            <a:ext uri="{FF2B5EF4-FFF2-40B4-BE49-F238E27FC236}">
              <a16:creationId xmlns:a16="http://schemas.microsoft.com/office/drawing/2014/main" xmlns="" id="{2FB4159E-C13D-437A-9FD1-1ECE54C57224}"/>
            </a:ext>
          </a:extLst>
        </xdr:cNvPr>
        <xdr:cNvSpPr txBox="1"/>
      </xdr:nvSpPr>
      <xdr:spPr>
        <a:xfrm>
          <a:off x="135007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161670</xdr:rowOff>
    </xdr:from>
    <xdr:ext cx="405111" cy="259045"/>
    <xdr:sp macro="" textlink="">
      <xdr:nvSpPr>
        <xdr:cNvPr id="773" name="n_4aveValue【消防施設】&#10;有形固定資産減価償却率">
          <a:extLst>
            <a:ext uri="{FF2B5EF4-FFF2-40B4-BE49-F238E27FC236}">
              <a16:creationId xmlns:a16="http://schemas.microsoft.com/office/drawing/2014/main" xmlns="" id="{2395D4EC-C6CE-4FBC-811A-349BC41E2E66}"/>
            </a:ext>
          </a:extLst>
        </xdr:cNvPr>
        <xdr:cNvSpPr txBox="1"/>
      </xdr:nvSpPr>
      <xdr:spPr>
        <a:xfrm>
          <a:off x="12611744" y="1404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82566</xdr:rowOff>
    </xdr:from>
    <xdr:ext cx="405111" cy="259045"/>
    <xdr:sp macro="" textlink="">
      <xdr:nvSpPr>
        <xdr:cNvPr id="774" name="n_1mainValue【消防施設】&#10;有形固定資産減価償却率">
          <a:extLst>
            <a:ext uri="{FF2B5EF4-FFF2-40B4-BE49-F238E27FC236}">
              <a16:creationId xmlns:a16="http://schemas.microsoft.com/office/drawing/2014/main" xmlns="" id="{5AA0E075-38F4-42D1-AEF0-AF4FD86C3010}"/>
            </a:ext>
          </a:extLst>
        </xdr:cNvPr>
        <xdr:cNvSpPr txBox="1"/>
      </xdr:nvSpPr>
      <xdr:spPr>
        <a:xfrm>
          <a:off x="15266044" y="1328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51543</xdr:rowOff>
    </xdr:from>
    <xdr:ext cx="405111" cy="259045"/>
    <xdr:sp macro="" textlink="">
      <xdr:nvSpPr>
        <xdr:cNvPr id="775" name="n_2mainValue【消防施設】&#10;有形固定資産減価償却率">
          <a:extLst>
            <a:ext uri="{FF2B5EF4-FFF2-40B4-BE49-F238E27FC236}">
              <a16:creationId xmlns:a16="http://schemas.microsoft.com/office/drawing/2014/main" xmlns="" id="{9D8D5AE2-1F25-4AD2-B6BB-1452D404935D}"/>
            </a:ext>
          </a:extLst>
        </xdr:cNvPr>
        <xdr:cNvSpPr txBox="1"/>
      </xdr:nvSpPr>
      <xdr:spPr>
        <a:xfrm>
          <a:off x="14389744" y="13253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13988</xdr:rowOff>
    </xdr:from>
    <xdr:ext cx="405111" cy="259045"/>
    <xdr:sp macro="" textlink="">
      <xdr:nvSpPr>
        <xdr:cNvPr id="776" name="n_3mainValue【消防施設】&#10;有形固定資産減価償却率">
          <a:extLst>
            <a:ext uri="{FF2B5EF4-FFF2-40B4-BE49-F238E27FC236}">
              <a16:creationId xmlns:a16="http://schemas.microsoft.com/office/drawing/2014/main" xmlns="" id="{A6EA31E5-635B-46F9-B122-1D3C54C996BE}"/>
            </a:ext>
          </a:extLst>
        </xdr:cNvPr>
        <xdr:cNvSpPr txBox="1"/>
      </xdr:nvSpPr>
      <xdr:spPr>
        <a:xfrm>
          <a:off x="13500744" y="1321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147882</xdr:rowOff>
    </xdr:from>
    <xdr:ext cx="405111" cy="259045"/>
    <xdr:sp macro="" textlink="">
      <xdr:nvSpPr>
        <xdr:cNvPr id="777" name="n_4mainValue【消防施設】&#10;有形固定資産減価償却率">
          <a:extLst>
            <a:ext uri="{FF2B5EF4-FFF2-40B4-BE49-F238E27FC236}">
              <a16:creationId xmlns:a16="http://schemas.microsoft.com/office/drawing/2014/main" xmlns="" id="{12704459-B8FE-4F02-9BC6-579E850E5E72}"/>
            </a:ext>
          </a:extLst>
        </xdr:cNvPr>
        <xdr:cNvSpPr txBox="1"/>
      </xdr:nvSpPr>
      <xdr:spPr>
        <a:xfrm>
          <a:off x="12611744" y="1317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a:extLst>
            <a:ext uri="{FF2B5EF4-FFF2-40B4-BE49-F238E27FC236}">
              <a16:creationId xmlns:a16="http://schemas.microsoft.com/office/drawing/2014/main" xmlns="" id="{9EF6A36B-C933-4540-9CDC-118972B3CFE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a:extLst>
            <a:ext uri="{FF2B5EF4-FFF2-40B4-BE49-F238E27FC236}">
              <a16:creationId xmlns:a16="http://schemas.microsoft.com/office/drawing/2014/main" xmlns="" id="{52A8DBA8-8EDD-4A02-B76D-9AE64149D05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a:extLst>
            <a:ext uri="{FF2B5EF4-FFF2-40B4-BE49-F238E27FC236}">
              <a16:creationId xmlns:a16="http://schemas.microsoft.com/office/drawing/2014/main" xmlns="" id="{9649ACD3-AEA6-4B34-A6B5-AF0949B75EC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a:extLst>
            <a:ext uri="{FF2B5EF4-FFF2-40B4-BE49-F238E27FC236}">
              <a16:creationId xmlns:a16="http://schemas.microsoft.com/office/drawing/2014/main" xmlns="" id="{32642BDE-817B-438E-8AB3-82BB66ED1E5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a:extLst>
            <a:ext uri="{FF2B5EF4-FFF2-40B4-BE49-F238E27FC236}">
              <a16:creationId xmlns:a16="http://schemas.microsoft.com/office/drawing/2014/main" xmlns="" id="{093A59C5-A269-4298-9F19-E3E2717C3C8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a:extLst>
            <a:ext uri="{FF2B5EF4-FFF2-40B4-BE49-F238E27FC236}">
              <a16:creationId xmlns:a16="http://schemas.microsoft.com/office/drawing/2014/main" xmlns="" id="{4AD74168-8731-48CE-B2E7-9FF24E581B3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a:extLst>
            <a:ext uri="{FF2B5EF4-FFF2-40B4-BE49-F238E27FC236}">
              <a16:creationId xmlns:a16="http://schemas.microsoft.com/office/drawing/2014/main" xmlns="" id="{4292238D-6A32-4685-9D41-313ED814F70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a:extLst>
            <a:ext uri="{FF2B5EF4-FFF2-40B4-BE49-F238E27FC236}">
              <a16:creationId xmlns:a16="http://schemas.microsoft.com/office/drawing/2014/main" xmlns="" id="{068900AA-4842-4152-93B2-B869D3193B0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a:extLst>
            <a:ext uri="{FF2B5EF4-FFF2-40B4-BE49-F238E27FC236}">
              <a16:creationId xmlns:a16="http://schemas.microsoft.com/office/drawing/2014/main" xmlns="" id="{AD23AD74-E53F-4003-8B03-03631711E52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a:extLst>
            <a:ext uri="{FF2B5EF4-FFF2-40B4-BE49-F238E27FC236}">
              <a16:creationId xmlns:a16="http://schemas.microsoft.com/office/drawing/2014/main" xmlns="" id="{23CD75F6-68E2-4AD1-8927-33AE2BEF22B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8" name="直線コネクタ 787">
          <a:extLst>
            <a:ext uri="{FF2B5EF4-FFF2-40B4-BE49-F238E27FC236}">
              <a16:creationId xmlns:a16="http://schemas.microsoft.com/office/drawing/2014/main" xmlns="" id="{F9D3E874-8D2F-431D-BE36-CA2FF65DF267}"/>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9" name="テキスト ボックス 788">
          <a:extLst>
            <a:ext uri="{FF2B5EF4-FFF2-40B4-BE49-F238E27FC236}">
              <a16:creationId xmlns:a16="http://schemas.microsoft.com/office/drawing/2014/main" xmlns="" id="{AB1628ED-51E4-4DF0-A7AC-7E1705D232E2}"/>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0" name="直線コネクタ 789">
          <a:extLst>
            <a:ext uri="{FF2B5EF4-FFF2-40B4-BE49-F238E27FC236}">
              <a16:creationId xmlns:a16="http://schemas.microsoft.com/office/drawing/2014/main" xmlns="" id="{EAE078E1-CF9F-43BB-ADB3-3B2AA786BE54}"/>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1" name="テキスト ボックス 790">
          <a:extLst>
            <a:ext uri="{FF2B5EF4-FFF2-40B4-BE49-F238E27FC236}">
              <a16:creationId xmlns:a16="http://schemas.microsoft.com/office/drawing/2014/main" xmlns="" id="{C41EF675-964A-4EF0-96A5-4D022FF0C7FF}"/>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2" name="直線コネクタ 791">
          <a:extLst>
            <a:ext uri="{FF2B5EF4-FFF2-40B4-BE49-F238E27FC236}">
              <a16:creationId xmlns:a16="http://schemas.microsoft.com/office/drawing/2014/main" xmlns="" id="{470DCB9F-E5F6-4921-B542-8FB4CFC77CE4}"/>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3" name="テキスト ボックス 792">
          <a:extLst>
            <a:ext uri="{FF2B5EF4-FFF2-40B4-BE49-F238E27FC236}">
              <a16:creationId xmlns:a16="http://schemas.microsoft.com/office/drawing/2014/main" xmlns="" id="{2612A9D2-1475-4A62-888E-0B3EA5607C06}"/>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4" name="直線コネクタ 793">
          <a:extLst>
            <a:ext uri="{FF2B5EF4-FFF2-40B4-BE49-F238E27FC236}">
              <a16:creationId xmlns:a16="http://schemas.microsoft.com/office/drawing/2014/main" xmlns="" id="{730F04FF-D2F8-43F5-BCA0-6508AA390E49}"/>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5" name="テキスト ボックス 794">
          <a:extLst>
            <a:ext uri="{FF2B5EF4-FFF2-40B4-BE49-F238E27FC236}">
              <a16:creationId xmlns:a16="http://schemas.microsoft.com/office/drawing/2014/main" xmlns="" id="{EB6A9F30-7A62-420A-97D8-CB9AF8FB1E29}"/>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6" name="直線コネクタ 795">
          <a:extLst>
            <a:ext uri="{FF2B5EF4-FFF2-40B4-BE49-F238E27FC236}">
              <a16:creationId xmlns:a16="http://schemas.microsoft.com/office/drawing/2014/main" xmlns="" id="{7BC9608C-573C-4B7F-BF9D-6FD8F5F9CCAB}"/>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7" name="テキスト ボックス 796">
          <a:extLst>
            <a:ext uri="{FF2B5EF4-FFF2-40B4-BE49-F238E27FC236}">
              <a16:creationId xmlns:a16="http://schemas.microsoft.com/office/drawing/2014/main" xmlns="" id="{C66A9008-A094-4D44-B9CC-7F983764FBA9}"/>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a:extLst>
            <a:ext uri="{FF2B5EF4-FFF2-40B4-BE49-F238E27FC236}">
              <a16:creationId xmlns:a16="http://schemas.microsoft.com/office/drawing/2014/main" xmlns="" id="{62866ED1-0D4A-4227-A74A-261B93344B7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a:extLst>
            <a:ext uri="{FF2B5EF4-FFF2-40B4-BE49-F238E27FC236}">
              <a16:creationId xmlns:a16="http://schemas.microsoft.com/office/drawing/2014/main" xmlns="" id="{6F6679A1-E62F-482D-AEC4-6DC54879B5A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消防施設】&#10;一人当たり面積グラフ枠">
          <a:extLst>
            <a:ext uri="{FF2B5EF4-FFF2-40B4-BE49-F238E27FC236}">
              <a16:creationId xmlns:a16="http://schemas.microsoft.com/office/drawing/2014/main" xmlns="" id="{21C05EFB-B330-4B4E-A8B2-88BC0256948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91439</xdr:rowOff>
    </xdr:from>
    <xdr:to>
      <xdr:col>116</xdr:col>
      <xdr:colOff>62864</xdr:colOff>
      <xdr:row>86</xdr:row>
      <xdr:rowOff>102870</xdr:rowOff>
    </xdr:to>
    <xdr:cxnSp macro="">
      <xdr:nvCxnSpPr>
        <xdr:cNvPr id="801" name="直線コネクタ 800">
          <a:extLst>
            <a:ext uri="{FF2B5EF4-FFF2-40B4-BE49-F238E27FC236}">
              <a16:creationId xmlns:a16="http://schemas.microsoft.com/office/drawing/2014/main" xmlns="" id="{C5E89FC5-D9A9-4976-AD56-A27A060B1457}"/>
            </a:ext>
          </a:extLst>
        </xdr:cNvPr>
        <xdr:cNvCxnSpPr/>
      </xdr:nvCxnSpPr>
      <xdr:spPr>
        <a:xfrm flipV="1">
          <a:off x="22160864" y="13293089"/>
          <a:ext cx="0" cy="155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802" name="【消防施設】&#10;一人当たり面積最小値テキスト">
          <a:extLst>
            <a:ext uri="{FF2B5EF4-FFF2-40B4-BE49-F238E27FC236}">
              <a16:creationId xmlns:a16="http://schemas.microsoft.com/office/drawing/2014/main" xmlns="" id="{03B0FBA8-B362-42C7-B27E-1000DD686E84}"/>
            </a:ext>
          </a:extLst>
        </xdr:cNvPr>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803" name="直線コネクタ 802">
          <a:extLst>
            <a:ext uri="{FF2B5EF4-FFF2-40B4-BE49-F238E27FC236}">
              <a16:creationId xmlns:a16="http://schemas.microsoft.com/office/drawing/2014/main" xmlns="" id="{9083219D-7A56-468E-9F82-7D9B14671EE3}"/>
            </a:ext>
          </a:extLst>
        </xdr:cNvPr>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38116</xdr:rowOff>
    </xdr:from>
    <xdr:ext cx="469744" cy="259045"/>
    <xdr:sp macro="" textlink="">
      <xdr:nvSpPr>
        <xdr:cNvPr id="804" name="【消防施設】&#10;一人当たり面積最大値テキスト">
          <a:extLst>
            <a:ext uri="{FF2B5EF4-FFF2-40B4-BE49-F238E27FC236}">
              <a16:creationId xmlns:a16="http://schemas.microsoft.com/office/drawing/2014/main" xmlns="" id="{D30750C0-5590-4957-87EC-0E2929D1C86B}"/>
            </a:ext>
          </a:extLst>
        </xdr:cNvPr>
        <xdr:cNvSpPr txBox="1"/>
      </xdr:nvSpPr>
      <xdr:spPr>
        <a:xfrm>
          <a:off x="22199600" y="1306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91439</xdr:rowOff>
    </xdr:from>
    <xdr:to>
      <xdr:col>116</xdr:col>
      <xdr:colOff>152400</xdr:colOff>
      <xdr:row>77</xdr:row>
      <xdr:rowOff>91439</xdr:rowOff>
    </xdr:to>
    <xdr:cxnSp macro="">
      <xdr:nvCxnSpPr>
        <xdr:cNvPr id="805" name="直線コネクタ 804">
          <a:extLst>
            <a:ext uri="{FF2B5EF4-FFF2-40B4-BE49-F238E27FC236}">
              <a16:creationId xmlns:a16="http://schemas.microsoft.com/office/drawing/2014/main" xmlns="" id="{6E9F2337-31AA-4ECF-BA39-E2D65D49B33C}"/>
            </a:ext>
          </a:extLst>
        </xdr:cNvPr>
        <xdr:cNvCxnSpPr/>
      </xdr:nvCxnSpPr>
      <xdr:spPr>
        <a:xfrm>
          <a:off x="22072600" y="1329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25416</xdr:rowOff>
    </xdr:from>
    <xdr:ext cx="469744" cy="259045"/>
    <xdr:sp macro="" textlink="">
      <xdr:nvSpPr>
        <xdr:cNvPr id="806" name="【消防施設】&#10;一人当たり面積平均値テキスト">
          <a:extLst>
            <a:ext uri="{FF2B5EF4-FFF2-40B4-BE49-F238E27FC236}">
              <a16:creationId xmlns:a16="http://schemas.microsoft.com/office/drawing/2014/main" xmlns="" id="{ED767CD3-8439-45E5-AD30-ADD758558AF6}"/>
            </a:ext>
          </a:extLst>
        </xdr:cNvPr>
        <xdr:cNvSpPr txBox="1"/>
      </xdr:nvSpPr>
      <xdr:spPr>
        <a:xfrm>
          <a:off x="22199600" y="14427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2539</xdr:rowOff>
    </xdr:from>
    <xdr:to>
      <xdr:col>116</xdr:col>
      <xdr:colOff>114300</xdr:colOff>
      <xdr:row>85</xdr:row>
      <xdr:rowOff>104139</xdr:rowOff>
    </xdr:to>
    <xdr:sp macro="" textlink="">
      <xdr:nvSpPr>
        <xdr:cNvPr id="807" name="フローチャート: 判断 806">
          <a:extLst>
            <a:ext uri="{FF2B5EF4-FFF2-40B4-BE49-F238E27FC236}">
              <a16:creationId xmlns:a16="http://schemas.microsoft.com/office/drawing/2014/main" xmlns="" id="{26B8876C-DB12-4AE9-9AF3-9FDFECDD120F}"/>
            </a:ext>
          </a:extLst>
        </xdr:cNvPr>
        <xdr:cNvSpPr/>
      </xdr:nvSpPr>
      <xdr:spPr>
        <a:xfrm>
          <a:off x="22110700" y="145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10161</xdr:rowOff>
    </xdr:from>
    <xdr:to>
      <xdr:col>112</xdr:col>
      <xdr:colOff>38100</xdr:colOff>
      <xdr:row>85</xdr:row>
      <xdr:rowOff>111761</xdr:rowOff>
    </xdr:to>
    <xdr:sp macro="" textlink="">
      <xdr:nvSpPr>
        <xdr:cNvPr id="808" name="フローチャート: 判断 807">
          <a:extLst>
            <a:ext uri="{FF2B5EF4-FFF2-40B4-BE49-F238E27FC236}">
              <a16:creationId xmlns:a16="http://schemas.microsoft.com/office/drawing/2014/main" xmlns="" id="{1C8BAA9A-7772-4D92-B398-9BA5EC84AFB7}"/>
            </a:ext>
          </a:extLst>
        </xdr:cNvPr>
        <xdr:cNvSpPr/>
      </xdr:nvSpPr>
      <xdr:spPr>
        <a:xfrm>
          <a:off x="21272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13970</xdr:rowOff>
    </xdr:from>
    <xdr:to>
      <xdr:col>107</xdr:col>
      <xdr:colOff>101600</xdr:colOff>
      <xdr:row>85</xdr:row>
      <xdr:rowOff>115570</xdr:rowOff>
    </xdr:to>
    <xdr:sp macro="" textlink="">
      <xdr:nvSpPr>
        <xdr:cNvPr id="809" name="フローチャート: 判断 808">
          <a:extLst>
            <a:ext uri="{FF2B5EF4-FFF2-40B4-BE49-F238E27FC236}">
              <a16:creationId xmlns:a16="http://schemas.microsoft.com/office/drawing/2014/main" xmlns="" id="{A87546CF-B1C4-45F2-8EA9-549745E246A2}"/>
            </a:ext>
          </a:extLst>
        </xdr:cNvPr>
        <xdr:cNvSpPr/>
      </xdr:nvSpPr>
      <xdr:spPr>
        <a:xfrm>
          <a:off x="203835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40639</xdr:rowOff>
    </xdr:from>
    <xdr:to>
      <xdr:col>102</xdr:col>
      <xdr:colOff>165100</xdr:colOff>
      <xdr:row>85</xdr:row>
      <xdr:rowOff>142239</xdr:rowOff>
    </xdr:to>
    <xdr:sp macro="" textlink="">
      <xdr:nvSpPr>
        <xdr:cNvPr id="810" name="フローチャート: 判断 809">
          <a:extLst>
            <a:ext uri="{FF2B5EF4-FFF2-40B4-BE49-F238E27FC236}">
              <a16:creationId xmlns:a16="http://schemas.microsoft.com/office/drawing/2014/main" xmlns="" id="{52C3C711-292C-4086-B6D5-00E6EB0E2BD2}"/>
            </a:ext>
          </a:extLst>
        </xdr:cNvPr>
        <xdr:cNvSpPr/>
      </xdr:nvSpPr>
      <xdr:spPr>
        <a:xfrm>
          <a:off x="19494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52070</xdr:rowOff>
    </xdr:from>
    <xdr:to>
      <xdr:col>98</xdr:col>
      <xdr:colOff>38100</xdr:colOff>
      <xdr:row>85</xdr:row>
      <xdr:rowOff>153670</xdr:rowOff>
    </xdr:to>
    <xdr:sp macro="" textlink="">
      <xdr:nvSpPr>
        <xdr:cNvPr id="811" name="フローチャート: 判断 810">
          <a:extLst>
            <a:ext uri="{FF2B5EF4-FFF2-40B4-BE49-F238E27FC236}">
              <a16:creationId xmlns:a16="http://schemas.microsoft.com/office/drawing/2014/main" xmlns="" id="{60C4C3F5-141F-48AA-8F33-E3F7ED35FF21}"/>
            </a:ext>
          </a:extLst>
        </xdr:cNvPr>
        <xdr:cNvSpPr/>
      </xdr:nvSpPr>
      <xdr:spPr>
        <a:xfrm>
          <a:off x="18605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xmlns="" id="{6BDB39B9-E848-4A71-9CFC-25B1AB9ED5C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xmlns="" id="{F658331F-F0D6-4519-8174-79208463379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xmlns="" id="{8B3426AD-1012-467F-9B7C-E622B2BAF13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xmlns="" id="{86AF5E53-AE23-44AB-9CF1-D5939A002AF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xmlns="" id="{5784AB54-9653-4404-B586-457D29A3F54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2539</xdr:rowOff>
    </xdr:from>
    <xdr:to>
      <xdr:col>116</xdr:col>
      <xdr:colOff>114300</xdr:colOff>
      <xdr:row>85</xdr:row>
      <xdr:rowOff>104139</xdr:rowOff>
    </xdr:to>
    <xdr:sp macro="" textlink="">
      <xdr:nvSpPr>
        <xdr:cNvPr id="817" name="楕円 816">
          <a:extLst>
            <a:ext uri="{FF2B5EF4-FFF2-40B4-BE49-F238E27FC236}">
              <a16:creationId xmlns:a16="http://schemas.microsoft.com/office/drawing/2014/main" xmlns="" id="{6F237DC8-0777-42A5-8385-F9F9923D30E7}"/>
            </a:ext>
          </a:extLst>
        </xdr:cNvPr>
        <xdr:cNvSpPr/>
      </xdr:nvSpPr>
      <xdr:spPr>
        <a:xfrm>
          <a:off x="22110700" y="145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152416</xdr:rowOff>
    </xdr:from>
    <xdr:ext cx="469744" cy="259045"/>
    <xdr:sp macro="" textlink="">
      <xdr:nvSpPr>
        <xdr:cNvPr id="818" name="【消防施設】&#10;一人当たり面積該当値テキスト">
          <a:extLst>
            <a:ext uri="{FF2B5EF4-FFF2-40B4-BE49-F238E27FC236}">
              <a16:creationId xmlns:a16="http://schemas.microsoft.com/office/drawing/2014/main" xmlns="" id="{D605E5B5-9366-40A3-BC65-EDC449E75B5C}"/>
            </a:ext>
          </a:extLst>
        </xdr:cNvPr>
        <xdr:cNvSpPr txBox="1"/>
      </xdr:nvSpPr>
      <xdr:spPr>
        <a:xfrm>
          <a:off x="22199600" y="1455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2539</xdr:rowOff>
    </xdr:from>
    <xdr:to>
      <xdr:col>112</xdr:col>
      <xdr:colOff>38100</xdr:colOff>
      <xdr:row>85</xdr:row>
      <xdr:rowOff>104139</xdr:rowOff>
    </xdr:to>
    <xdr:sp macro="" textlink="">
      <xdr:nvSpPr>
        <xdr:cNvPr id="819" name="楕円 818">
          <a:extLst>
            <a:ext uri="{FF2B5EF4-FFF2-40B4-BE49-F238E27FC236}">
              <a16:creationId xmlns:a16="http://schemas.microsoft.com/office/drawing/2014/main" xmlns="" id="{A8666C6C-B9B2-45B6-AC9C-BA7EEEEB243D}"/>
            </a:ext>
          </a:extLst>
        </xdr:cNvPr>
        <xdr:cNvSpPr/>
      </xdr:nvSpPr>
      <xdr:spPr>
        <a:xfrm>
          <a:off x="21272500" y="145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53339</xdr:rowOff>
    </xdr:from>
    <xdr:to>
      <xdr:col>116</xdr:col>
      <xdr:colOff>63500</xdr:colOff>
      <xdr:row>85</xdr:row>
      <xdr:rowOff>53339</xdr:rowOff>
    </xdr:to>
    <xdr:cxnSp macro="">
      <xdr:nvCxnSpPr>
        <xdr:cNvPr id="820" name="直線コネクタ 819">
          <a:extLst>
            <a:ext uri="{FF2B5EF4-FFF2-40B4-BE49-F238E27FC236}">
              <a16:creationId xmlns:a16="http://schemas.microsoft.com/office/drawing/2014/main" xmlns="" id="{689D6F29-E941-4A6C-98E1-7A5479161B9E}"/>
            </a:ext>
          </a:extLst>
        </xdr:cNvPr>
        <xdr:cNvCxnSpPr/>
      </xdr:nvCxnSpPr>
      <xdr:spPr>
        <a:xfrm>
          <a:off x="21323300" y="146265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6350</xdr:rowOff>
    </xdr:from>
    <xdr:to>
      <xdr:col>107</xdr:col>
      <xdr:colOff>101600</xdr:colOff>
      <xdr:row>85</xdr:row>
      <xdr:rowOff>107950</xdr:rowOff>
    </xdr:to>
    <xdr:sp macro="" textlink="">
      <xdr:nvSpPr>
        <xdr:cNvPr id="821" name="楕円 820">
          <a:extLst>
            <a:ext uri="{FF2B5EF4-FFF2-40B4-BE49-F238E27FC236}">
              <a16:creationId xmlns:a16="http://schemas.microsoft.com/office/drawing/2014/main" xmlns="" id="{27777D0A-B1B9-4EF1-9196-D5809F93AACF}"/>
            </a:ext>
          </a:extLst>
        </xdr:cNvPr>
        <xdr:cNvSpPr/>
      </xdr:nvSpPr>
      <xdr:spPr>
        <a:xfrm>
          <a:off x="20383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53339</xdr:rowOff>
    </xdr:from>
    <xdr:to>
      <xdr:col>111</xdr:col>
      <xdr:colOff>177800</xdr:colOff>
      <xdr:row>85</xdr:row>
      <xdr:rowOff>57150</xdr:rowOff>
    </xdr:to>
    <xdr:cxnSp macro="">
      <xdr:nvCxnSpPr>
        <xdr:cNvPr id="822" name="直線コネクタ 821">
          <a:extLst>
            <a:ext uri="{FF2B5EF4-FFF2-40B4-BE49-F238E27FC236}">
              <a16:creationId xmlns:a16="http://schemas.microsoft.com/office/drawing/2014/main" xmlns="" id="{BAF91B52-AF21-486B-8403-867F87EFAA72}"/>
            </a:ext>
          </a:extLst>
        </xdr:cNvPr>
        <xdr:cNvCxnSpPr/>
      </xdr:nvCxnSpPr>
      <xdr:spPr>
        <a:xfrm flipV="1">
          <a:off x="20434300" y="146265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823" name="楕円 822">
          <a:extLst>
            <a:ext uri="{FF2B5EF4-FFF2-40B4-BE49-F238E27FC236}">
              <a16:creationId xmlns:a16="http://schemas.microsoft.com/office/drawing/2014/main" xmlns="" id="{CDDB73CC-E792-43F5-97E5-4241BC88201B}"/>
            </a:ext>
          </a:extLst>
        </xdr:cNvPr>
        <xdr:cNvSpPr/>
      </xdr:nvSpPr>
      <xdr:spPr>
        <a:xfrm>
          <a:off x="19494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57150</xdr:rowOff>
    </xdr:from>
    <xdr:to>
      <xdr:col>107</xdr:col>
      <xdr:colOff>50800</xdr:colOff>
      <xdr:row>85</xdr:row>
      <xdr:rowOff>57150</xdr:rowOff>
    </xdr:to>
    <xdr:cxnSp macro="">
      <xdr:nvCxnSpPr>
        <xdr:cNvPr id="824" name="直線コネクタ 823">
          <a:extLst>
            <a:ext uri="{FF2B5EF4-FFF2-40B4-BE49-F238E27FC236}">
              <a16:creationId xmlns:a16="http://schemas.microsoft.com/office/drawing/2014/main" xmlns="" id="{7AF6CB29-913A-4185-94D5-E17CA93276BB}"/>
            </a:ext>
          </a:extLst>
        </xdr:cNvPr>
        <xdr:cNvCxnSpPr/>
      </xdr:nvCxnSpPr>
      <xdr:spPr>
        <a:xfrm>
          <a:off x="19545300" y="1463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2539</xdr:rowOff>
    </xdr:from>
    <xdr:to>
      <xdr:col>98</xdr:col>
      <xdr:colOff>38100</xdr:colOff>
      <xdr:row>85</xdr:row>
      <xdr:rowOff>104139</xdr:rowOff>
    </xdr:to>
    <xdr:sp macro="" textlink="">
      <xdr:nvSpPr>
        <xdr:cNvPr id="825" name="楕円 824">
          <a:extLst>
            <a:ext uri="{FF2B5EF4-FFF2-40B4-BE49-F238E27FC236}">
              <a16:creationId xmlns:a16="http://schemas.microsoft.com/office/drawing/2014/main" xmlns="" id="{04DB1F69-6C4A-461E-A1AE-95B5E5B2D287}"/>
            </a:ext>
          </a:extLst>
        </xdr:cNvPr>
        <xdr:cNvSpPr/>
      </xdr:nvSpPr>
      <xdr:spPr>
        <a:xfrm>
          <a:off x="18605500" y="145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53339</xdr:rowOff>
    </xdr:from>
    <xdr:to>
      <xdr:col>102</xdr:col>
      <xdr:colOff>114300</xdr:colOff>
      <xdr:row>85</xdr:row>
      <xdr:rowOff>57150</xdr:rowOff>
    </xdr:to>
    <xdr:cxnSp macro="">
      <xdr:nvCxnSpPr>
        <xdr:cNvPr id="826" name="直線コネクタ 825">
          <a:extLst>
            <a:ext uri="{FF2B5EF4-FFF2-40B4-BE49-F238E27FC236}">
              <a16:creationId xmlns:a16="http://schemas.microsoft.com/office/drawing/2014/main" xmlns="" id="{1870E7BD-2311-485B-A435-A17B1E8F5D4F}"/>
            </a:ext>
          </a:extLst>
        </xdr:cNvPr>
        <xdr:cNvCxnSpPr/>
      </xdr:nvCxnSpPr>
      <xdr:spPr>
        <a:xfrm>
          <a:off x="18656300" y="146265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102888</xdr:rowOff>
    </xdr:from>
    <xdr:ext cx="469744" cy="259045"/>
    <xdr:sp macro="" textlink="">
      <xdr:nvSpPr>
        <xdr:cNvPr id="827" name="n_1aveValue【消防施設】&#10;一人当たり面積">
          <a:extLst>
            <a:ext uri="{FF2B5EF4-FFF2-40B4-BE49-F238E27FC236}">
              <a16:creationId xmlns:a16="http://schemas.microsoft.com/office/drawing/2014/main" xmlns="" id="{ACEEAD43-6F3C-41F1-84D4-443E3E335014}"/>
            </a:ext>
          </a:extLst>
        </xdr:cNvPr>
        <xdr:cNvSpPr txBox="1"/>
      </xdr:nvSpPr>
      <xdr:spPr>
        <a:xfrm>
          <a:off x="210757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106697</xdr:rowOff>
    </xdr:from>
    <xdr:ext cx="469744" cy="259045"/>
    <xdr:sp macro="" textlink="">
      <xdr:nvSpPr>
        <xdr:cNvPr id="828" name="n_2aveValue【消防施設】&#10;一人当たり面積">
          <a:extLst>
            <a:ext uri="{FF2B5EF4-FFF2-40B4-BE49-F238E27FC236}">
              <a16:creationId xmlns:a16="http://schemas.microsoft.com/office/drawing/2014/main" xmlns="" id="{1245ED02-A733-473D-AF51-DA242F4C988F}"/>
            </a:ext>
          </a:extLst>
        </xdr:cNvPr>
        <xdr:cNvSpPr txBox="1"/>
      </xdr:nvSpPr>
      <xdr:spPr>
        <a:xfrm>
          <a:off x="20199427"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133366</xdr:rowOff>
    </xdr:from>
    <xdr:ext cx="469744" cy="259045"/>
    <xdr:sp macro="" textlink="">
      <xdr:nvSpPr>
        <xdr:cNvPr id="829" name="n_3aveValue【消防施設】&#10;一人当たり面積">
          <a:extLst>
            <a:ext uri="{FF2B5EF4-FFF2-40B4-BE49-F238E27FC236}">
              <a16:creationId xmlns:a16="http://schemas.microsoft.com/office/drawing/2014/main" xmlns="" id="{206C4F4D-C3A2-45AC-BEDC-7F5FDB4C80EC}"/>
            </a:ext>
          </a:extLst>
        </xdr:cNvPr>
        <xdr:cNvSpPr txBox="1"/>
      </xdr:nvSpPr>
      <xdr:spPr>
        <a:xfrm>
          <a:off x="19310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144797</xdr:rowOff>
    </xdr:from>
    <xdr:ext cx="469744" cy="259045"/>
    <xdr:sp macro="" textlink="">
      <xdr:nvSpPr>
        <xdr:cNvPr id="830" name="n_4aveValue【消防施設】&#10;一人当たり面積">
          <a:extLst>
            <a:ext uri="{FF2B5EF4-FFF2-40B4-BE49-F238E27FC236}">
              <a16:creationId xmlns:a16="http://schemas.microsoft.com/office/drawing/2014/main" xmlns="" id="{0A836F1A-FF71-4FAD-999B-1354663B0980}"/>
            </a:ext>
          </a:extLst>
        </xdr:cNvPr>
        <xdr:cNvSpPr txBox="1"/>
      </xdr:nvSpPr>
      <xdr:spPr>
        <a:xfrm>
          <a:off x="18421427"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120666</xdr:rowOff>
    </xdr:from>
    <xdr:ext cx="469744" cy="259045"/>
    <xdr:sp macro="" textlink="">
      <xdr:nvSpPr>
        <xdr:cNvPr id="831" name="n_1mainValue【消防施設】&#10;一人当たり面積">
          <a:extLst>
            <a:ext uri="{FF2B5EF4-FFF2-40B4-BE49-F238E27FC236}">
              <a16:creationId xmlns:a16="http://schemas.microsoft.com/office/drawing/2014/main" xmlns="" id="{B5A616A6-95E9-4233-8509-F0A67CD7878B}"/>
            </a:ext>
          </a:extLst>
        </xdr:cNvPr>
        <xdr:cNvSpPr txBox="1"/>
      </xdr:nvSpPr>
      <xdr:spPr>
        <a:xfrm>
          <a:off x="21075727" y="1435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124477</xdr:rowOff>
    </xdr:from>
    <xdr:ext cx="469744" cy="259045"/>
    <xdr:sp macro="" textlink="">
      <xdr:nvSpPr>
        <xdr:cNvPr id="832" name="n_2mainValue【消防施設】&#10;一人当たり面積">
          <a:extLst>
            <a:ext uri="{FF2B5EF4-FFF2-40B4-BE49-F238E27FC236}">
              <a16:creationId xmlns:a16="http://schemas.microsoft.com/office/drawing/2014/main" xmlns="" id="{29D8A21D-D06C-47DF-8C14-2D0244A28E46}"/>
            </a:ext>
          </a:extLst>
        </xdr:cNvPr>
        <xdr:cNvSpPr txBox="1"/>
      </xdr:nvSpPr>
      <xdr:spPr>
        <a:xfrm>
          <a:off x="20199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124477</xdr:rowOff>
    </xdr:from>
    <xdr:ext cx="469744" cy="259045"/>
    <xdr:sp macro="" textlink="">
      <xdr:nvSpPr>
        <xdr:cNvPr id="833" name="n_3mainValue【消防施設】&#10;一人当たり面積">
          <a:extLst>
            <a:ext uri="{FF2B5EF4-FFF2-40B4-BE49-F238E27FC236}">
              <a16:creationId xmlns:a16="http://schemas.microsoft.com/office/drawing/2014/main" xmlns="" id="{4F18308C-3EB0-4866-8638-0F17625F28AA}"/>
            </a:ext>
          </a:extLst>
        </xdr:cNvPr>
        <xdr:cNvSpPr txBox="1"/>
      </xdr:nvSpPr>
      <xdr:spPr>
        <a:xfrm>
          <a:off x="19310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120666</xdr:rowOff>
    </xdr:from>
    <xdr:ext cx="469744" cy="259045"/>
    <xdr:sp macro="" textlink="">
      <xdr:nvSpPr>
        <xdr:cNvPr id="834" name="n_4mainValue【消防施設】&#10;一人当たり面積">
          <a:extLst>
            <a:ext uri="{FF2B5EF4-FFF2-40B4-BE49-F238E27FC236}">
              <a16:creationId xmlns:a16="http://schemas.microsoft.com/office/drawing/2014/main" xmlns="" id="{911EF26D-0164-48AC-AEC0-CD4720CB5EF5}"/>
            </a:ext>
          </a:extLst>
        </xdr:cNvPr>
        <xdr:cNvSpPr txBox="1"/>
      </xdr:nvSpPr>
      <xdr:spPr>
        <a:xfrm>
          <a:off x="18421427" y="1435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a:extLst>
            <a:ext uri="{FF2B5EF4-FFF2-40B4-BE49-F238E27FC236}">
              <a16:creationId xmlns:a16="http://schemas.microsoft.com/office/drawing/2014/main" xmlns="" id="{7CC57E19-965C-49F2-A6F1-1788114F038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a:extLst>
            <a:ext uri="{FF2B5EF4-FFF2-40B4-BE49-F238E27FC236}">
              <a16:creationId xmlns:a16="http://schemas.microsoft.com/office/drawing/2014/main" xmlns="" id="{149E0ECD-570A-41F9-9FDB-0C85EDD2784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a:extLst>
            <a:ext uri="{FF2B5EF4-FFF2-40B4-BE49-F238E27FC236}">
              <a16:creationId xmlns:a16="http://schemas.microsoft.com/office/drawing/2014/main" xmlns="" id="{3548E0C4-CCE4-4519-98E5-B8F236DFD45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a:extLst>
            <a:ext uri="{FF2B5EF4-FFF2-40B4-BE49-F238E27FC236}">
              <a16:creationId xmlns:a16="http://schemas.microsoft.com/office/drawing/2014/main" xmlns="" id="{8E634E6E-2BA7-41BE-85FC-30AAD94947A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a:extLst>
            <a:ext uri="{FF2B5EF4-FFF2-40B4-BE49-F238E27FC236}">
              <a16:creationId xmlns:a16="http://schemas.microsoft.com/office/drawing/2014/main" xmlns="" id="{D694DD4B-5698-48BE-B74C-370F1240C7A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a:extLst>
            <a:ext uri="{FF2B5EF4-FFF2-40B4-BE49-F238E27FC236}">
              <a16:creationId xmlns:a16="http://schemas.microsoft.com/office/drawing/2014/main" xmlns="" id="{4C1E46CD-EC29-453E-9AB0-8FB6991142C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a:extLst>
            <a:ext uri="{FF2B5EF4-FFF2-40B4-BE49-F238E27FC236}">
              <a16:creationId xmlns:a16="http://schemas.microsoft.com/office/drawing/2014/main" xmlns="" id="{808D4DED-2ACA-4BC6-A99E-B6A458B2353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a:extLst>
            <a:ext uri="{FF2B5EF4-FFF2-40B4-BE49-F238E27FC236}">
              <a16:creationId xmlns:a16="http://schemas.microsoft.com/office/drawing/2014/main" xmlns="" id="{BB1DCEDA-0CE2-463F-A29B-41B27355A4C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a:extLst>
            <a:ext uri="{FF2B5EF4-FFF2-40B4-BE49-F238E27FC236}">
              <a16:creationId xmlns:a16="http://schemas.microsoft.com/office/drawing/2014/main" xmlns="" id="{D9903B81-1688-4107-AF86-0CD2115ED75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a:extLst>
            <a:ext uri="{FF2B5EF4-FFF2-40B4-BE49-F238E27FC236}">
              <a16:creationId xmlns:a16="http://schemas.microsoft.com/office/drawing/2014/main" xmlns="" id="{150177A0-A52B-4C3D-AE8E-0D7BEFBE9A9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a:extLst>
            <a:ext uri="{FF2B5EF4-FFF2-40B4-BE49-F238E27FC236}">
              <a16:creationId xmlns:a16="http://schemas.microsoft.com/office/drawing/2014/main" xmlns="" id="{295267DB-E29D-48F3-8D1A-03BB1589061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6" name="直線コネクタ 845">
          <a:extLst>
            <a:ext uri="{FF2B5EF4-FFF2-40B4-BE49-F238E27FC236}">
              <a16:creationId xmlns:a16="http://schemas.microsoft.com/office/drawing/2014/main" xmlns="" id="{089E0EF5-46A2-4956-883E-6E5C9A617CB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7" name="テキスト ボックス 846">
          <a:extLst>
            <a:ext uri="{FF2B5EF4-FFF2-40B4-BE49-F238E27FC236}">
              <a16:creationId xmlns:a16="http://schemas.microsoft.com/office/drawing/2014/main" xmlns="" id="{1DFCB666-F31B-4855-90A7-4EAFE6F6F57F}"/>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8" name="直線コネクタ 847">
          <a:extLst>
            <a:ext uri="{FF2B5EF4-FFF2-40B4-BE49-F238E27FC236}">
              <a16:creationId xmlns:a16="http://schemas.microsoft.com/office/drawing/2014/main" xmlns="" id="{9B558364-7D91-428B-B3AD-CEA6237B6A2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9" name="テキスト ボックス 848">
          <a:extLst>
            <a:ext uri="{FF2B5EF4-FFF2-40B4-BE49-F238E27FC236}">
              <a16:creationId xmlns:a16="http://schemas.microsoft.com/office/drawing/2014/main" xmlns="" id="{6486C38D-804D-488C-A5E5-9EE1D13BD54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0" name="直線コネクタ 849">
          <a:extLst>
            <a:ext uri="{FF2B5EF4-FFF2-40B4-BE49-F238E27FC236}">
              <a16:creationId xmlns:a16="http://schemas.microsoft.com/office/drawing/2014/main" xmlns="" id="{E67E8536-2DCE-41DB-B8A8-CD49E2911854}"/>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1" name="テキスト ボックス 850">
          <a:extLst>
            <a:ext uri="{FF2B5EF4-FFF2-40B4-BE49-F238E27FC236}">
              <a16:creationId xmlns:a16="http://schemas.microsoft.com/office/drawing/2014/main" xmlns="" id="{5EC363FB-20CC-4D73-8908-3860BE29554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2" name="直線コネクタ 851">
          <a:extLst>
            <a:ext uri="{FF2B5EF4-FFF2-40B4-BE49-F238E27FC236}">
              <a16:creationId xmlns:a16="http://schemas.microsoft.com/office/drawing/2014/main" xmlns="" id="{459F9842-60AB-4394-86C8-ACF0170571AE}"/>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3" name="テキスト ボックス 852">
          <a:extLst>
            <a:ext uri="{FF2B5EF4-FFF2-40B4-BE49-F238E27FC236}">
              <a16:creationId xmlns:a16="http://schemas.microsoft.com/office/drawing/2014/main" xmlns="" id="{2B274791-2EAE-4BB8-B2F1-3D8EFBF6D66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4" name="直線コネクタ 853">
          <a:extLst>
            <a:ext uri="{FF2B5EF4-FFF2-40B4-BE49-F238E27FC236}">
              <a16:creationId xmlns:a16="http://schemas.microsoft.com/office/drawing/2014/main" xmlns="" id="{BD3F8B1F-81A2-417F-9F2D-13241DB3E4F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5" name="テキスト ボックス 854">
          <a:extLst>
            <a:ext uri="{FF2B5EF4-FFF2-40B4-BE49-F238E27FC236}">
              <a16:creationId xmlns:a16="http://schemas.microsoft.com/office/drawing/2014/main" xmlns="" id="{3DB10C57-3FE4-4FB2-926C-1A4F5095A33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6" name="直線コネクタ 855">
          <a:extLst>
            <a:ext uri="{FF2B5EF4-FFF2-40B4-BE49-F238E27FC236}">
              <a16:creationId xmlns:a16="http://schemas.microsoft.com/office/drawing/2014/main" xmlns="" id="{E3F84E7D-E394-4D82-86AC-68BB89C8D1D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7" name="テキスト ボックス 856">
          <a:extLst>
            <a:ext uri="{FF2B5EF4-FFF2-40B4-BE49-F238E27FC236}">
              <a16:creationId xmlns:a16="http://schemas.microsoft.com/office/drawing/2014/main" xmlns="" id="{64D62AAC-6ECD-497C-969C-54FFEE28A813}"/>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a:extLst>
            <a:ext uri="{FF2B5EF4-FFF2-40B4-BE49-F238E27FC236}">
              <a16:creationId xmlns:a16="http://schemas.microsoft.com/office/drawing/2014/main" xmlns="" id="{B1E74576-768E-4F16-85CF-6BDD77AA7BA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9" name="【庁舎】&#10;有形固定資産減価償却率グラフ枠">
          <a:extLst>
            <a:ext uri="{FF2B5EF4-FFF2-40B4-BE49-F238E27FC236}">
              <a16:creationId xmlns:a16="http://schemas.microsoft.com/office/drawing/2014/main" xmlns="" id="{AB321EDD-2021-4F9A-8F88-20C81A5FA83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167639</xdr:rowOff>
    </xdr:from>
    <xdr:to>
      <xdr:col>85</xdr:col>
      <xdr:colOff>126364</xdr:colOff>
      <xdr:row>109</xdr:row>
      <xdr:rowOff>35379</xdr:rowOff>
    </xdr:to>
    <xdr:cxnSp macro="">
      <xdr:nvCxnSpPr>
        <xdr:cNvPr id="860" name="直線コネクタ 859">
          <a:extLst>
            <a:ext uri="{FF2B5EF4-FFF2-40B4-BE49-F238E27FC236}">
              <a16:creationId xmlns:a16="http://schemas.microsoft.com/office/drawing/2014/main" xmlns="" id="{BDB82695-A36C-4830-97DD-E0C3BD92CA8C}"/>
            </a:ext>
          </a:extLst>
        </xdr:cNvPr>
        <xdr:cNvCxnSpPr/>
      </xdr:nvCxnSpPr>
      <xdr:spPr>
        <a:xfrm flipV="1">
          <a:off x="16318864" y="17141189"/>
          <a:ext cx="0" cy="158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1" name="【庁舎】&#10;有形固定資産減価償却率最小値テキスト">
          <a:extLst>
            <a:ext uri="{FF2B5EF4-FFF2-40B4-BE49-F238E27FC236}">
              <a16:creationId xmlns:a16="http://schemas.microsoft.com/office/drawing/2014/main" xmlns="" id="{14346672-C381-4445-A57C-92AA4EEF7A02}"/>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2" name="直線コネクタ 861">
          <a:extLst>
            <a:ext uri="{FF2B5EF4-FFF2-40B4-BE49-F238E27FC236}">
              <a16:creationId xmlns:a16="http://schemas.microsoft.com/office/drawing/2014/main" xmlns="" id="{0160BFBB-8AF5-4B07-BD33-76F6807AC3B1}"/>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114316</xdr:rowOff>
    </xdr:from>
    <xdr:ext cx="340478" cy="259045"/>
    <xdr:sp macro="" textlink="">
      <xdr:nvSpPr>
        <xdr:cNvPr id="863" name="【庁舎】&#10;有形固定資産減価償却率最大値テキスト">
          <a:extLst>
            <a:ext uri="{FF2B5EF4-FFF2-40B4-BE49-F238E27FC236}">
              <a16:creationId xmlns:a16="http://schemas.microsoft.com/office/drawing/2014/main" xmlns="" id="{434FD56E-61A0-4195-B441-6E07E37FD8A5}"/>
            </a:ext>
          </a:extLst>
        </xdr:cNvPr>
        <xdr:cNvSpPr txBox="1"/>
      </xdr:nvSpPr>
      <xdr:spPr>
        <a:xfrm>
          <a:off x="16357600" y="169164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167639</xdr:rowOff>
    </xdr:from>
    <xdr:to>
      <xdr:col>86</xdr:col>
      <xdr:colOff>25400</xdr:colOff>
      <xdr:row>99</xdr:row>
      <xdr:rowOff>167639</xdr:rowOff>
    </xdr:to>
    <xdr:cxnSp macro="">
      <xdr:nvCxnSpPr>
        <xdr:cNvPr id="864" name="直線コネクタ 863">
          <a:extLst>
            <a:ext uri="{FF2B5EF4-FFF2-40B4-BE49-F238E27FC236}">
              <a16:creationId xmlns:a16="http://schemas.microsoft.com/office/drawing/2014/main" xmlns="" id="{FFA25C52-9B79-4943-9217-CD3AD297A513}"/>
            </a:ext>
          </a:extLst>
        </xdr:cNvPr>
        <xdr:cNvCxnSpPr/>
      </xdr:nvCxnSpPr>
      <xdr:spPr>
        <a:xfrm>
          <a:off x="16230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139354</xdr:rowOff>
    </xdr:from>
    <xdr:ext cx="405111" cy="259045"/>
    <xdr:sp macro="" textlink="">
      <xdr:nvSpPr>
        <xdr:cNvPr id="865" name="【庁舎】&#10;有形固定資産減価償却率平均値テキスト">
          <a:extLst>
            <a:ext uri="{FF2B5EF4-FFF2-40B4-BE49-F238E27FC236}">
              <a16:creationId xmlns:a16="http://schemas.microsoft.com/office/drawing/2014/main" xmlns="" id="{EEC36576-0038-466C-ADC6-18C5D753EF4B}"/>
            </a:ext>
          </a:extLst>
        </xdr:cNvPr>
        <xdr:cNvSpPr txBox="1"/>
      </xdr:nvSpPr>
      <xdr:spPr>
        <a:xfrm>
          <a:off x="16357600" y="1779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160927</xdr:rowOff>
    </xdr:from>
    <xdr:to>
      <xdr:col>85</xdr:col>
      <xdr:colOff>177800</xdr:colOff>
      <xdr:row>104</xdr:row>
      <xdr:rowOff>91077</xdr:rowOff>
    </xdr:to>
    <xdr:sp macro="" textlink="">
      <xdr:nvSpPr>
        <xdr:cNvPr id="866" name="フローチャート: 判断 865">
          <a:extLst>
            <a:ext uri="{FF2B5EF4-FFF2-40B4-BE49-F238E27FC236}">
              <a16:creationId xmlns:a16="http://schemas.microsoft.com/office/drawing/2014/main" xmlns="" id="{374CCF8B-A677-45F2-9AE4-AAD1C8640E19}"/>
            </a:ext>
          </a:extLst>
        </xdr:cNvPr>
        <xdr:cNvSpPr/>
      </xdr:nvSpPr>
      <xdr:spPr>
        <a:xfrm>
          <a:off x="16268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867" name="フローチャート: 判断 866">
          <a:extLst>
            <a:ext uri="{FF2B5EF4-FFF2-40B4-BE49-F238E27FC236}">
              <a16:creationId xmlns:a16="http://schemas.microsoft.com/office/drawing/2014/main" xmlns="" id="{0B57E882-D6F5-4D53-AA75-D0083C911A29}"/>
            </a:ext>
          </a:extLst>
        </xdr:cNvPr>
        <xdr:cNvSpPr/>
      </xdr:nvSpPr>
      <xdr:spPr>
        <a:xfrm>
          <a:off x="15430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151130</xdr:rowOff>
    </xdr:from>
    <xdr:to>
      <xdr:col>76</xdr:col>
      <xdr:colOff>165100</xdr:colOff>
      <xdr:row>104</xdr:row>
      <xdr:rowOff>81280</xdr:rowOff>
    </xdr:to>
    <xdr:sp macro="" textlink="">
      <xdr:nvSpPr>
        <xdr:cNvPr id="868" name="フローチャート: 判断 867">
          <a:extLst>
            <a:ext uri="{FF2B5EF4-FFF2-40B4-BE49-F238E27FC236}">
              <a16:creationId xmlns:a16="http://schemas.microsoft.com/office/drawing/2014/main" xmlns="" id="{AD4D1D89-0C06-43AC-93D3-CEE08A0A9A02}"/>
            </a:ext>
          </a:extLst>
        </xdr:cNvPr>
        <xdr:cNvSpPr/>
      </xdr:nvSpPr>
      <xdr:spPr>
        <a:xfrm>
          <a:off x="14541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152763</xdr:rowOff>
    </xdr:from>
    <xdr:to>
      <xdr:col>72</xdr:col>
      <xdr:colOff>38100</xdr:colOff>
      <xdr:row>104</xdr:row>
      <xdr:rowOff>82913</xdr:rowOff>
    </xdr:to>
    <xdr:sp macro="" textlink="">
      <xdr:nvSpPr>
        <xdr:cNvPr id="869" name="フローチャート: 判断 868">
          <a:extLst>
            <a:ext uri="{FF2B5EF4-FFF2-40B4-BE49-F238E27FC236}">
              <a16:creationId xmlns:a16="http://schemas.microsoft.com/office/drawing/2014/main" xmlns="" id="{1148A379-ED41-49AA-85E2-DDF4F4B9379D}"/>
            </a:ext>
          </a:extLst>
        </xdr:cNvPr>
        <xdr:cNvSpPr/>
      </xdr:nvSpPr>
      <xdr:spPr>
        <a:xfrm>
          <a:off x="13652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xdr:rowOff>
    </xdr:from>
    <xdr:to>
      <xdr:col>67</xdr:col>
      <xdr:colOff>101600</xdr:colOff>
      <xdr:row>104</xdr:row>
      <xdr:rowOff>117202</xdr:rowOff>
    </xdr:to>
    <xdr:sp macro="" textlink="">
      <xdr:nvSpPr>
        <xdr:cNvPr id="870" name="フローチャート: 判断 869">
          <a:extLst>
            <a:ext uri="{FF2B5EF4-FFF2-40B4-BE49-F238E27FC236}">
              <a16:creationId xmlns:a16="http://schemas.microsoft.com/office/drawing/2014/main" xmlns="" id="{68D26849-126C-4F5B-B580-3BFB853D3C42}"/>
            </a:ext>
          </a:extLst>
        </xdr:cNvPr>
        <xdr:cNvSpPr/>
      </xdr:nvSpPr>
      <xdr:spPr>
        <a:xfrm>
          <a:off x="12763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xmlns="" id="{3FDB6E86-DBD1-473F-9DCD-E1B6E277628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xmlns="" id="{2FD8E262-C81B-49FE-A291-467D09EC4C1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xmlns="" id="{EF2405A6-A1A3-46C9-B953-0DB7D7C3F3E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xmlns="" id="{B4376848-D67A-41BD-91A0-8A0446EDA09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xmlns="" id="{296CD033-6A5D-45BC-B3A2-F413F171FD0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116839</xdr:rowOff>
    </xdr:from>
    <xdr:to>
      <xdr:col>85</xdr:col>
      <xdr:colOff>177800</xdr:colOff>
      <xdr:row>100</xdr:row>
      <xdr:rowOff>46989</xdr:rowOff>
    </xdr:to>
    <xdr:sp macro="" textlink="">
      <xdr:nvSpPr>
        <xdr:cNvPr id="876" name="楕円 875">
          <a:extLst>
            <a:ext uri="{FF2B5EF4-FFF2-40B4-BE49-F238E27FC236}">
              <a16:creationId xmlns:a16="http://schemas.microsoft.com/office/drawing/2014/main" xmlns="" id="{8CB80CF9-8E7E-476D-BE0D-BA52135A4E0B}"/>
            </a:ext>
          </a:extLst>
        </xdr:cNvPr>
        <xdr:cNvSpPr/>
      </xdr:nvSpPr>
      <xdr:spPr>
        <a:xfrm>
          <a:off x="16268700" y="1709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69866</xdr:rowOff>
    </xdr:from>
    <xdr:ext cx="340478" cy="259045"/>
    <xdr:sp macro="" textlink="">
      <xdr:nvSpPr>
        <xdr:cNvPr id="877" name="【庁舎】&#10;有形固定資産減価償却率該当値テキスト">
          <a:extLst>
            <a:ext uri="{FF2B5EF4-FFF2-40B4-BE49-F238E27FC236}">
              <a16:creationId xmlns:a16="http://schemas.microsoft.com/office/drawing/2014/main" xmlns="" id="{14C2F97D-235D-4CAC-B661-F5079B53D682}"/>
            </a:ext>
          </a:extLst>
        </xdr:cNvPr>
        <xdr:cNvSpPr txBox="1"/>
      </xdr:nvSpPr>
      <xdr:spPr>
        <a:xfrm>
          <a:off x="16357600" y="170434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69487</xdr:rowOff>
    </xdr:from>
    <xdr:to>
      <xdr:col>81</xdr:col>
      <xdr:colOff>101600</xdr:colOff>
      <xdr:row>99</xdr:row>
      <xdr:rowOff>171087</xdr:rowOff>
    </xdr:to>
    <xdr:sp macro="" textlink="">
      <xdr:nvSpPr>
        <xdr:cNvPr id="878" name="楕円 877">
          <a:extLst>
            <a:ext uri="{FF2B5EF4-FFF2-40B4-BE49-F238E27FC236}">
              <a16:creationId xmlns:a16="http://schemas.microsoft.com/office/drawing/2014/main" xmlns="" id="{2D40EEC0-D5DD-45CC-8D30-04E8B3425EE0}"/>
            </a:ext>
          </a:extLst>
        </xdr:cNvPr>
        <xdr:cNvSpPr/>
      </xdr:nvSpPr>
      <xdr:spPr>
        <a:xfrm>
          <a:off x="15430500" y="1704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120287</xdr:rowOff>
    </xdr:from>
    <xdr:to>
      <xdr:col>85</xdr:col>
      <xdr:colOff>127000</xdr:colOff>
      <xdr:row>99</xdr:row>
      <xdr:rowOff>167639</xdr:rowOff>
    </xdr:to>
    <xdr:cxnSp macro="">
      <xdr:nvCxnSpPr>
        <xdr:cNvPr id="879" name="直線コネクタ 878">
          <a:extLst>
            <a:ext uri="{FF2B5EF4-FFF2-40B4-BE49-F238E27FC236}">
              <a16:creationId xmlns:a16="http://schemas.microsoft.com/office/drawing/2014/main" xmlns="" id="{B86EA2CD-ED5A-4B74-B462-8D32182F1520}"/>
            </a:ext>
          </a:extLst>
        </xdr:cNvPr>
        <xdr:cNvCxnSpPr/>
      </xdr:nvCxnSpPr>
      <xdr:spPr>
        <a:xfrm>
          <a:off x="15481300" y="17093837"/>
          <a:ext cx="8382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100512</xdr:rowOff>
    </xdr:from>
    <xdr:to>
      <xdr:col>76</xdr:col>
      <xdr:colOff>165100</xdr:colOff>
      <xdr:row>108</xdr:row>
      <xdr:rowOff>30662</xdr:rowOff>
    </xdr:to>
    <xdr:sp macro="" textlink="">
      <xdr:nvSpPr>
        <xdr:cNvPr id="880" name="楕円 879">
          <a:extLst>
            <a:ext uri="{FF2B5EF4-FFF2-40B4-BE49-F238E27FC236}">
              <a16:creationId xmlns:a16="http://schemas.microsoft.com/office/drawing/2014/main" xmlns="" id="{B810266B-E55A-49E7-9BB3-358941150CBC}"/>
            </a:ext>
          </a:extLst>
        </xdr:cNvPr>
        <xdr:cNvSpPr/>
      </xdr:nvSpPr>
      <xdr:spPr>
        <a:xfrm>
          <a:off x="14541500" y="1844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120287</xdr:rowOff>
    </xdr:from>
    <xdr:to>
      <xdr:col>81</xdr:col>
      <xdr:colOff>50800</xdr:colOff>
      <xdr:row>107</xdr:row>
      <xdr:rowOff>151312</xdr:rowOff>
    </xdr:to>
    <xdr:cxnSp macro="">
      <xdr:nvCxnSpPr>
        <xdr:cNvPr id="881" name="直線コネクタ 880">
          <a:extLst>
            <a:ext uri="{FF2B5EF4-FFF2-40B4-BE49-F238E27FC236}">
              <a16:creationId xmlns:a16="http://schemas.microsoft.com/office/drawing/2014/main" xmlns="" id="{C5E7EEEC-8299-4E25-9D39-FF089B3DC763}"/>
            </a:ext>
          </a:extLst>
        </xdr:cNvPr>
        <xdr:cNvCxnSpPr/>
      </xdr:nvCxnSpPr>
      <xdr:spPr>
        <a:xfrm flipV="1">
          <a:off x="14592300" y="17093837"/>
          <a:ext cx="889000" cy="140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92348</xdr:rowOff>
    </xdr:from>
    <xdr:to>
      <xdr:col>72</xdr:col>
      <xdr:colOff>38100</xdr:colOff>
      <xdr:row>108</xdr:row>
      <xdr:rowOff>22498</xdr:rowOff>
    </xdr:to>
    <xdr:sp macro="" textlink="">
      <xdr:nvSpPr>
        <xdr:cNvPr id="882" name="楕円 881">
          <a:extLst>
            <a:ext uri="{FF2B5EF4-FFF2-40B4-BE49-F238E27FC236}">
              <a16:creationId xmlns:a16="http://schemas.microsoft.com/office/drawing/2014/main" xmlns="" id="{F24D2FBC-24AB-4ED6-855B-AE72AD803215}"/>
            </a:ext>
          </a:extLst>
        </xdr:cNvPr>
        <xdr:cNvSpPr/>
      </xdr:nvSpPr>
      <xdr:spPr>
        <a:xfrm>
          <a:off x="13652500" y="184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143148</xdr:rowOff>
    </xdr:from>
    <xdr:to>
      <xdr:col>76</xdr:col>
      <xdr:colOff>114300</xdr:colOff>
      <xdr:row>107</xdr:row>
      <xdr:rowOff>151312</xdr:rowOff>
    </xdr:to>
    <xdr:cxnSp macro="">
      <xdr:nvCxnSpPr>
        <xdr:cNvPr id="883" name="直線コネクタ 882">
          <a:extLst>
            <a:ext uri="{FF2B5EF4-FFF2-40B4-BE49-F238E27FC236}">
              <a16:creationId xmlns:a16="http://schemas.microsoft.com/office/drawing/2014/main" xmlns="" id="{F74BF80B-2775-4DD5-881F-90C11EE285EF}"/>
            </a:ext>
          </a:extLst>
        </xdr:cNvPr>
        <xdr:cNvCxnSpPr/>
      </xdr:nvCxnSpPr>
      <xdr:spPr>
        <a:xfrm>
          <a:off x="13703300" y="18488298"/>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69487</xdr:rowOff>
    </xdr:from>
    <xdr:to>
      <xdr:col>67</xdr:col>
      <xdr:colOff>101600</xdr:colOff>
      <xdr:row>107</xdr:row>
      <xdr:rowOff>171087</xdr:rowOff>
    </xdr:to>
    <xdr:sp macro="" textlink="">
      <xdr:nvSpPr>
        <xdr:cNvPr id="884" name="楕円 883">
          <a:extLst>
            <a:ext uri="{FF2B5EF4-FFF2-40B4-BE49-F238E27FC236}">
              <a16:creationId xmlns:a16="http://schemas.microsoft.com/office/drawing/2014/main" xmlns="" id="{1C0684C6-B15B-4D3D-ACF9-C468355F0005}"/>
            </a:ext>
          </a:extLst>
        </xdr:cNvPr>
        <xdr:cNvSpPr/>
      </xdr:nvSpPr>
      <xdr:spPr>
        <a:xfrm>
          <a:off x="12763500" y="184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120287</xdr:rowOff>
    </xdr:from>
    <xdr:to>
      <xdr:col>71</xdr:col>
      <xdr:colOff>177800</xdr:colOff>
      <xdr:row>107</xdr:row>
      <xdr:rowOff>143148</xdr:rowOff>
    </xdr:to>
    <xdr:cxnSp macro="">
      <xdr:nvCxnSpPr>
        <xdr:cNvPr id="885" name="直線コネクタ 884">
          <a:extLst>
            <a:ext uri="{FF2B5EF4-FFF2-40B4-BE49-F238E27FC236}">
              <a16:creationId xmlns:a16="http://schemas.microsoft.com/office/drawing/2014/main" xmlns="" id="{67B9F19A-9254-4A64-88E9-76F4E72E4047}"/>
            </a:ext>
          </a:extLst>
        </xdr:cNvPr>
        <xdr:cNvCxnSpPr/>
      </xdr:nvCxnSpPr>
      <xdr:spPr>
        <a:xfrm>
          <a:off x="12814300" y="1846543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49547</xdr:rowOff>
    </xdr:from>
    <xdr:ext cx="405111" cy="259045"/>
    <xdr:sp macro="" textlink="">
      <xdr:nvSpPr>
        <xdr:cNvPr id="886" name="n_1aveValue【庁舎】&#10;有形固定資産減価償却率">
          <a:extLst>
            <a:ext uri="{FF2B5EF4-FFF2-40B4-BE49-F238E27FC236}">
              <a16:creationId xmlns:a16="http://schemas.microsoft.com/office/drawing/2014/main" xmlns="" id="{BB19AC09-F527-45CA-AD01-B0EFCBCC163C}"/>
            </a:ext>
          </a:extLst>
        </xdr:cNvPr>
        <xdr:cNvSpPr txBox="1"/>
      </xdr:nvSpPr>
      <xdr:spPr>
        <a:xfrm>
          <a:off x="152660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97807</xdr:rowOff>
    </xdr:from>
    <xdr:ext cx="405111" cy="259045"/>
    <xdr:sp macro="" textlink="">
      <xdr:nvSpPr>
        <xdr:cNvPr id="887" name="n_2aveValue【庁舎】&#10;有形固定資産減価償却率">
          <a:extLst>
            <a:ext uri="{FF2B5EF4-FFF2-40B4-BE49-F238E27FC236}">
              <a16:creationId xmlns:a16="http://schemas.microsoft.com/office/drawing/2014/main" xmlns="" id="{0FC39117-E7DC-4096-8011-F0647D2BCD94}"/>
            </a:ext>
          </a:extLst>
        </xdr:cNvPr>
        <xdr:cNvSpPr txBox="1"/>
      </xdr:nvSpPr>
      <xdr:spPr>
        <a:xfrm>
          <a:off x="14389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99440</xdr:rowOff>
    </xdr:from>
    <xdr:ext cx="405111" cy="259045"/>
    <xdr:sp macro="" textlink="">
      <xdr:nvSpPr>
        <xdr:cNvPr id="888" name="n_3aveValue【庁舎】&#10;有形固定資産減価償却率">
          <a:extLst>
            <a:ext uri="{FF2B5EF4-FFF2-40B4-BE49-F238E27FC236}">
              <a16:creationId xmlns:a16="http://schemas.microsoft.com/office/drawing/2014/main" xmlns="" id="{C799CECC-59E3-442A-9CDE-81D68C87C32D}"/>
            </a:ext>
          </a:extLst>
        </xdr:cNvPr>
        <xdr:cNvSpPr txBox="1"/>
      </xdr:nvSpPr>
      <xdr:spPr>
        <a:xfrm>
          <a:off x="135007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133729</xdr:rowOff>
    </xdr:from>
    <xdr:ext cx="405111" cy="259045"/>
    <xdr:sp macro="" textlink="">
      <xdr:nvSpPr>
        <xdr:cNvPr id="889" name="n_4aveValue【庁舎】&#10;有形固定資産減価償却率">
          <a:extLst>
            <a:ext uri="{FF2B5EF4-FFF2-40B4-BE49-F238E27FC236}">
              <a16:creationId xmlns:a16="http://schemas.microsoft.com/office/drawing/2014/main" xmlns="" id="{D58F2D27-0FA7-4F9A-AA2B-700F28A115CB}"/>
            </a:ext>
          </a:extLst>
        </xdr:cNvPr>
        <xdr:cNvSpPr txBox="1"/>
      </xdr:nvSpPr>
      <xdr:spPr>
        <a:xfrm>
          <a:off x="12611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16164</xdr:rowOff>
    </xdr:from>
    <xdr:ext cx="340478" cy="259045"/>
    <xdr:sp macro="" textlink="">
      <xdr:nvSpPr>
        <xdr:cNvPr id="890" name="n_1mainValue【庁舎】&#10;有形固定資産減価償却率">
          <a:extLst>
            <a:ext uri="{FF2B5EF4-FFF2-40B4-BE49-F238E27FC236}">
              <a16:creationId xmlns:a16="http://schemas.microsoft.com/office/drawing/2014/main" xmlns="" id="{91F60EE4-FA93-4D21-8A08-C1C099A00913}"/>
            </a:ext>
          </a:extLst>
        </xdr:cNvPr>
        <xdr:cNvSpPr txBox="1"/>
      </xdr:nvSpPr>
      <xdr:spPr>
        <a:xfrm>
          <a:off x="15298361" y="168182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21789</xdr:rowOff>
    </xdr:from>
    <xdr:ext cx="405111" cy="259045"/>
    <xdr:sp macro="" textlink="">
      <xdr:nvSpPr>
        <xdr:cNvPr id="891" name="n_2mainValue【庁舎】&#10;有形固定資産減価償却率">
          <a:extLst>
            <a:ext uri="{FF2B5EF4-FFF2-40B4-BE49-F238E27FC236}">
              <a16:creationId xmlns:a16="http://schemas.microsoft.com/office/drawing/2014/main" xmlns="" id="{138B7468-01AF-4F53-8FE4-28B206DEF8EE}"/>
            </a:ext>
          </a:extLst>
        </xdr:cNvPr>
        <xdr:cNvSpPr txBox="1"/>
      </xdr:nvSpPr>
      <xdr:spPr>
        <a:xfrm>
          <a:off x="14389744" y="1853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13625</xdr:rowOff>
    </xdr:from>
    <xdr:ext cx="405111" cy="259045"/>
    <xdr:sp macro="" textlink="">
      <xdr:nvSpPr>
        <xdr:cNvPr id="892" name="n_3mainValue【庁舎】&#10;有形固定資産減価償却率">
          <a:extLst>
            <a:ext uri="{FF2B5EF4-FFF2-40B4-BE49-F238E27FC236}">
              <a16:creationId xmlns:a16="http://schemas.microsoft.com/office/drawing/2014/main" xmlns="" id="{18FCECAB-54D0-4418-9488-3BB70FCD7C06}"/>
            </a:ext>
          </a:extLst>
        </xdr:cNvPr>
        <xdr:cNvSpPr txBox="1"/>
      </xdr:nvSpPr>
      <xdr:spPr>
        <a:xfrm>
          <a:off x="13500744" y="18530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162214</xdr:rowOff>
    </xdr:from>
    <xdr:ext cx="405111" cy="259045"/>
    <xdr:sp macro="" textlink="">
      <xdr:nvSpPr>
        <xdr:cNvPr id="893" name="n_4mainValue【庁舎】&#10;有形固定資産減価償却率">
          <a:extLst>
            <a:ext uri="{FF2B5EF4-FFF2-40B4-BE49-F238E27FC236}">
              <a16:creationId xmlns:a16="http://schemas.microsoft.com/office/drawing/2014/main" xmlns="" id="{32725FBC-BDD7-4DBD-8695-C0B7BBB6C5D5}"/>
            </a:ext>
          </a:extLst>
        </xdr:cNvPr>
        <xdr:cNvSpPr txBox="1"/>
      </xdr:nvSpPr>
      <xdr:spPr>
        <a:xfrm>
          <a:off x="12611744" y="1850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a:extLst>
            <a:ext uri="{FF2B5EF4-FFF2-40B4-BE49-F238E27FC236}">
              <a16:creationId xmlns:a16="http://schemas.microsoft.com/office/drawing/2014/main" xmlns="" id="{151DEC66-AC9C-4077-87CB-C1558005B35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a:extLst>
            <a:ext uri="{FF2B5EF4-FFF2-40B4-BE49-F238E27FC236}">
              <a16:creationId xmlns:a16="http://schemas.microsoft.com/office/drawing/2014/main" xmlns="" id="{ED67E18F-BC28-49DC-92E6-BC5F5150507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a:extLst>
            <a:ext uri="{FF2B5EF4-FFF2-40B4-BE49-F238E27FC236}">
              <a16:creationId xmlns:a16="http://schemas.microsoft.com/office/drawing/2014/main" xmlns="" id="{6DD6874F-F223-4FFE-8469-21B8028327A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a:extLst>
            <a:ext uri="{FF2B5EF4-FFF2-40B4-BE49-F238E27FC236}">
              <a16:creationId xmlns:a16="http://schemas.microsoft.com/office/drawing/2014/main" xmlns="" id="{8B911BDA-5505-4C9D-BEB8-4152C8ED61C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a:extLst>
            <a:ext uri="{FF2B5EF4-FFF2-40B4-BE49-F238E27FC236}">
              <a16:creationId xmlns:a16="http://schemas.microsoft.com/office/drawing/2014/main" xmlns="" id="{077BAFC6-8BE0-4F5C-8A32-88FF6A8A32E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a:extLst>
            <a:ext uri="{FF2B5EF4-FFF2-40B4-BE49-F238E27FC236}">
              <a16:creationId xmlns:a16="http://schemas.microsoft.com/office/drawing/2014/main" xmlns="" id="{54EEB8BD-9C23-439F-A2B7-008034527E8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a:extLst>
            <a:ext uri="{FF2B5EF4-FFF2-40B4-BE49-F238E27FC236}">
              <a16:creationId xmlns:a16="http://schemas.microsoft.com/office/drawing/2014/main" xmlns="" id="{A5EF274C-8825-458F-8D84-0550B382BA3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a:extLst>
            <a:ext uri="{FF2B5EF4-FFF2-40B4-BE49-F238E27FC236}">
              <a16:creationId xmlns:a16="http://schemas.microsoft.com/office/drawing/2014/main" xmlns="" id="{BBA34FE4-2037-4CCA-BF17-2D340450AE7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a:extLst>
            <a:ext uri="{FF2B5EF4-FFF2-40B4-BE49-F238E27FC236}">
              <a16:creationId xmlns:a16="http://schemas.microsoft.com/office/drawing/2014/main" xmlns="" id="{E729D23C-4BBA-4C76-9B1C-1F91F75E07C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a:extLst>
            <a:ext uri="{FF2B5EF4-FFF2-40B4-BE49-F238E27FC236}">
              <a16:creationId xmlns:a16="http://schemas.microsoft.com/office/drawing/2014/main" xmlns="" id="{7A69BA34-B7E1-46A5-AA74-265C91EF9B9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4" name="直線コネクタ 903">
          <a:extLst>
            <a:ext uri="{FF2B5EF4-FFF2-40B4-BE49-F238E27FC236}">
              <a16:creationId xmlns:a16="http://schemas.microsoft.com/office/drawing/2014/main" xmlns="" id="{AA4C98C2-4320-40E9-936B-DB4FCE8174B8}"/>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5" name="テキスト ボックス 904">
          <a:extLst>
            <a:ext uri="{FF2B5EF4-FFF2-40B4-BE49-F238E27FC236}">
              <a16:creationId xmlns:a16="http://schemas.microsoft.com/office/drawing/2014/main" xmlns="" id="{B11141D7-2774-43AC-8220-EAFAB236E74D}"/>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6" name="直線コネクタ 905">
          <a:extLst>
            <a:ext uri="{FF2B5EF4-FFF2-40B4-BE49-F238E27FC236}">
              <a16:creationId xmlns:a16="http://schemas.microsoft.com/office/drawing/2014/main" xmlns="" id="{3CCA32E0-010E-4834-9B55-A5B54C5013D6}"/>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7" name="テキスト ボックス 906">
          <a:extLst>
            <a:ext uri="{FF2B5EF4-FFF2-40B4-BE49-F238E27FC236}">
              <a16:creationId xmlns:a16="http://schemas.microsoft.com/office/drawing/2014/main" xmlns="" id="{10487147-F9F9-4D4D-81A6-2060F537B8EA}"/>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8" name="直線コネクタ 907">
          <a:extLst>
            <a:ext uri="{FF2B5EF4-FFF2-40B4-BE49-F238E27FC236}">
              <a16:creationId xmlns:a16="http://schemas.microsoft.com/office/drawing/2014/main" xmlns="" id="{58DE1B18-4005-4992-947C-106E79FB9946}"/>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9" name="テキスト ボックス 908">
          <a:extLst>
            <a:ext uri="{FF2B5EF4-FFF2-40B4-BE49-F238E27FC236}">
              <a16:creationId xmlns:a16="http://schemas.microsoft.com/office/drawing/2014/main" xmlns="" id="{0B5A24B9-F39C-4E70-8AD0-33E3720B9F76}"/>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0" name="直線コネクタ 909">
          <a:extLst>
            <a:ext uri="{FF2B5EF4-FFF2-40B4-BE49-F238E27FC236}">
              <a16:creationId xmlns:a16="http://schemas.microsoft.com/office/drawing/2014/main" xmlns="" id="{7AC04A13-66DA-44F7-8BCD-7C8E4A8AE2B4}"/>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1" name="テキスト ボックス 910">
          <a:extLst>
            <a:ext uri="{FF2B5EF4-FFF2-40B4-BE49-F238E27FC236}">
              <a16:creationId xmlns:a16="http://schemas.microsoft.com/office/drawing/2014/main" xmlns="" id="{BDDF36D1-12C2-4A6D-93A7-7007002666DB}"/>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2" name="直線コネクタ 911">
          <a:extLst>
            <a:ext uri="{FF2B5EF4-FFF2-40B4-BE49-F238E27FC236}">
              <a16:creationId xmlns:a16="http://schemas.microsoft.com/office/drawing/2014/main" xmlns="" id="{859167B1-2BC5-49BF-804A-C5CB598FE218}"/>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3" name="テキスト ボックス 912">
          <a:extLst>
            <a:ext uri="{FF2B5EF4-FFF2-40B4-BE49-F238E27FC236}">
              <a16:creationId xmlns:a16="http://schemas.microsoft.com/office/drawing/2014/main" xmlns="" id="{03EEFAAA-AFF6-4CE1-823A-C9E3DC758128}"/>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4" name="直線コネクタ 913">
          <a:extLst>
            <a:ext uri="{FF2B5EF4-FFF2-40B4-BE49-F238E27FC236}">
              <a16:creationId xmlns:a16="http://schemas.microsoft.com/office/drawing/2014/main" xmlns="" id="{5E5AC152-A439-4749-8735-9A66D411741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5" name="テキスト ボックス 914">
          <a:extLst>
            <a:ext uri="{FF2B5EF4-FFF2-40B4-BE49-F238E27FC236}">
              <a16:creationId xmlns:a16="http://schemas.microsoft.com/office/drawing/2014/main" xmlns="" id="{98475A4C-27B0-46E7-A361-986157AF48D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6" name="【庁舎】&#10;一人当たり面積グラフ枠">
          <a:extLst>
            <a:ext uri="{FF2B5EF4-FFF2-40B4-BE49-F238E27FC236}">
              <a16:creationId xmlns:a16="http://schemas.microsoft.com/office/drawing/2014/main" xmlns="" id="{50CA9219-174A-4E64-BCD8-1EABCFC912A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108</xdr:row>
      <xdr:rowOff>148589</xdr:rowOff>
    </xdr:to>
    <xdr:cxnSp macro="">
      <xdr:nvCxnSpPr>
        <xdr:cNvPr id="917" name="直線コネクタ 916">
          <a:extLst>
            <a:ext uri="{FF2B5EF4-FFF2-40B4-BE49-F238E27FC236}">
              <a16:creationId xmlns:a16="http://schemas.microsoft.com/office/drawing/2014/main" xmlns="" id="{1C805534-D326-4268-A49F-AB487B833330}"/>
            </a:ext>
          </a:extLst>
        </xdr:cNvPr>
        <xdr:cNvCxnSpPr/>
      </xdr:nvCxnSpPr>
      <xdr:spPr>
        <a:xfrm flipV="1">
          <a:off x="22160864" y="17266920"/>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152416</xdr:rowOff>
    </xdr:from>
    <xdr:ext cx="469744" cy="259045"/>
    <xdr:sp macro="" textlink="">
      <xdr:nvSpPr>
        <xdr:cNvPr id="918" name="【庁舎】&#10;一人当たり面積最小値テキスト">
          <a:extLst>
            <a:ext uri="{FF2B5EF4-FFF2-40B4-BE49-F238E27FC236}">
              <a16:creationId xmlns:a16="http://schemas.microsoft.com/office/drawing/2014/main" xmlns="" id="{9CF86AC3-925C-463C-BAB6-43D34AA89887}"/>
            </a:ext>
          </a:extLst>
        </xdr:cNvPr>
        <xdr:cNvSpPr txBox="1"/>
      </xdr:nvSpPr>
      <xdr:spPr>
        <a:xfrm>
          <a:off x="22199600" y="186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148589</xdr:rowOff>
    </xdr:from>
    <xdr:to>
      <xdr:col>116</xdr:col>
      <xdr:colOff>152400</xdr:colOff>
      <xdr:row>108</xdr:row>
      <xdr:rowOff>148589</xdr:rowOff>
    </xdr:to>
    <xdr:cxnSp macro="">
      <xdr:nvCxnSpPr>
        <xdr:cNvPr id="919" name="直線コネクタ 918">
          <a:extLst>
            <a:ext uri="{FF2B5EF4-FFF2-40B4-BE49-F238E27FC236}">
              <a16:creationId xmlns:a16="http://schemas.microsoft.com/office/drawing/2014/main" xmlns="" id="{933D7F65-4AAC-40AE-893F-0986C3A09BA8}"/>
            </a:ext>
          </a:extLst>
        </xdr:cNvPr>
        <xdr:cNvCxnSpPr/>
      </xdr:nvCxnSpPr>
      <xdr:spPr>
        <a:xfrm>
          <a:off x="22072600" y="1866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920" name="【庁舎】&#10;一人当たり面積最大値テキスト">
          <a:extLst>
            <a:ext uri="{FF2B5EF4-FFF2-40B4-BE49-F238E27FC236}">
              <a16:creationId xmlns:a16="http://schemas.microsoft.com/office/drawing/2014/main" xmlns="" id="{83378844-8726-425A-9016-64FCB41E4B5E}"/>
            </a:ext>
          </a:extLst>
        </xdr:cNvPr>
        <xdr:cNvSpPr txBox="1"/>
      </xdr:nvSpPr>
      <xdr:spPr>
        <a:xfrm>
          <a:off x="22199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921" name="直線コネクタ 920">
          <a:extLst>
            <a:ext uri="{FF2B5EF4-FFF2-40B4-BE49-F238E27FC236}">
              <a16:creationId xmlns:a16="http://schemas.microsoft.com/office/drawing/2014/main" xmlns="" id="{9EAB3A62-271F-497A-BFED-354BB2B9238F}"/>
            </a:ext>
          </a:extLst>
        </xdr:cNvPr>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163847</xdr:rowOff>
    </xdr:from>
    <xdr:ext cx="469744" cy="259045"/>
    <xdr:sp macro="" textlink="">
      <xdr:nvSpPr>
        <xdr:cNvPr id="922" name="【庁舎】&#10;一人当たり面積平均値テキスト">
          <a:extLst>
            <a:ext uri="{FF2B5EF4-FFF2-40B4-BE49-F238E27FC236}">
              <a16:creationId xmlns:a16="http://schemas.microsoft.com/office/drawing/2014/main" xmlns="" id="{A6E26811-5669-4BAD-96E4-5860D0BAB8AA}"/>
            </a:ext>
          </a:extLst>
        </xdr:cNvPr>
        <xdr:cNvSpPr txBox="1"/>
      </xdr:nvSpPr>
      <xdr:spPr>
        <a:xfrm>
          <a:off x="22199600" y="1799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923" name="フローチャート: 判断 922">
          <a:extLst>
            <a:ext uri="{FF2B5EF4-FFF2-40B4-BE49-F238E27FC236}">
              <a16:creationId xmlns:a16="http://schemas.microsoft.com/office/drawing/2014/main" xmlns="" id="{DC877E17-EB8A-4685-8F53-BCD99C4B061A}"/>
            </a:ext>
          </a:extLst>
        </xdr:cNvPr>
        <xdr:cNvSpPr/>
      </xdr:nvSpPr>
      <xdr:spPr>
        <a:xfrm>
          <a:off x="22110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21589</xdr:rowOff>
    </xdr:from>
    <xdr:to>
      <xdr:col>112</xdr:col>
      <xdr:colOff>38100</xdr:colOff>
      <xdr:row>105</xdr:row>
      <xdr:rowOff>123189</xdr:rowOff>
    </xdr:to>
    <xdr:sp macro="" textlink="">
      <xdr:nvSpPr>
        <xdr:cNvPr id="924" name="フローチャート: 判断 923">
          <a:extLst>
            <a:ext uri="{FF2B5EF4-FFF2-40B4-BE49-F238E27FC236}">
              <a16:creationId xmlns:a16="http://schemas.microsoft.com/office/drawing/2014/main" xmlns="" id="{2A18FA23-0216-4C2F-81D5-866D12F93D9C}"/>
            </a:ext>
          </a:extLst>
        </xdr:cNvPr>
        <xdr:cNvSpPr/>
      </xdr:nvSpPr>
      <xdr:spPr>
        <a:xfrm>
          <a:off x="21272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33020</xdr:rowOff>
    </xdr:from>
    <xdr:to>
      <xdr:col>107</xdr:col>
      <xdr:colOff>101600</xdr:colOff>
      <xdr:row>105</xdr:row>
      <xdr:rowOff>134620</xdr:rowOff>
    </xdr:to>
    <xdr:sp macro="" textlink="">
      <xdr:nvSpPr>
        <xdr:cNvPr id="925" name="フローチャート: 判断 924">
          <a:extLst>
            <a:ext uri="{FF2B5EF4-FFF2-40B4-BE49-F238E27FC236}">
              <a16:creationId xmlns:a16="http://schemas.microsoft.com/office/drawing/2014/main" xmlns="" id="{1695233C-8C42-48D0-A512-7B2F1E177FA6}"/>
            </a:ext>
          </a:extLst>
        </xdr:cNvPr>
        <xdr:cNvSpPr/>
      </xdr:nvSpPr>
      <xdr:spPr>
        <a:xfrm>
          <a:off x="20383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44450</xdr:rowOff>
    </xdr:from>
    <xdr:to>
      <xdr:col>102</xdr:col>
      <xdr:colOff>165100</xdr:colOff>
      <xdr:row>105</xdr:row>
      <xdr:rowOff>146050</xdr:rowOff>
    </xdr:to>
    <xdr:sp macro="" textlink="">
      <xdr:nvSpPr>
        <xdr:cNvPr id="926" name="フローチャート: 判断 925">
          <a:extLst>
            <a:ext uri="{FF2B5EF4-FFF2-40B4-BE49-F238E27FC236}">
              <a16:creationId xmlns:a16="http://schemas.microsoft.com/office/drawing/2014/main" xmlns="" id="{A683102F-48E3-4BBB-87E9-960CFAEF9BB0}"/>
            </a:ext>
          </a:extLst>
        </xdr:cNvPr>
        <xdr:cNvSpPr/>
      </xdr:nvSpPr>
      <xdr:spPr>
        <a:xfrm>
          <a:off x="19494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59689</xdr:rowOff>
    </xdr:from>
    <xdr:to>
      <xdr:col>98</xdr:col>
      <xdr:colOff>38100</xdr:colOff>
      <xdr:row>105</xdr:row>
      <xdr:rowOff>161289</xdr:rowOff>
    </xdr:to>
    <xdr:sp macro="" textlink="">
      <xdr:nvSpPr>
        <xdr:cNvPr id="927" name="フローチャート: 判断 926">
          <a:extLst>
            <a:ext uri="{FF2B5EF4-FFF2-40B4-BE49-F238E27FC236}">
              <a16:creationId xmlns:a16="http://schemas.microsoft.com/office/drawing/2014/main" xmlns="" id="{797C40CF-95E5-4734-8862-6DCFB678FDBA}"/>
            </a:ext>
          </a:extLst>
        </xdr:cNvPr>
        <xdr:cNvSpPr/>
      </xdr:nvSpPr>
      <xdr:spPr>
        <a:xfrm>
          <a:off x="18605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xmlns="" id="{ADD63197-EA82-4615-AF38-EB2011DB715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xmlns="" id="{EED14D9E-BFB4-4383-A724-BD8F7755D67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xmlns="" id="{1BF8BD53-CF41-4ADF-8927-267904B8E99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xmlns="" id="{CF81FE60-7380-42C2-8FD5-AA740BBCB4B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xmlns="" id="{29D82FC2-991A-4AF2-B233-7779D9B993D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2539</xdr:rowOff>
    </xdr:from>
    <xdr:to>
      <xdr:col>116</xdr:col>
      <xdr:colOff>114300</xdr:colOff>
      <xdr:row>104</xdr:row>
      <xdr:rowOff>104139</xdr:rowOff>
    </xdr:to>
    <xdr:sp macro="" textlink="">
      <xdr:nvSpPr>
        <xdr:cNvPr id="933" name="楕円 932">
          <a:extLst>
            <a:ext uri="{FF2B5EF4-FFF2-40B4-BE49-F238E27FC236}">
              <a16:creationId xmlns:a16="http://schemas.microsoft.com/office/drawing/2014/main" xmlns="" id="{5AC5C804-9598-499F-A279-C7443C68F444}"/>
            </a:ext>
          </a:extLst>
        </xdr:cNvPr>
        <xdr:cNvSpPr/>
      </xdr:nvSpPr>
      <xdr:spPr>
        <a:xfrm>
          <a:off x="221107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25416</xdr:rowOff>
    </xdr:from>
    <xdr:ext cx="469744" cy="259045"/>
    <xdr:sp macro="" textlink="">
      <xdr:nvSpPr>
        <xdr:cNvPr id="934" name="【庁舎】&#10;一人当たり面積該当値テキスト">
          <a:extLst>
            <a:ext uri="{FF2B5EF4-FFF2-40B4-BE49-F238E27FC236}">
              <a16:creationId xmlns:a16="http://schemas.microsoft.com/office/drawing/2014/main" xmlns="" id="{FCEDCDBE-D0CB-48BA-B43A-236EBEBAF0D1}"/>
            </a:ext>
          </a:extLst>
        </xdr:cNvPr>
        <xdr:cNvSpPr txBox="1"/>
      </xdr:nvSpPr>
      <xdr:spPr>
        <a:xfrm>
          <a:off x="22199600"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170180</xdr:rowOff>
    </xdr:from>
    <xdr:to>
      <xdr:col>112</xdr:col>
      <xdr:colOff>38100</xdr:colOff>
      <xdr:row>104</xdr:row>
      <xdr:rowOff>100330</xdr:rowOff>
    </xdr:to>
    <xdr:sp macro="" textlink="">
      <xdr:nvSpPr>
        <xdr:cNvPr id="935" name="楕円 934">
          <a:extLst>
            <a:ext uri="{FF2B5EF4-FFF2-40B4-BE49-F238E27FC236}">
              <a16:creationId xmlns:a16="http://schemas.microsoft.com/office/drawing/2014/main" xmlns="" id="{83844C43-FC26-4940-B79B-02B72765FE75}"/>
            </a:ext>
          </a:extLst>
        </xdr:cNvPr>
        <xdr:cNvSpPr/>
      </xdr:nvSpPr>
      <xdr:spPr>
        <a:xfrm>
          <a:off x="21272500" y="1782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49530</xdr:rowOff>
    </xdr:from>
    <xdr:to>
      <xdr:col>116</xdr:col>
      <xdr:colOff>63500</xdr:colOff>
      <xdr:row>104</xdr:row>
      <xdr:rowOff>53339</xdr:rowOff>
    </xdr:to>
    <xdr:cxnSp macro="">
      <xdr:nvCxnSpPr>
        <xdr:cNvPr id="936" name="直線コネクタ 935">
          <a:extLst>
            <a:ext uri="{FF2B5EF4-FFF2-40B4-BE49-F238E27FC236}">
              <a16:creationId xmlns:a16="http://schemas.microsoft.com/office/drawing/2014/main" xmlns="" id="{CBEB9B32-60C0-425F-ADD2-A4C9E486B9E1}"/>
            </a:ext>
          </a:extLst>
        </xdr:cNvPr>
        <xdr:cNvCxnSpPr/>
      </xdr:nvCxnSpPr>
      <xdr:spPr>
        <a:xfrm>
          <a:off x="21323300" y="178803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2539</xdr:rowOff>
    </xdr:from>
    <xdr:to>
      <xdr:col>107</xdr:col>
      <xdr:colOff>101600</xdr:colOff>
      <xdr:row>107</xdr:row>
      <xdr:rowOff>104139</xdr:rowOff>
    </xdr:to>
    <xdr:sp macro="" textlink="">
      <xdr:nvSpPr>
        <xdr:cNvPr id="937" name="楕円 936">
          <a:extLst>
            <a:ext uri="{FF2B5EF4-FFF2-40B4-BE49-F238E27FC236}">
              <a16:creationId xmlns:a16="http://schemas.microsoft.com/office/drawing/2014/main" xmlns="" id="{E9CD8B51-3400-4F66-AFB2-E15348261A49}"/>
            </a:ext>
          </a:extLst>
        </xdr:cNvPr>
        <xdr:cNvSpPr/>
      </xdr:nvSpPr>
      <xdr:spPr>
        <a:xfrm>
          <a:off x="20383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49530</xdr:rowOff>
    </xdr:from>
    <xdr:to>
      <xdr:col>111</xdr:col>
      <xdr:colOff>177800</xdr:colOff>
      <xdr:row>107</xdr:row>
      <xdr:rowOff>53339</xdr:rowOff>
    </xdr:to>
    <xdr:cxnSp macro="">
      <xdr:nvCxnSpPr>
        <xdr:cNvPr id="938" name="直線コネクタ 937">
          <a:extLst>
            <a:ext uri="{FF2B5EF4-FFF2-40B4-BE49-F238E27FC236}">
              <a16:creationId xmlns:a16="http://schemas.microsoft.com/office/drawing/2014/main" xmlns="" id="{BED9DE4E-68D7-4AB1-89CE-41A553FB8F2B}"/>
            </a:ext>
          </a:extLst>
        </xdr:cNvPr>
        <xdr:cNvCxnSpPr/>
      </xdr:nvCxnSpPr>
      <xdr:spPr>
        <a:xfrm flipV="1">
          <a:off x="20434300" y="17880330"/>
          <a:ext cx="889000" cy="51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2539</xdr:rowOff>
    </xdr:from>
    <xdr:to>
      <xdr:col>102</xdr:col>
      <xdr:colOff>165100</xdr:colOff>
      <xdr:row>107</xdr:row>
      <xdr:rowOff>104139</xdr:rowOff>
    </xdr:to>
    <xdr:sp macro="" textlink="">
      <xdr:nvSpPr>
        <xdr:cNvPr id="939" name="楕円 938">
          <a:extLst>
            <a:ext uri="{FF2B5EF4-FFF2-40B4-BE49-F238E27FC236}">
              <a16:creationId xmlns:a16="http://schemas.microsoft.com/office/drawing/2014/main" xmlns="" id="{26B403AF-2F63-458F-8FEB-377E3B45D14C}"/>
            </a:ext>
          </a:extLst>
        </xdr:cNvPr>
        <xdr:cNvSpPr/>
      </xdr:nvSpPr>
      <xdr:spPr>
        <a:xfrm>
          <a:off x="19494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53339</xdr:rowOff>
    </xdr:from>
    <xdr:to>
      <xdr:col>107</xdr:col>
      <xdr:colOff>50800</xdr:colOff>
      <xdr:row>107</xdr:row>
      <xdr:rowOff>53339</xdr:rowOff>
    </xdr:to>
    <xdr:cxnSp macro="">
      <xdr:nvCxnSpPr>
        <xdr:cNvPr id="940" name="直線コネクタ 939">
          <a:extLst>
            <a:ext uri="{FF2B5EF4-FFF2-40B4-BE49-F238E27FC236}">
              <a16:creationId xmlns:a16="http://schemas.microsoft.com/office/drawing/2014/main" xmlns="" id="{EF0D3E77-92D5-4F34-85B5-FFF0930D477D}"/>
            </a:ext>
          </a:extLst>
        </xdr:cNvPr>
        <xdr:cNvCxnSpPr/>
      </xdr:nvCxnSpPr>
      <xdr:spPr>
        <a:xfrm>
          <a:off x="19545300" y="183984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170180</xdr:rowOff>
    </xdr:from>
    <xdr:to>
      <xdr:col>98</xdr:col>
      <xdr:colOff>38100</xdr:colOff>
      <xdr:row>107</xdr:row>
      <xdr:rowOff>100330</xdr:rowOff>
    </xdr:to>
    <xdr:sp macro="" textlink="">
      <xdr:nvSpPr>
        <xdr:cNvPr id="941" name="楕円 940">
          <a:extLst>
            <a:ext uri="{FF2B5EF4-FFF2-40B4-BE49-F238E27FC236}">
              <a16:creationId xmlns:a16="http://schemas.microsoft.com/office/drawing/2014/main" xmlns="" id="{927E27E4-DDD0-42D0-B3F4-B504C40DB192}"/>
            </a:ext>
          </a:extLst>
        </xdr:cNvPr>
        <xdr:cNvSpPr/>
      </xdr:nvSpPr>
      <xdr:spPr>
        <a:xfrm>
          <a:off x="186055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49530</xdr:rowOff>
    </xdr:from>
    <xdr:to>
      <xdr:col>102</xdr:col>
      <xdr:colOff>114300</xdr:colOff>
      <xdr:row>107</xdr:row>
      <xdr:rowOff>53339</xdr:rowOff>
    </xdr:to>
    <xdr:cxnSp macro="">
      <xdr:nvCxnSpPr>
        <xdr:cNvPr id="942" name="直線コネクタ 941">
          <a:extLst>
            <a:ext uri="{FF2B5EF4-FFF2-40B4-BE49-F238E27FC236}">
              <a16:creationId xmlns:a16="http://schemas.microsoft.com/office/drawing/2014/main" xmlns="" id="{90699A3E-5E6B-4F55-A2C4-48A9F889CD5D}"/>
            </a:ext>
          </a:extLst>
        </xdr:cNvPr>
        <xdr:cNvCxnSpPr/>
      </xdr:nvCxnSpPr>
      <xdr:spPr>
        <a:xfrm>
          <a:off x="18656300" y="183946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114316</xdr:rowOff>
    </xdr:from>
    <xdr:ext cx="469744" cy="259045"/>
    <xdr:sp macro="" textlink="">
      <xdr:nvSpPr>
        <xdr:cNvPr id="943" name="n_1aveValue【庁舎】&#10;一人当たり面積">
          <a:extLst>
            <a:ext uri="{FF2B5EF4-FFF2-40B4-BE49-F238E27FC236}">
              <a16:creationId xmlns:a16="http://schemas.microsoft.com/office/drawing/2014/main" xmlns="" id="{FB1E5A53-D4D2-4729-90CB-745D889E1DAD}"/>
            </a:ext>
          </a:extLst>
        </xdr:cNvPr>
        <xdr:cNvSpPr txBox="1"/>
      </xdr:nvSpPr>
      <xdr:spPr>
        <a:xfrm>
          <a:off x="21075727"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151147</xdr:rowOff>
    </xdr:from>
    <xdr:ext cx="469744" cy="259045"/>
    <xdr:sp macro="" textlink="">
      <xdr:nvSpPr>
        <xdr:cNvPr id="944" name="n_2aveValue【庁舎】&#10;一人当たり面積">
          <a:extLst>
            <a:ext uri="{FF2B5EF4-FFF2-40B4-BE49-F238E27FC236}">
              <a16:creationId xmlns:a16="http://schemas.microsoft.com/office/drawing/2014/main" xmlns="" id="{06C70FAF-9DAB-4343-86CA-D9716234EBA7}"/>
            </a:ext>
          </a:extLst>
        </xdr:cNvPr>
        <xdr:cNvSpPr txBox="1"/>
      </xdr:nvSpPr>
      <xdr:spPr>
        <a:xfrm>
          <a:off x="20199427" y="1781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162577</xdr:rowOff>
    </xdr:from>
    <xdr:ext cx="469744" cy="259045"/>
    <xdr:sp macro="" textlink="">
      <xdr:nvSpPr>
        <xdr:cNvPr id="945" name="n_3aveValue【庁舎】&#10;一人当たり面積">
          <a:extLst>
            <a:ext uri="{FF2B5EF4-FFF2-40B4-BE49-F238E27FC236}">
              <a16:creationId xmlns:a16="http://schemas.microsoft.com/office/drawing/2014/main" xmlns="" id="{C3B59ADD-F4E6-4DFD-89DA-306FBD1A5FA2}"/>
            </a:ext>
          </a:extLst>
        </xdr:cNvPr>
        <xdr:cNvSpPr txBox="1"/>
      </xdr:nvSpPr>
      <xdr:spPr>
        <a:xfrm>
          <a:off x="19310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6366</xdr:rowOff>
    </xdr:from>
    <xdr:ext cx="469744" cy="259045"/>
    <xdr:sp macro="" textlink="">
      <xdr:nvSpPr>
        <xdr:cNvPr id="946" name="n_4aveValue【庁舎】&#10;一人当たり面積">
          <a:extLst>
            <a:ext uri="{FF2B5EF4-FFF2-40B4-BE49-F238E27FC236}">
              <a16:creationId xmlns:a16="http://schemas.microsoft.com/office/drawing/2014/main" xmlns="" id="{A48ACD3F-81D4-4E1B-942C-022877374034}"/>
            </a:ext>
          </a:extLst>
        </xdr:cNvPr>
        <xdr:cNvSpPr txBox="1"/>
      </xdr:nvSpPr>
      <xdr:spPr>
        <a:xfrm>
          <a:off x="18421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116857</xdr:rowOff>
    </xdr:from>
    <xdr:ext cx="469744" cy="259045"/>
    <xdr:sp macro="" textlink="">
      <xdr:nvSpPr>
        <xdr:cNvPr id="947" name="n_1mainValue【庁舎】&#10;一人当たり面積">
          <a:extLst>
            <a:ext uri="{FF2B5EF4-FFF2-40B4-BE49-F238E27FC236}">
              <a16:creationId xmlns:a16="http://schemas.microsoft.com/office/drawing/2014/main" xmlns="" id="{953C220C-FB49-414A-90C2-3EAE5A902AEC}"/>
            </a:ext>
          </a:extLst>
        </xdr:cNvPr>
        <xdr:cNvSpPr txBox="1"/>
      </xdr:nvSpPr>
      <xdr:spPr>
        <a:xfrm>
          <a:off x="21075727" y="1760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95266</xdr:rowOff>
    </xdr:from>
    <xdr:ext cx="469744" cy="259045"/>
    <xdr:sp macro="" textlink="">
      <xdr:nvSpPr>
        <xdr:cNvPr id="948" name="n_2mainValue【庁舎】&#10;一人当たり面積">
          <a:extLst>
            <a:ext uri="{FF2B5EF4-FFF2-40B4-BE49-F238E27FC236}">
              <a16:creationId xmlns:a16="http://schemas.microsoft.com/office/drawing/2014/main" xmlns="" id="{9B6ACDD3-28D6-4EEB-ACB4-21C9540092D7}"/>
            </a:ext>
          </a:extLst>
        </xdr:cNvPr>
        <xdr:cNvSpPr txBox="1"/>
      </xdr:nvSpPr>
      <xdr:spPr>
        <a:xfrm>
          <a:off x="201994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95266</xdr:rowOff>
    </xdr:from>
    <xdr:ext cx="469744" cy="259045"/>
    <xdr:sp macro="" textlink="">
      <xdr:nvSpPr>
        <xdr:cNvPr id="949" name="n_3mainValue【庁舎】&#10;一人当たり面積">
          <a:extLst>
            <a:ext uri="{FF2B5EF4-FFF2-40B4-BE49-F238E27FC236}">
              <a16:creationId xmlns:a16="http://schemas.microsoft.com/office/drawing/2014/main" xmlns="" id="{D968EE10-1C5C-445D-A60B-281D2477AD76}"/>
            </a:ext>
          </a:extLst>
        </xdr:cNvPr>
        <xdr:cNvSpPr txBox="1"/>
      </xdr:nvSpPr>
      <xdr:spPr>
        <a:xfrm>
          <a:off x="193104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91457</xdr:rowOff>
    </xdr:from>
    <xdr:ext cx="469744" cy="259045"/>
    <xdr:sp macro="" textlink="">
      <xdr:nvSpPr>
        <xdr:cNvPr id="950" name="n_4mainValue【庁舎】&#10;一人当たり面積">
          <a:extLst>
            <a:ext uri="{FF2B5EF4-FFF2-40B4-BE49-F238E27FC236}">
              <a16:creationId xmlns:a16="http://schemas.microsoft.com/office/drawing/2014/main" xmlns="" id="{1DF81AA2-6FAB-4C6F-A3BA-2692FBE7C8B7}"/>
            </a:ext>
          </a:extLst>
        </xdr:cNvPr>
        <xdr:cNvSpPr txBox="1"/>
      </xdr:nvSpPr>
      <xdr:spPr>
        <a:xfrm>
          <a:off x="18421427"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1" name="正方形/長方形 950">
          <a:extLst>
            <a:ext uri="{FF2B5EF4-FFF2-40B4-BE49-F238E27FC236}">
              <a16:creationId xmlns:a16="http://schemas.microsoft.com/office/drawing/2014/main" xmlns="" id="{63559C4C-A1E1-4033-8DAD-40A1736E196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2" name="正方形/長方形 951">
          <a:extLst>
            <a:ext uri="{FF2B5EF4-FFF2-40B4-BE49-F238E27FC236}">
              <a16:creationId xmlns:a16="http://schemas.microsoft.com/office/drawing/2014/main" xmlns="" id="{BD263DA3-1FA7-4F2A-B3C0-243507A6C99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3" name="テキスト ボックス 952">
          <a:extLst>
            <a:ext uri="{FF2B5EF4-FFF2-40B4-BE49-F238E27FC236}">
              <a16:creationId xmlns:a16="http://schemas.microsoft.com/office/drawing/2014/main" xmlns="" id="{302DD874-393D-42D8-BC1C-C3650DE825A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類似団体と比較して、有形固定資産減価償却率が特に低くなっている施設は、平成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年度に完成した庁舎である。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他の有形固定資産減価償却率が低くなっている施設は、保健センター、消防施設であり、高くなっている施設は、図書館、体育館、福祉施設、市民会館、一般廃棄物処理施設である。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公共施設等の個別施設計画による計画的な施設の維持管理を適切に進めていく。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福岡県筑紫野市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104,038
103,405
87.73
33,142,212
32,252,313
852,015
19,142,750
26,782,196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財政力指数は平成２７年度以降改善している。</a:t>
          </a:r>
        </a:p>
        <a:p>
          <a:r>
            <a:rPr kumimoji="1" lang="ja-JP" altLang="en-US" sz="1300">
              <a:latin typeface="ＭＳ Ｐゴシック" panose="020B0600070205080204" pitchFamily="50" charset="-128"/>
              <a:ea typeface="ＭＳ Ｐゴシック" panose="020B0600070205080204" pitchFamily="50" charset="-128"/>
            </a:rPr>
            <a:t>主な要因としては、地方税の増等により、基準財政収入額の伸びが大きいことが挙げられる。</a:t>
          </a:r>
        </a:p>
        <a:p>
          <a:r>
            <a:rPr kumimoji="1" lang="ja-JP" altLang="en-US" sz="1300">
              <a:latin typeface="ＭＳ Ｐゴシック" panose="020B0600070205080204" pitchFamily="50" charset="-128"/>
              <a:ea typeface="ＭＳ Ｐゴシック" panose="020B0600070205080204" pitchFamily="50" charset="-128"/>
            </a:rPr>
            <a:t>現在の水準を維持するために、今後も税収の確保に努めていく。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103011</xdr:rowOff>
    </xdr:from>
    <xdr:to>
      <xdr:col>23</xdr:col>
      <xdr:colOff>133350</xdr:colOff>
      <xdr:row>41</xdr:row>
      <xdr:rowOff>103011</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114800" y="71324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24288</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70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9022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103011</xdr:rowOff>
    </xdr:from>
    <xdr:to>
      <xdr:col>19</xdr:col>
      <xdr:colOff>133350</xdr:colOff>
      <xdr:row>41</xdr:row>
      <xdr:rowOff>116417</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flipV="1">
          <a:off x="3225800" y="71324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52211</xdr:rowOff>
    </xdr:from>
    <xdr:to>
      <xdr:col>19</xdr:col>
      <xdr:colOff>184150</xdr:colOff>
      <xdr:row>41</xdr:row>
      <xdr:rowOff>153811</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064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138588</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71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116417</xdr:rowOff>
    </xdr:from>
    <xdr:to>
      <xdr:col>15</xdr:col>
      <xdr:colOff>82550</xdr:colOff>
      <xdr:row>41</xdr:row>
      <xdr:rowOff>143228</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flipV="1">
          <a:off x="2336800" y="714586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143228</xdr:rowOff>
    </xdr:from>
    <xdr:to>
      <xdr:col>11</xdr:col>
      <xdr:colOff>31750</xdr:colOff>
      <xdr:row>41</xdr:row>
      <xdr:rowOff>156633</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flipV="1">
          <a:off x="1447800" y="71726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79022</xdr:rowOff>
    </xdr:from>
    <xdr:to>
      <xdr:col>7</xdr:col>
      <xdr:colOff>31750</xdr:colOff>
      <xdr:row>42</xdr:row>
      <xdr:rowOff>9172</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1397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19349</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9022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68738</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69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52211</xdr:rowOff>
    </xdr:from>
    <xdr:to>
      <xdr:col>19</xdr:col>
      <xdr:colOff>184150</xdr:colOff>
      <xdr:row>41</xdr:row>
      <xdr:rowOff>153811</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064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163988</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68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65617</xdr:rowOff>
    </xdr:from>
    <xdr:to>
      <xdr:col>15</xdr:col>
      <xdr:colOff>133350</xdr:colOff>
      <xdr:row>41</xdr:row>
      <xdr:rowOff>167217</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92428</xdr:rowOff>
    </xdr:from>
    <xdr:to>
      <xdr:col>11</xdr:col>
      <xdr:colOff>82550</xdr:colOff>
      <xdr:row>42</xdr:row>
      <xdr:rowOff>22578</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2286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7355</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20760</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経常収支比率は、類似団体平均と比較すると５．２ポイント下回っている。</a:t>
          </a:r>
        </a:p>
        <a:p>
          <a:r>
            <a:rPr kumimoji="1" lang="ja-JP" altLang="en-US" sz="1300">
              <a:latin typeface="ＭＳ Ｐゴシック" panose="020B0600070205080204" pitchFamily="50" charset="-128"/>
              <a:ea typeface="ＭＳ Ｐゴシック" panose="020B0600070205080204" pitchFamily="50" charset="-128"/>
            </a:rPr>
            <a:t>また、本市前年度比較では、主に扶助費などの増により前年度比で１．５ポイント増加した。</a:t>
          </a:r>
        </a:p>
        <a:p>
          <a:r>
            <a:rPr kumimoji="1" lang="ja-JP" altLang="en-US" sz="1300">
              <a:latin typeface="ＭＳ Ｐゴシック" panose="020B0600070205080204" pitchFamily="50" charset="-128"/>
              <a:ea typeface="ＭＳ Ｐゴシック" panose="020B0600070205080204" pitchFamily="50" charset="-128"/>
            </a:rPr>
            <a:t>歳出については、特に扶助費が増加しており、臨時財政対策債を除いた経常収支比率は依然９０％以上となっている。今後も引き続き経常経費の見直しを進めるとともに、さらなる財政の健全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xmlns=""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xmlns=""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161713</xdr:rowOff>
    </xdr:from>
    <xdr:to>
      <xdr:col>23</xdr:col>
      <xdr:colOff>133350</xdr:colOff>
      <xdr:row>66</xdr:row>
      <xdr:rowOff>130810</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flipV="1">
          <a:off x="4953000" y="9934363"/>
          <a:ext cx="0" cy="15121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102887</xdr:rowOff>
    </xdr:from>
    <xdr:ext cx="762000" cy="259045"/>
    <xdr:sp macro="" textlink="">
      <xdr:nvSpPr>
        <xdr:cNvPr id="128" name="財政構造の弾力性最小値テキスト">
          <a:extLst>
            <a:ext uri="{FF2B5EF4-FFF2-40B4-BE49-F238E27FC236}">
              <a16:creationId xmlns:a16="http://schemas.microsoft.com/office/drawing/2014/main" xmlns="" id="{00000000-0008-0000-0300-000080000000}"/>
            </a:ext>
          </a:extLst>
        </xdr:cNvPr>
        <xdr:cNvSpPr txBox="1"/>
      </xdr:nvSpPr>
      <xdr:spPr>
        <a:xfrm>
          <a:off x="5041900" y="1141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130810</xdr:rowOff>
    </xdr:from>
    <xdr:to>
      <xdr:col>24</xdr:col>
      <xdr:colOff>12700</xdr:colOff>
      <xdr:row>66</xdr:row>
      <xdr:rowOff>130810</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864100" y="1144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76640</xdr:rowOff>
    </xdr:from>
    <xdr:ext cx="762000" cy="259045"/>
    <xdr:sp macro="" textlink="">
      <xdr:nvSpPr>
        <xdr:cNvPr id="130" name="財政構造の弾力性最大値テキスト">
          <a:extLst>
            <a:ext uri="{FF2B5EF4-FFF2-40B4-BE49-F238E27FC236}">
              <a16:creationId xmlns:a16="http://schemas.microsoft.com/office/drawing/2014/main" xmlns="" id="{00000000-0008-0000-0300-000082000000}"/>
            </a:ext>
          </a:extLst>
        </xdr:cNvPr>
        <xdr:cNvSpPr txBox="1"/>
      </xdr:nvSpPr>
      <xdr:spPr>
        <a:xfrm>
          <a:off x="5041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161713</xdr:rowOff>
    </xdr:from>
    <xdr:to>
      <xdr:col>24</xdr:col>
      <xdr:colOff>12700</xdr:colOff>
      <xdr:row>57</xdr:row>
      <xdr:rowOff>161713</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4864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84244</xdr:rowOff>
    </xdr:from>
    <xdr:to>
      <xdr:col>23</xdr:col>
      <xdr:colOff>133350</xdr:colOff>
      <xdr:row>60</xdr:row>
      <xdr:rowOff>33444</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a:off x="4114800" y="10199794"/>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30073</xdr:rowOff>
    </xdr:from>
    <xdr:ext cx="762000" cy="259045"/>
    <xdr:sp macro="" textlink="">
      <xdr:nvSpPr>
        <xdr:cNvPr id="133" name="財政構造の弾力性平均値テキスト">
          <a:extLst>
            <a:ext uri="{FF2B5EF4-FFF2-40B4-BE49-F238E27FC236}">
              <a16:creationId xmlns:a16="http://schemas.microsoft.com/office/drawing/2014/main" xmlns="" id="{00000000-0008-0000-0300-000085000000}"/>
            </a:ext>
          </a:extLst>
        </xdr:cNvPr>
        <xdr:cNvSpPr txBox="1"/>
      </xdr:nvSpPr>
      <xdr:spPr>
        <a:xfrm>
          <a:off x="5041900" y="1065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57996</xdr:rowOff>
    </xdr:from>
    <xdr:to>
      <xdr:col>23</xdr:col>
      <xdr:colOff>184150</xdr:colOff>
      <xdr:row>62</xdr:row>
      <xdr:rowOff>159596</xdr:rowOff>
    </xdr:to>
    <xdr:sp macro="" textlink="">
      <xdr:nvSpPr>
        <xdr:cNvPr id="134" name="フローチャート: 判断 133">
          <a:extLst>
            <a:ext uri="{FF2B5EF4-FFF2-40B4-BE49-F238E27FC236}">
              <a16:creationId xmlns:a16="http://schemas.microsoft.com/office/drawing/2014/main" xmlns="" id="{00000000-0008-0000-0300-000086000000}"/>
            </a:ext>
          </a:extLst>
        </xdr:cNvPr>
        <xdr:cNvSpPr/>
      </xdr:nvSpPr>
      <xdr:spPr>
        <a:xfrm>
          <a:off x="49022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84244</xdr:rowOff>
    </xdr:from>
    <xdr:to>
      <xdr:col>19</xdr:col>
      <xdr:colOff>133350</xdr:colOff>
      <xdr:row>59</xdr:row>
      <xdr:rowOff>100330</xdr:rowOff>
    </xdr:to>
    <xdr:cxnSp macro="">
      <xdr:nvCxnSpPr>
        <xdr:cNvPr id="135" name="直線コネクタ 134">
          <a:extLst>
            <a:ext uri="{FF2B5EF4-FFF2-40B4-BE49-F238E27FC236}">
              <a16:creationId xmlns:a16="http://schemas.microsoft.com/office/drawing/2014/main" xmlns="" id="{00000000-0008-0000-0300-000087000000}"/>
            </a:ext>
          </a:extLst>
        </xdr:cNvPr>
        <xdr:cNvCxnSpPr/>
      </xdr:nvCxnSpPr>
      <xdr:spPr>
        <a:xfrm flipV="1">
          <a:off x="3225800" y="1019979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a:extLst>
            <a:ext uri="{FF2B5EF4-FFF2-40B4-BE49-F238E27FC236}">
              <a16:creationId xmlns:a16="http://schemas.microsoft.com/office/drawing/2014/main" xmlns="" id="{00000000-0008-0000-0300-000088000000}"/>
            </a:ext>
          </a:extLst>
        </xdr:cNvPr>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112200</xdr:rowOff>
    </xdr:from>
    <xdr:ext cx="736600" cy="259045"/>
    <xdr:sp macro="" textlink="">
      <xdr:nvSpPr>
        <xdr:cNvPr id="137" name="テキスト ボックス 136">
          <a:extLst>
            <a:ext uri="{FF2B5EF4-FFF2-40B4-BE49-F238E27FC236}">
              <a16:creationId xmlns:a16="http://schemas.microsoft.com/office/drawing/2014/main" xmlns="" id="{00000000-0008-0000-0300-000089000000}"/>
            </a:ext>
          </a:extLst>
        </xdr:cNvPr>
        <xdr:cNvSpPr txBox="1"/>
      </xdr:nvSpPr>
      <xdr:spPr>
        <a:xfrm>
          <a:off x="3733800" y="1074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68156</xdr:rowOff>
    </xdr:from>
    <xdr:to>
      <xdr:col>15</xdr:col>
      <xdr:colOff>82550</xdr:colOff>
      <xdr:row>59</xdr:row>
      <xdr:rowOff>100330</xdr:rowOff>
    </xdr:to>
    <xdr:cxnSp macro="">
      <xdr:nvCxnSpPr>
        <xdr:cNvPr id="138" name="直線コネクタ 137">
          <a:extLst>
            <a:ext uri="{FF2B5EF4-FFF2-40B4-BE49-F238E27FC236}">
              <a16:creationId xmlns:a16="http://schemas.microsoft.com/office/drawing/2014/main" xmlns="" id="{00000000-0008-0000-0300-00008A000000}"/>
            </a:ext>
          </a:extLst>
        </xdr:cNvPr>
        <xdr:cNvCxnSpPr/>
      </xdr:nvCxnSpPr>
      <xdr:spPr>
        <a:xfrm>
          <a:off x="2336800" y="1018370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165100</xdr:rowOff>
    </xdr:from>
    <xdr:to>
      <xdr:col>15</xdr:col>
      <xdr:colOff>133350</xdr:colOff>
      <xdr:row>62</xdr:row>
      <xdr:rowOff>95250</xdr:rowOff>
    </xdr:to>
    <xdr:sp macro="" textlink="">
      <xdr:nvSpPr>
        <xdr:cNvPr id="139" name="フローチャート: 判断 138">
          <a:extLst>
            <a:ext uri="{FF2B5EF4-FFF2-40B4-BE49-F238E27FC236}">
              <a16:creationId xmlns:a16="http://schemas.microsoft.com/office/drawing/2014/main" xmlns="" id="{00000000-0008-0000-0300-00008B000000}"/>
            </a:ext>
          </a:extLst>
        </xdr:cNvPr>
        <xdr:cNvSpPr/>
      </xdr:nvSpPr>
      <xdr:spPr>
        <a:xfrm>
          <a:off x="3175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300-00008C000000}"/>
            </a:ext>
          </a:extLst>
        </xdr:cNvPr>
        <xdr:cNvSpPr txBox="1"/>
      </xdr:nvSpPr>
      <xdr:spPr>
        <a:xfrm>
          <a:off x="2844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143087</xdr:rowOff>
    </xdr:from>
    <xdr:to>
      <xdr:col>11</xdr:col>
      <xdr:colOff>31750</xdr:colOff>
      <xdr:row>59</xdr:row>
      <xdr:rowOff>68156</xdr:rowOff>
    </xdr:to>
    <xdr:cxnSp macro="">
      <xdr:nvCxnSpPr>
        <xdr:cNvPr id="141" name="直線コネクタ 140">
          <a:extLst>
            <a:ext uri="{FF2B5EF4-FFF2-40B4-BE49-F238E27FC236}">
              <a16:creationId xmlns:a16="http://schemas.microsoft.com/office/drawing/2014/main" xmlns="" id="{00000000-0008-0000-0300-00008D000000}"/>
            </a:ext>
          </a:extLst>
        </xdr:cNvPr>
        <xdr:cNvCxnSpPr/>
      </xdr:nvCxnSpPr>
      <xdr:spPr>
        <a:xfrm>
          <a:off x="1447800" y="10087187"/>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1694</xdr:rowOff>
    </xdr:from>
    <xdr:to>
      <xdr:col>11</xdr:col>
      <xdr:colOff>82550</xdr:colOff>
      <xdr:row>62</xdr:row>
      <xdr:rowOff>103294</xdr:rowOff>
    </xdr:to>
    <xdr:sp macro="" textlink="">
      <xdr:nvSpPr>
        <xdr:cNvPr id="142" name="フローチャート: 判断 141">
          <a:extLst>
            <a:ext uri="{FF2B5EF4-FFF2-40B4-BE49-F238E27FC236}">
              <a16:creationId xmlns:a16="http://schemas.microsoft.com/office/drawing/2014/main" xmlns="" id="{00000000-0008-0000-0300-00008E000000}"/>
            </a:ext>
          </a:extLst>
        </xdr:cNvPr>
        <xdr:cNvSpPr/>
      </xdr:nvSpPr>
      <xdr:spPr>
        <a:xfrm>
          <a:off x="2286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88071</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1955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159596</xdr:rowOff>
    </xdr:from>
    <xdr:to>
      <xdr:col>7</xdr:col>
      <xdr:colOff>31750</xdr:colOff>
      <xdr:row>61</xdr:row>
      <xdr:rowOff>89746</xdr:rowOff>
    </xdr:to>
    <xdr:sp macro="" textlink="">
      <xdr:nvSpPr>
        <xdr:cNvPr id="144" name="フローチャート: 判断 143">
          <a:extLst>
            <a:ext uri="{FF2B5EF4-FFF2-40B4-BE49-F238E27FC236}">
              <a16:creationId xmlns:a16="http://schemas.microsoft.com/office/drawing/2014/main" xmlns="" id="{00000000-0008-0000-0300-000090000000}"/>
            </a:ext>
          </a:extLst>
        </xdr:cNvPr>
        <xdr:cNvSpPr/>
      </xdr:nvSpPr>
      <xdr:spPr>
        <a:xfrm>
          <a:off x="1397000" y="104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74523</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1066800" y="1053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154094</xdr:rowOff>
    </xdr:from>
    <xdr:to>
      <xdr:col>23</xdr:col>
      <xdr:colOff>184150</xdr:colOff>
      <xdr:row>60</xdr:row>
      <xdr:rowOff>84244</xdr:rowOff>
    </xdr:to>
    <xdr:sp macro="" textlink="">
      <xdr:nvSpPr>
        <xdr:cNvPr id="151" name="楕円 150">
          <a:extLst>
            <a:ext uri="{FF2B5EF4-FFF2-40B4-BE49-F238E27FC236}">
              <a16:creationId xmlns:a16="http://schemas.microsoft.com/office/drawing/2014/main" xmlns="" id="{00000000-0008-0000-0300-000097000000}"/>
            </a:ext>
          </a:extLst>
        </xdr:cNvPr>
        <xdr:cNvSpPr/>
      </xdr:nvSpPr>
      <xdr:spPr>
        <a:xfrm>
          <a:off x="49022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170621</xdr:rowOff>
    </xdr:from>
    <xdr:ext cx="762000" cy="259045"/>
    <xdr:sp macro="" textlink="">
      <xdr:nvSpPr>
        <xdr:cNvPr id="152" name="財政構造の弾力性該当値テキスト">
          <a:extLst>
            <a:ext uri="{FF2B5EF4-FFF2-40B4-BE49-F238E27FC236}">
              <a16:creationId xmlns:a16="http://schemas.microsoft.com/office/drawing/2014/main" xmlns="" id="{00000000-0008-0000-0300-000098000000}"/>
            </a:ext>
          </a:extLst>
        </xdr:cNvPr>
        <xdr:cNvSpPr txBox="1"/>
      </xdr:nvSpPr>
      <xdr:spPr>
        <a:xfrm>
          <a:off x="5041900" y="10114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33444</xdr:rowOff>
    </xdr:from>
    <xdr:to>
      <xdr:col>19</xdr:col>
      <xdr:colOff>184150</xdr:colOff>
      <xdr:row>59</xdr:row>
      <xdr:rowOff>135044</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4064000" y="1014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145221</xdr:rowOff>
    </xdr:from>
    <xdr:ext cx="7366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3733800" y="9917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49530</xdr:rowOff>
    </xdr:from>
    <xdr:to>
      <xdr:col>15</xdr:col>
      <xdr:colOff>133350</xdr:colOff>
      <xdr:row>59</xdr:row>
      <xdr:rowOff>151130</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3175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161307</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2844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17356</xdr:rowOff>
    </xdr:from>
    <xdr:to>
      <xdr:col>11</xdr:col>
      <xdr:colOff>82550</xdr:colOff>
      <xdr:row>59</xdr:row>
      <xdr:rowOff>118956</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2286000" y="1013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129133</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1955800" y="990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92287</xdr:rowOff>
    </xdr:from>
    <xdr:to>
      <xdr:col>7</xdr:col>
      <xdr:colOff>31750</xdr:colOff>
      <xdr:row>59</xdr:row>
      <xdr:rowOff>22437</xdr:rowOff>
    </xdr:to>
    <xdr:sp macro="" textlink="">
      <xdr:nvSpPr>
        <xdr:cNvPr id="159" name="楕円 158">
          <a:extLst>
            <a:ext uri="{FF2B5EF4-FFF2-40B4-BE49-F238E27FC236}">
              <a16:creationId xmlns:a16="http://schemas.microsoft.com/office/drawing/2014/main" xmlns="" id="{00000000-0008-0000-0300-00009F000000}"/>
            </a:ext>
          </a:extLst>
        </xdr:cNvPr>
        <xdr:cNvSpPr/>
      </xdr:nvSpPr>
      <xdr:spPr>
        <a:xfrm>
          <a:off x="1397000" y="1003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32614</xdr:rowOff>
    </xdr:from>
    <xdr:ext cx="762000" cy="259045"/>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1066800" y="980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xmlns=""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[75,282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人口１人当たりの人件費・物件費等の決算額は類似団体の中で最も少なく、これは人口千人当たり職員数が類似団体平均と比較して少なく、人件費が低く抑えられていることが主な要因であると考えられる。</a:t>
          </a:r>
        </a:p>
        <a:p>
          <a:r>
            <a:rPr kumimoji="1" lang="ja-JP" altLang="en-US" sz="1300">
              <a:latin typeface="ＭＳ Ｐゴシック" panose="020B0600070205080204" pitchFamily="50" charset="-128"/>
              <a:ea typeface="ＭＳ Ｐゴシック" panose="020B0600070205080204" pitchFamily="50" charset="-128"/>
            </a:rPr>
            <a:t>今後も、引き続き事務事業の見直しを進めていく。</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8" name="テキスト ボックス 187">
          <a:extLst>
            <a:ext uri="{FF2B5EF4-FFF2-40B4-BE49-F238E27FC236}">
              <a16:creationId xmlns:a16="http://schemas.microsoft.com/office/drawing/2014/main" xmlns="" id="{00000000-0008-0000-0300-0000BC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90" name="テキスト ボックス 189">
          <a:extLst>
            <a:ext uri="{FF2B5EF4-FFF2-40B4-BE49-F238E27FC236}">
              <a16:creationId xmlns:a16="http://schemas.microsoft.com/office/drawing/2014/main" xmlns="" id="{00000000-0008-0000-0300-0000BE000000}"/>
            </a:ext>
          </a:extLst>
        </xdr:cNvPr>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xmlns=""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xmlns=""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43146</xdr:rowOff>
    </xdr:from>
    <xdr:to>
      <xdr:col>23</xdr:col>
      <xdr:colOff>133350</xdr:colOff>
      <xdr:row>89</xdr:row>
      <xdr:rowOff>54995</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flipV="1">
          <a:off x="4953000" y="13930596"/>
          <a:ext cx="0" cy="13834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27072</xdr:rowOff>
    </xdr:from>
    <xdr:ext cx="762000" cy="259045"/>
    <xdr:sp macro="" textlink="">
      <xdr:nvSpPr>
        <xdr:cNvPr id="195" name="人件費・物件費等の状況最小値テキスト">
          <a:extLst>
            <a:ext uri="{FF2B5EF4-FFF2-40B4-BE49-F238E27FC236}">
              <a16:creationId xmlns:a16="http://schemas.microsoft.com/office/drawing/2014/main" xmlns="" id="{00000000-0008-0000-0300-0000C3000000}"/>
            </a:ext>
          </a:extLst>
        </xdr:cNvPr>
        <xdr:cNvSpPr txBox="1"/>
      </xdr:nvSpPr>
      <xdr:spPr>
        <a:xfrm>
          <a:off x="5041900" y="1528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54995</xdr:rowOff>
    </xdr:from>
    <xdr:to>
      <xdr:col>24</xdr:col>
      <xdr:colOff>12700</xdr:colOff>
      <xdr:row>89</xdr:row>
      <xdr:rowOff>54995</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4864100" y="1531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129523</xdr:rowOff>
    </xdr:from>
    <xdr:ext cx="762000" cy="259045"/>
    <xdr:sp macro="" textlink="">
      <xdr:nvSpPr>
        <xdr:cNvPr id="197" name="人件費・物件費等の状況最大値テキスト">
          <a:extLst>
            <a:ext uri="{FF2B5EF4-FFF2-40B4-BE49-F238E27FC236}">
              <a16:creationId xmlns:a16="http://schemas.microsoft.com/office/drawing/2014/main" xmlns="" id="{00000000-0008-0000-0300-0000C5000000}"/>
            </a:ext>
          </a:extLst>
        </xdr:cNvPr>
        <xdr:cNvSpPr txBox="1"/>
      </xdr:nvSpPr>
      <xdr:spPr>
        <a:xfrm>
          <a:off x="5041900" y="1367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43146</xdr:rowOff>
    </xdr:from>
    <xdr:to>
      <xdr:col>24</xdr:col>
      <xdr:colOff>12700</xdr:colOff>
      <xdr:row>81</xdr:row>
      <xdr:rowOff>43146</xdr:rowOff>
    </xdr:to>
    <xdr:cxnSp macro="">
      <xdr:nvCxnSpPr>
        <xdr:cNvPr id="198" name="直線コネクタ 197">
          <a:extLst>
            <a:ext uri="{FF2B5EF4-FFF2-40B4-BE49-F238E27FC236}">
              <a16:creationId xmlns:a16="http://schemas.microsoft.com/office/drawing/2014/main" xmlns="" id="{00000000-0008-0000-0300-0000C6000000}"/>
            </a:ext>
          </a:extLst>
        </xdr:cNvPr>
        <xdr:cNvCxnSpPr/>
      </xdr:nvCxnSpPr>
      <xdr:spPr>
        <a:xfrm>
          <a:off x="4864100" y="1393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39165</xdr:rowOff>
    </xdr:from>
    <xdr:to>
      <xdr:col>23</xdr:col>
      <xdr:colOff>133350</xdr:colOff>
      <xdr:row>81</xdr:row>
      <xdr:rowOff>43146</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a:off x="4114800" y="13926615"/>
          <a:ext cx="838200" cy="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24216</xdr:rowOff>
    </xdr:from>
    <xdr:ext cx="762000" cy="259045"/>
    <xdr:sp macro="" textlink="">
      <xdr:nvSpPr>
        <xdr:cNvPr id="200" name="人件費・物件費等の状況平均値テキスト">
          <a:extLst>
            <a:ext uri="{FF2B5EF4-FFF2-40B4-BE49-F238E27FC236}">
              <a16:creationId xmlns:a16="http://schemas.microsoft.com/office/drawing/2014/main" xmlns="" id="{00000000-0008-0000-0300-0000C8000000}"/>
            </a:ext>
          </a:extLst>
        </xdr:cNvPr>
        <xdr:cNvSpPr txBox="1"/>
      </xdr:nvSpPr>
      <xdr:spPr>
        <a:xfrm>
          <a:off x="5041900" y="14426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52139</xdr:rowOff>
    </xdr:from>
    <xdr:to>
      <xdr:col>23</xdr:col>
      <xdr:colOff>184150</xdr:colOff>
      <xdr:row>84</xdr:row>
      <xdr:rowOff>153739</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4902200" y="1445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5338</xdr:rowOff>
    </xdr:from>
    <xdr:to>
      <xdr:col>19</xdr:col>
      <xdr:colOff>133350</xdr:colOff>
      <xdr:row>81</xdr:row>
      <xdr:rowOff>39165</xdr:rowOff>
    </xdr:to>
    <xdr:cxnSp macro="">
      <xdr:nvCxnSpPr>
        <xdr:cNvPr id="202" name="直線コネクタ 201">
          <a:extLst>
            <a:ext uri="{FF2B5EF4-FFF2-40B4-BE49-F238E27FC236}">
              <a16:creationId xmlns:a16="http://schemas.microsoft.com/office/drawing/2014/main" xmlns="" id="{00000000-0008-0000-0300-0000CA000000}"/>
            </a:ext>
          </a:extLst>
        </xdr:cNvPr>
        <xdr:cNvCxnSpPr/>
      </xdr:nvCxnSpPr>
      <xdr:spPr>
        <a:xfrm>
          <a:off x="3225800" y="13892788"/>
          <a:ext cx="889000" cy="3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9852</xdr:rowOff>
    </xdr:from>
    <xdr:to>
      <xdr:col>19</xdr:col>
      <xdr:colOff>184150</xdr:colOff>
      <xdr:row>84</xdr:row>
      <xdr:rowOff>111452</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4064000" y="144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96229</xdr:rowOff>
    </xdr:from>
    <xdr:ext cx="7366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3733800" y="14498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5338</xdr:rowOff>
    </xdr:from>
    <xdr:to>
      <xdr:col>15</xdr:col>
      <xdr:colOff>82550</xdr:colOff>
      <xdr:row>81</xdr:row>
      <xdr:rowOff>26211</xdr:rowOff>
    </xdr:to>
    <xdr:cxnSp macro="">
      <xdr:nvCxnSpPr>
        <xdr:cNvPr id="205" name="直線コネクタ 204">
          <a:extLst>
            <a:ext uri="{FF2B5EF4-FFF2-40B4-BE49-F238E27FC236}">
              <a16:creationId xmlns:a16="http://schemas.microsoft.com/office/drawing/2014/main" xmlns="" id="{00000000-0008-0000-0300-0000CD000000}"/>
            </a:ext>
          </a:extLst>
        </xdr:cNvPr>
        <xdr:cNvCxnSpPr/>
      </xdr:nvCxnSpPr>
      <xdr:spPr>
        <a:xfrm flipV="1">
          <a:off x="2336800" y="13892788"/>
          <a:ext cx="889000" cy="2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149013</xdr:rowOff>
    </xdr:from>
    <xdr:to>
      <xdr:col>15</xdr:col>
      <xdr:colOff>133350</xdr:colOff>
      <xdr:row>84</xdr:row>
      <xdr:rowOff>79163</xdr:rowOff>
    </xdr:to>
    <xdr:sp macro="" textlink="">
      <xdr:nvSpPr>
        <xdr:cNvPr id="206" name="フローチャート: 判断 205">
          <a:extLst>
            <a:ext uri="{FF2B5EF4-FFF2-40B4-BE49-F238E27FC236}">
              <a16:creationId xmlns:a16="http://schemas.microsoft.com/office/drawing/2014/main" xmlns="" id="{00000000-0008-0000-0300-0000CE000000}"/>
            </a:ext>
          </a:extLst>
        </xdr:cNvPr>
        <xdr:cNvSpPr/>
      </xdr:nvSpPr>
      <xdr:spPr>
        <a:xfrm>
          <a:off x="3175000" y="1437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63940</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2844800" y="14465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26211</xdr:rowOff>
    </xdr:from>
    <xdr:to>
      <xdr:col>11</xdr:col>
      <xdr:colOff>31750</xdr:colOff>
      <xdr:row>81</xdr:row>
      <xdr:rowOff>74938</xdr:rowOff>
    </xdr:to>
    <xdr:cxnSp macro="">
      <xdr:nvCxnSpPr>
        <xdr:cNvPr id="208" name="直線コネクタ 207">
          <a:extLst>
            <a:ext uri="{FF2B5EF4-FFF2-40B4-BE49-F238E27FC236}">
              <a16:creationId xmlns:a16="http://schemas.microsoft.com/office/drawing/2014/main" xmlns="" id="{00000000-0008-0000-0300-0000D0000000}"/>
            </a:ext>
          </a:extLst>
        </xdr:cNvPr>
        <xdr:cNvCxnSpPr/>
      </xdr:nvCxnSpPr>
      <xdr:spPr>
        <a:xfrm flipV="1">
          <a:off x="1447800" y="13913661"/>
          <a:ext cx="889000" cy="4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131925</xdr:rowOff>
    </xdr:from>
    <xdr:to>
      <xdr:col>11</xdr:col>
      <xdr:colOff>82550</xdr:colOff>
      <xdr:row>84</xdr:row>
      <xdr:rowOff>62075</xdr:rowOff>
    </xdr:to>
    <xdr:sp macro="" textlink="">
      <xdr:nvSpPr>
        <xdr:cNvPr id="209" name="フローチャート: 判断 208">
          <a:extLst>
            <a:ext uri="{FF2B5EF4-FFF2-40B4-BE49-F238E27FC236}">
              <a16:creationId xmlns:a16="http://schemas.microsoft.com/office/drawing/2014/main" xmlns="" id="{00000000-0008-0000-0300-0000D1000000}"/>
            </a:ext>
          </a:extLst>
        </xdr:cNvPr>
        <xdr:cNvSpPr/>
      </xdr:nvSpPr>
      <xdr:spPr>
        <a:xfrm>
          <a:off x="2286000" y="1436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46852</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1955800" y="1444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119605</xdr:rowOff>
    </xdr:from>
    <xdr:to>
      <xdr:col>7</xdr:col>
      <xdr:colOff>31750</xdr:colOff>
      <xdr:row>84</xdr:row>
      <xdr:rowOff>49755</xdr:rowOff>
    </xdr:to>
    <xdr:sp macro="" textlink="">
      <xdr:nvSpPr>
        <xdr:cNvPr id="211" name="フローチャート: 判断 210">
          <a:extLst>
            <a:ext uri="{FF2B5EF4-FFF2-40B4-BE49-F238E27FC236}">
              <a16:creationId xmlns:a16="http://schemas.microsoft.com/office/drawing/2014/main" xmlns="" id="{00000000-0008-0000-0300-0000D3000000}"/>
            </a:ext>
          </a:extLst>
        </xdr:cNvPr>
        <xdr:cNvSpPr/>
      </xdr:nvSpPr>
      <xdr:spPr>
        <a:xfrm>
          <a:off x="1397000" y="1434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34532</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1066800" y="1443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163796</xdr:rowOff>
    </xdr:from>
    <xdr:to>
      <xdr:col>23</xdr:col>
      <xdr:colOff>184150</xdr:colOff>
      <xdr:row>81</xdr:row>
      <xdr:rowOff>93946</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4902200" y="1387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85073</xdr:rowOff>
    </xdr:from>
    <xdr:ext cx="762000" cy="259045"/>
    <xdr:sp macro="" textlink="">
      <xdr:nvSpPr>
        <xdr:cNvPr id="219" name="人件費・物件費等の状況該当値テキスト">
          <a:extLst>
            <a:ext uri="{FF2B5EF4-FFF2-40B4-BE49-F238E27FC236}">
              <a16:creationId xmlns:a16="http://schemas.microsoft.com/office/drawing/2014/main" xmlns="" id="{00000000-0008-0000-0300-0000DB000000}"/>
            </a:ext>
          </a:extLst>
        </xdr:cNvPr>
        <xdr:cNvSpPr txBox="1"/>
      </xdr:nvSpPr>
      <xdr:spPr>
        <a:xfrm>
          <a:off x="5041900" y="13801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159815</xdr:rowOff>
    </xdr:from>
    <xdr:to>
      <xdr:col>19</xdr:col>
      <xdr:colOff>184150</xdr:colOff>
      <xdr:row>81</xdr:row>
      <xdr:rowOff>89965</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4064000" y="1387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100142</xdr:rowOff>
    </xdr:from>
    <xdr:ext cx="7366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3733800" y="13644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125988</xdr:rowOff>
    </xdr:from>
    <xdr:to>
      <xdr:col>15</xdr:col>
      <xdr:colOff>133350</xdr:colOff>
      <xdr:row>81</xdr:row>
      <xdr:rowOff>56138</xdr:rowOff>
    </xdr:to>
    <xdr:sp macro="" textlink="">
      <xdr:nvSpPr>
        <xdr:cNvPr id="222" name="楕円 221">
          <a:extLst>
            <a:ext uri="{FF2B5EF4-FFF2-40B4-BE49-F238E27FC236}">
              <a16:creationId xmlns:a16="http://schemas.microsoft.com/office/drawing/2014/main" xmlns="" id="{00000000-0008-0000-0300-0000DE000000}"/>
            </a:ext>
          </a:extLst>
        </xdr:cNvPr>
        <xdr:cNvSpPr/>
      </xdr:nvSpPr>
      <xdr:spPr>
        <a:xfrm>
          <a:off x="3175000" y="1384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66315</xdr:rowOff>
    </xdr:from>
    <xdr:ext cx="762000" cy="259045"/>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2844800" y="1361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146861</xdr:rowOff>
    </xdr:from>
    <xdr:to>
      <xdr:col>11</xdr:col>
      <xdr:colOff>82550</xdr:colOff>
      <xdr:row>81</xdr:row>
      <xdr:rowOff>77011</xdr:rowOff>
    </xdr:to>
    <xdr:sp macro="" textlink="">
      <xdr:nvSpPr>
        <xdr:cNvPr id="224" name="楕円 223">
          <a:extLst>
            <a:ext uri="{FF2B5EF4-FFF2-40B4-BE49-F238E27FC236}">
              <a16:creationId xmlns:a16="http://schemas.microsoft.com/office/drawing/2014/main" xmlns="" id="{00000000-0008-0000-0300-0000E0000000}"/>
            </a:ext>
          </a:extLst>
        </xdr:cNvPr>
        <xdr:cNvSpPr/>
      </xdr:nvSpPr>
      <xdr:spPr>
        <a:xfrm>
          <a:off x="2286000" y="1386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87188</xdr:rowOff>
    </xdr:from>
    <xdr:ext cx="762000" cy="259045"/>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955800" y="1363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24138</xdr:rowOff>
    </xdr:from>
    <xdr:to>
      <xdr:col>7</xdr:col>
      <xdr:colOff>31750</xdr:colOff>
      <xdr:row>81</xdr:row>
      <xdr:rowOff>125738</xdr:rowOff>
    </xdr:to>
    <xdr:sp macro="" textlink="">
      <xdr:nvSpPr>
        <xdr:cNvPr id="226" name="楕円 225">
          <a:extLst>
            <a:ext uri="{FF2B5EF4-FFF2-40B4-BE49-F238E27FC236}">
              <a16:creationId xmlns:a16="http://schemas.microsoft.com/office/drawing/2014/main" xmlns="" id="{00000000-0008-0000-0300-0000E2000000}"/>
            </a:ext>
          </a:extLst>
        </xdr:cNvPr>
        <xdr:cNvSpPr/>
      </xdr:nvSpPr>
      <xdr:spPr>
        <a:xfrm>
          <a:off x="1397000" y="1391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135915</xdr:rowOff>
    </xdr:from>
    <xdr:ext cx="762000" cy="259045"/>
    <xdr:sp macro="" textlink="">
      <xdr:nvSpPr>
        <xdr:cNvPr id="227" name="テキスト ボックス 226">
          <a:extLst>
            <a:ext uri="{FF2B5EF4-FFF2-40B4-BE49-F238E27FC236}">
              <a16:creationId xmlns:a16="http://schemas.microsoft.com/office/drawing/2014/main" xmlns="" id="{00000000-0008-0000-0300-0000E3000000}"/>
            </a:ext>
          </a:extLst>
        </xdr:cNvPr>
        <xdr:cNvSpPr txBox="1"/>
      </xdr:nvSpPr>
      <xdr:spPr>
        <a:xfrm>
          <a:off x="1066800" y="13680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xmlns=""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xmlns=""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xmlns=""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xmlns=""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xmlns=""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ラスパイレス指数は、類似団体平均を２．３ポイント上回っている。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主に異動等による職員構成の変動や職務給の変更などにより、</a:t>
          </a:r>
          <a:r>
            <a:rPr kumimoji="1" lang="ja-JP" altLang="en-US" sz="1300">
              <a:latin typeface="ＭＳ Ｐゴシック" panose="020B0600070205080204" pitchFamily="50" charset="-128"/>
              <a:ea typeface="ＭＳ Ｐゴシック" panose="020B0600070205080204" pitchFamily="50" charset="-128"/>
            </a:rPr>
            <a:t>昨年度から１．１ポイント増加した。　　　　</a:t>
          </a:r>
        </a:p>
        <a:p>
          <a:r>
            <a:rPr kumimoji="1" lang="ja-JP" altLang="en-US" sz="1300">
              <a:latin typeface="ＭＳ Ｐゴシック" panose="020B0600070205080204" pitchFamily="50" charset="-128"/>
              <a:ea typeface="ＭＳ Ｐゴシック" panose="020B0600070205080204" pitchFamily="50" charset="-128"/>
            </a:rPr>
            <a:t>今後も給与の適正化に努めていく。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a:extLst>
            <a:ext uri="{FF2B5EF4-FFF2-40B4-BE49-F238E27FC236}">
              <a16:creationId xmlns:a16="http://schemas.microsoft.com/office/drawing/2014/main" xmlns="" id="{00000000-0008-0000-0300-0000FA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a:extLst>
            <a:ext uri="{FF2B5EF4-FFF2-40B4-BE49-F238E27FC236}">
              <a16:creationId xmlns:a16="http://schemas.microsoft.com/office/drawing/2014/main" xmlns="" id="{00000000-0008-0000-0300-0000FB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a:extLst>
            <a:ext uri="{FF2B5EF4-FFF2-40B4-BE49-F238E27FC236}">
              <a16:creationId xmlns:a16="http://schemas.microsoft.com/office/drawing/2014/main" xmlns="" id="{00000000-0008-0000-0300-0000FC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a:extLst>
            <a:ext uri="{FF2B5EF4-FFF2-40B4-BE49-F238E27FC236}">
              <a16:creationId xmlns:a16="http://schemas.microsoft.com/office/drawing/2014/main" xmlns="" id="{00000000-0008-0000-0300-0000FE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a:extLst>
            <a:ext uri="{FF2B5EF4-FFF2-40B4-BE49-F238E27FC236}">
              <a16:creationId xmlns:a16="http://schemas.microsoft.com/office/drawing/2014/main" xmlns="" id="{00000000-0008-0000-0300-00000001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a:extLst>
            <a:ext uri="{FF2B5EF4-FFF2-40B4-BE49-F238E27FC236}">
              <a16:creationId xmlns:a16="http://schemas.microsoft.com/office/drawing/2014/main" xmlns="" id="{00000000-0008-0000-0300-000001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69850</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flipV="1">
          <a:off x="17018000" y="13863864"/>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9" name="給与水準   （国との比較）最小値テキスト">
          <a:extLst>
            <a:ext uri="{FF2B5EF4-FFF2-40B4-BE49-F238E27FC236}">
              <a16:creationId xmlns:a16="http://schemas.microsoft.com/office/drawing/2014/main" xmlns="" id="{00000000-0008-0000-0300-00000301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61" name="給与水準   （国との比較）最大値テキスト">
          <a:extLst>
            <a:ext uri="{FF2B5EF4-FFF2-40B4-BE49-F238E27FC236}">
              <a16:creationId xmlns:a16="http://schemas.microsoft.com/office/drawing/2014/main" xmlns="" id="{00000000-0008-0000-0300-00000501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2" name="直線コネクタ 261">
          <a:extLst>
            <a:ext uri="{FF2B5EF4-FFF2-40B4-BE49-F238E27FC236}">
              <a16:creationId xmlns:a16="http://schemas.microsoft.com/office/drawing/2014/main" xmlns="" id="{00000000-0008-0000-0300-000006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170543</xdr:rowOff>
    </xdr:from>
    <xdr:to>
      <xdr:col>81</xdr:col>
      <xdr:colOff>44450</xdr:colOff>
      <xdr:row>88</xdr:row>
      <xdr:rowOff>17236</xdr:rowOff>
    </xdr:to>
    <xdr:cxnSp macro="">
      <xdr:nvCxnSpPr>
        <xdr:cNvPr id="263" name="直線コネクタ 262">
          <a:extLst>
            <a:ext uri="{FF2B5EF4-FFF2-40B4-BE49-F238E27FC236}">
              <a16:creationId xmlns:a16="http://schemas.microsoft.com/office/drawing/2014/main" xmlns="" id="{00000000-0008-0000-0300-000007010000}"/>
            </a:ext>
          </a:extLst>
        </xdr:cNvPr>
        <xdr:cNvCxnSpPr/>
      </xdr:nvCxnSpPr>
      <xdr:spPr>
        <a:xfrm>
          <a:off x="16179800" y="14915243"/>
          <a:ext cx="8382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64" name="給与水準   （国との比較）平均値テキスト">
          <a:extLst>
            <a:ext uri="{FF2B5EF4-FFF2-40B4-BE49-F238E27FC236}">
              <a16:creationId xmlns:a16="http://schemas.microsoft.com/office/drawing/2014/main" xmlns="" id="{00000000-0008-0000-0300-000008010000}"/>
            </a:ext>
          </a:extLst>
        </xdr:cNvPr>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170543</xdr:rowOff>
    </xdr:from>
    <xdr:to>
      <xdr:col>77</xdr:col>
      <xdr:colOff>44450</xdr:colOff>
      <xdr:row>87</xdr:row>
      <xdr:rowOff>68036</xdr:rowOff>
    </xdr:to>
    <xdr:cxnSp macro="">
      <xdr:nvCxnSpPr>
        <xdr:cNvPr id="266" name="直線コネクタ 265">
          <a:extLst>
            <a:ext uri="{FF2B5EF4-FFF2-40B4-BE49-F238E27FC236}">
              <a16:creationId xmlns:a16="http://schemas.microsoft.com/office/drawing/2014/main" xmlns="" id="{00000000-0008-0000-0300-00000A010000}"/>
            </a:ext>
          </a:extLst>
        </xdr:cNvPr>
        <xdr:cNvCxnSpPr/>
      </xdr:nvCxnSpPr>
      <xdr:spPr>
        <a:xfrm flipV="1">
          <a:off x="15290800" y="1491524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7456</xdr:rowOff>
    </xdr:from>
    <xdr:ext cx="7366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5798800" y="14409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68036</xdr:rowOff>
    </xdr:to>
    <xdr:cxnSp macro="">
      <xdr:nvCxnSpPr>
        <xdr:cNvPr id="269" name="直線コネクタ 268">
          <a:extLst>
            <a:ext uri="{FF2B5EF4-FFF2-40B4-BE49-F238E27FC236}">
              <a16:creationId xmlns:a16="http://schemas.microsoft.com/office/drawing/2014/main" xmlns="" id="{00000000-0008-0000-0300-00000D010000}"/>
            </a:ext>
          </a:extLst>
        </xdr:cNvPr>
        <xdr:cNvCxnSpPr/>
      </xdr:nvCxnSpPr>
      <xdr:spPr>
        <a:xfrm>
          <a:off x="14401800" y="149669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70" name="フローチャート: 判断 269">
          <a:extLst>
            <a:ext uri="{FF2B5EF4-FFF2-40B4-BE49-F238E27FC236}">
              <a16:creationId xmlns:a16="http://schemas.microsoft.com/office/drawing/2014/main" xmlns="" id="{00000000-0008-0000-0300-00000E010000}"/>
            </a:ext>
          </a:extLst>
        </xdr:cNvPr>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4909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33564</xdr:rowOff>
    </xdr:from>
    <xdr:to>
      <xdr:col>68</xdr:col>
      <xdr:colOff>152400</xdr:colOff>
      <xdr:row>87</xdr:row>
      <xdr:rowOff>50800</xdr:rowOff>
    </xdr:to>
    <xdr:cxnSp macro="">
      <xdr:nvCxnSpPr>
        <xdr:cNvPr id="272" name="直線コネクタ 271">
          <a:extLst>
            <a:ext uri="{FF2B5EF4-FFF2-40B4-BE49-F238E27FC236}">
              <a16:creationId xmlns:a16="http://schemas.microsoft.com/office/drawing/2014/main" xmlns="" id="{00000000-0008-0000-0300-000010010000}"/>
            </a:ext>
          </a:extLst>
        </xdr:cNvPr>
        <xdr:cNvCxnSpPr/>
      </xdr:nvCxnSpPr>
      <xdr:spPr>
        <a:xfrm>
          <a:off x="13512800" y="1494971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3" name="フローチャート: 判断 272">
          <a:extLst>
            <a:ext uri="{FF2B5EF4-FFF2-40B4-BE49-F238E27FC236}">
              <a16:creationId xmlns:a16="http://schemas.microsoft.com/office/drawing/2014/main" xmlns="" id="{00000000-0008-0000-0300-000011010000}"/>
            </a:ext>
          </a:extLst>
        </xdr:cNvPr>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75" name="フローチャート: 判断 274">
          <a:extLst>
            <a:ext uri="{FF2B5EF4-FFF2-40B4-BE49-F238E27FC236}">
              <a16:creationId xmlns:a16="http://schemas.microsoft.com/office/drawing/2014/main" xmlns="" id="{00000000-0008-0000-0300-000013010000}"/>
            </a:ext>
          </a:extLst>
        </xdr:cNvPr>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xmlns="" id="{00000000-0008-0000-0300-000018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137886</xdr:rowOff>
    </xdr:from>
    <xdr:to>
      <xdr:col>81</xdr:col>
      <xdr:colOff>95250</xdr:colOff>
      <xdr:row>88</xdr:row>
      <xdr:rowOff>68036</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69672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109963</xdr:rowOff>
    </xdr:from>
    <xdr:ext cx="762000" cy="259045"/>
    <xdr:sp macro="" textlink="">
      <xdr:nvSpPr>
        <xdr:cNvPr id="283" name="給与水準   （国との比較）該当値テキスト">
          <a:extLst>
            <a:ext uri="{FF2B5EF4-FFF2-40B4-BE49-F238E27FC236}">
              <a16:creationId xmlns:a16="http://schemas.microsoft.com/office/drawing/2014/main" xmlns="" id="{00000000-0008-0000-0300-00001B010000}"/>
            </a:ext>
          </a:extLst>
        </xdr:cNvPr>
        <xdr:cNvSpPr txBox="1"/>
      </xdr:nvSpPr>
      <xdr:spPr>
        <a:xfrm>
          <a:off x="17106900" y="1502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119743</xdr:rowOff>
    </xdr:from>
    <xdr:to>
      <xdr:col>77</xdr:col>
      <xdr:colOff>95250</xdr:colOff>
      <xdr:row>87</xdr:row>
      <xdr:rowOff>49893</xdr:rowOff>
    </xdr:to>
    <xdr:sp macro="" textlink="">
      <xdr:nvSpPr>
        <xdr:cNvPr id="284" name="楕円 283">
          <a:extLst>
            <a:ext uri="{FF2B5EF4-FFF2-40B4-BE49-F238E27FC236}">
              <a16:creationId xmlns:a16="http://schemas.microsoft.com/office/drawing/2014/main" xmlns="" id="{00000000-0008-0000-0300-00001C010000}"/>
            </a:ext>
          </a:extLst>
        </xdr:cNvPr>
        <xdr:cNvSpPr/>
      </xdr:nvSpPr>
      <xdr:spPr>
        <a:xfrm>
          <a:off x="16129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34670</xdr:rowOff>
    </xdr:from>
    <xdr:ext cx="736600" cy="259045"/>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5798800" y="1495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17236</xdr:rowOff>
    </xdr:from>
    <xdr:to>
      <xdr:col>73</xdr:col>
      <xdr:colOff>44450</xdr:colOff>
      <xdr:row>87</xdr:row>
      <xdr:rowOff>118836</xdr:rowOff>
    </xdr:to>
    <xdr:sp macro="" textlink="">
      <xdr:nvSpPr>
        <xdr:cNvPr id="286" name="楕円 285">
          <a:extLst>
            <a:ext uri="{FF2B5EF4-FFF2-40B4-BE49-F238E27FC236}">
              <a16:creationId xmlns:a16="http://schemas.microsoft.com/office/drawing/2014/main" xmlns="" id="{00000000-0008-0000-0300-00001E010000}"/>
            </a:ext>
          </a:extLst>
        </xdr:cNvPr>
        <xdr:cNvSpPr/>
      </xdr:nvSpPr>
      <xdr:spPr>
        <a:xfrm>
          <a:off x="15240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8" name="楕円 287">
          <a:extLst>
            <a:ext uri="{FF2B5EF4-FFF2-40B4-BE49-F238E27FC236}">
              <a16:creationId xmlns:a16="http://schemas.microsoft.com/office/drawing/2014/main" xmlns="" id="{00000000-0008-0000-0300-000020010000}"/>
            </a:ext>
          </a:extLst>
        </xdr:cNvPr>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9" name="テキスト ボックス 288">
          <a:extLst>
            <a:ext uri="{FF2B5EF4-FFF2-40B4-BE49-F238E27FC236}">
              <a16:creationId xmlns:a16="http://schemas.microsoft.com/office/drawing/2014/main" xmlns="" id="{00000000-0008-0000-0300-000021010000}"/>
            </a:ext>
          </a:extLst>
        </xdr:cNvPr>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154214</xdr:rowOff>
    </xdr:from>
    <xdr:to>
      <xdr:col>64</xdr:col>
      <xdr:colOff>152400</xdr:colOff>
      <xdr:row>87</xdr:row>
      <xdr:rowOff>84364</xdr:rowOff>
    </xdr:to>
    <xdr:sp macro="" textlink="">
      <xdr:nvSpPr>
        <xdr:cNvPr id="290" name="楕円 289">
          <a:extLst>
            <a:ext uri="{FF2B5EF4-FFF2-40B4-BE49-F238E27FC236}">
              <a16:creationId xmlns:a16="http://schemas.microsoft.com/office/drawing/2014/main" xmlns="" id="{00000000-0008-0000-0300-000022010000}"/>
            </a:ext>
          </a:extLst>
        </xdr:cNvPr>
        <xdr:cNvSpPr/>
      </xdr:nvSpPr>
      <xdr:spPr>
        <a:xfrm>
          <a:off x="13462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69141</xdr:rowOff>
    </xdr:from>
    <xdr:ext cx="762000" cy="259045"/>
    <xdr:sp macro="" textlink="">
      <xdr:nvSpPr>
        <xdr:cNvPr id="291" name="テキスト ボックス 290">
          <a:extLst>
            <a:ext uri="{FF2B5EF4-FFF2-40B4-BE49-F238E27FC236}">
              <a16:creationId xmlns:a16="http://schemas.microsoft.com/office/drawing/2014/main" xmlns="" id="{00000000-0008-0000-0300-000023010000}"/>
            </a:ext>
          </a:extLst>
        </xdr:cNvPr>
        <xdr:cNvSpPr txBox="1"/>
      </xdr:nvSpPr>
      <xdr:spPr>
        <a:xfrm>
          <a:off x="13131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a:extLst>
            <a:ext uri="{FF2B5EF4-FFF2-40B4-BE49-F238E27FC236}">
              <a16:creationId xmlns:a16="http://schemas.microsoft.com/office/drawing/2014/main" xmlns="" id="{00000000-0008-0000-0300-000025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a:extLst>
            <a:ext uri="{FF2B5EF4-FFF2-40B4-BE49-F238E27FC236}">
              <a16:creationId xmlns:a16="http://schemas.microsoft.com/office/drawing/2014/main" xmlns="" id="{00000000-0008-0000-0300-000026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a:extLst>
            <a:ext uri="{FF2B5EF4-FFF2-40B4-BE49-F238E27FC236}">
              <a16:creationId xmlns:a16="http://schemas.microsoft.com/office/drawing/2014/main" xmlns="" id="{00000000-0008-0000-0300-00002B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a:extLst>
            <a:ext uri="{FF2B5EF4-FFF2-40B4-BE49-F238E27FC236}">
              <a16:creationId xmlns:a16="http://schemas.microsoft.com/office/drawing/2014/main" xmlns="" id="{00000000-0008-0000-0300-00002C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a:extLst>
            <a:ext uri="{FF2B5EF4-FFF2-40B4-BE49-F238E27FC236}">
              <a16:creationId xmlns:a16="http://schemas.microsoft.com/office/drawing/2014/main" xmlns="" id="{00000000-0008-0000-0300-00002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a:extLst>
            <a:ext uri="{FF2B5EF4-FFF2-40B4-BE49-F238E27FC236}">
              <a16:creationId xmlns:a16="http://schemas.microsoft.com/office/drawing/2014/main" xmlns="" id="{00000000-0008-0000-0300-00002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a:extLst>
            <a:ext uri="{FF2B5EF4-FFF2-40B4-BE49-F238E27FC236}">
              <a16:creationId xmlns:a16="http://schemas.microsoft.com/office/drawing/2014/main" xmlns="" id="{00000000-0008-0000-0300-00002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人口千人当たりの職員数は、類似団体平均が６．０５人のところ、本市４．０９人と１．９６人下回り、類似団体内順位２位である。</a:t>
          </a:r>
        </a:p>
        <a:p>
          <a:r>
            <a:rPr kumimoji="1" lang="ja-JP" altLang="en-US" sz="1300">
              <a:latin typeface="ＭＳ Ｐゴシック" panose="020B0600070205080204" pitchFamily="50" charset="-128"/>
              <a:ea typeface="ＭＳ Ｐゴシック" panose="020B0600070205080204" pitchFamily="50" charset="-128"/>
            </a:rPr>
            <a:t>今後も適正な定員管理を行っていく。</a:t>
          </a:r>
        </a:p>
      </xdr:txBody>
    </xdr:sp>
    <xdr:clientData/>
  </xdr:twoCellAnchor>
  <xdr:oneCellAnchor>
    <xdr:from>
      <xdr:col>61</xdr:col>
      <xdr:colOff>6350</xdr:colOff>
      <xdr:row>54</xdr:row>
      <xdr:rowOff>139700</xdr:rowOff>
    </xdr:from>
    <xdr:ext cx="349839" cy="225703"/>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5" name="テキスト ボックス 314">
          <a:extLst>
            <a:ext uri="{FF2B5EF4-FFF2-40B4-BE49-F238E27FC236}">
              <a16:creationId xmlns:a16="http://schemas.microsoft.com/office/drawing/2014/main" xmlns="" id="{00000000-0008-0000-0300-00003B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7" name="テキスト ボックス 316">
          <a:extLst>
            <a:ext uri="{FF2B5EF4-FFF2-40B4-BE49-F238E27FC236}">
              <a16:creationId xmlns:a16="http://schemas.microsoft.com/office/drawing/2014/main" xmlns="" id="{00000000-0008-0000-0300-00003D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xmlns=""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xmlns=""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112395</xdr:rowOff>
    </xdr:from>
    <xdr:to>
      <xdr:col>81</xdr:col>
      <xdr:colOff>44450</xdr:colOff>
      <xdr:row>66</xdr:row>
      <xdr:rowOff>114723</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flipV="1">
          <a:off x="17018000" y="10227945"/>
          <a:ext cx="0" cy="1202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86800</xdr:rowOff>
    </xdr:from>
    <xdr:ext cx="762000" cy="259045"/>
    <xdr:sp macro="" textlink="">
      <xdr:nvSpPr>
        <xdr:cNvPr id="322" name="定員管理の状況最小値テキスト">
          <a:extLst>
            <a:ext uri="{FF2B5EF4-FFF2-40B4-BE49-F238E27FC236}">
              <a16:creationId xmlns:a16="http://schemas.microsoft.com/office/drawing/2014/main" xmlns="" id="{00000000-0008-0000-0300-000042010000}"/>
            </a:ext>
          </a:extLst>
        </xdr:cNvPr>
        <xdr:cNvSpPr txBox="1"/>
      </xdr:nvSpPr>
      <xdr:spPr>
        <a:xfrm>
          <a:off x="17106900" y="1140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114723</xdr:rowOff>
    </xdr:from>
    <xdr:to>
      <xdr:col>81</xdr:col>
      <xdr:colOff>133350</xdr:colOff>
      <xdr:row>66</xdr:row>
      <xdr:rowOff>114723</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6929100" y="1143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27322</xdr:rowOff>
    </xdr:from>
    <xdr:ext cx="762000" cy="259045"/>
    <xdr:sp macro="" textlink="">
      <xdr:nvSpPr>
        <xdr:cNvPr id="324" name="定員管理の状況最大値テキスト">
          <a:extLst>
            <a:ext uri="{FF2B5EF4-FFF2-40B4-BE49-F238E27FC236}">
              <a16:creationId xmlns:a16="http://schemas.microsoft.com/office/drawing/2014/main" xmlns="" id="{00000000-0008-0000-0300-000044010000}"/>
            </a:ext>
          </a:extLst>
        </xdr:cNvPr>
        <xdr:cNvSpPr txBox="1"/>
      </xdr:nvSpPr>
      <xdr:spPr>
        <a:xfrm>
          <a:off x="17106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112395</xdr:rowOff>
    </xdr:from>
    <xdr:to>
      <xdr:col>81</xdr:col>
      <xdr:colOff>133350</xdr:colOff>
      <xdr:row>59</xdr:row>
      <xdr:rowOff>112395</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a:off x="16929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121920</xdr:rowOff>
    </xdr:from>
    <xdr:to>
      <xdr:col>81</xdr:col>
      <xdr:colOff>44450</xdr:colOff>
      <xdr:row>60</xdr:row>
      <xdr:rowOff>123931</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a:off x="16179800" y="10408920"/>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96431</xdr:rowOff>
    </xdr:from>
    <xdr:ext cx="762000" cy="259045"/>
    <xdr:sp macro="" textlink="">
      <xdr:nvSpPr>
        <xdr:cNvPr id="327" name="定員管理の状況平均値テキスト">
          <a:extLst>
            <a:ext uri="{FF2B5EF4-FFF2-40B4-BE49-F238E27FC236}">
              <a16:creationId xmlns:a16="http://schemas.microsoft.com/office/drawing/2014/main" xmlns="" id="{00000000-0008-0000-0300-000047010000}"/>
            </a:ext>
          </a:extLst>
        </xdr:cNvPr>
        <xdr:cNvSpPr txBox="1"/>
      </xdr:nvSpPr>
      <xdr:spPr>
        <a:xfrm>
          <a:off x="17106900" y="10726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124354</xdr:rowOff>
    </xdr:from>
    <xdr:to>
      <xdr:col>81</xdr:col>
      <xdr:colOff>95250</xdr:colOff>
      <xdr:row>63</xdr:row>
      <xdr:rowOff>54504</xdr:rowOff>
    </xdr:to>
    <xdr:sp macro="" textlink="">
      <xdr:nvSpPr>
        <xdr:cNvPr id="328" name="フローチャート: 判断 327">
          <a:extLst>
            <a:ext uri="{FF2B5EF4-FFF2-40B4-BE49-F238E27FC236}">
              <a16:creationId xmlns:a16="http://schemas.microsoft.com/office/drawing/2014/main" xmlns="" id="{00000000-0008-0000-0300-000048010000}"/>
            </a:ext>
          </a:extLst>
        </xdr:cNvPr>
        <xdr:cNvSpPr/>
      </xdr:nvSpPr>
      <xdr:spPr>
        <a:xfrm>
          <a:off x="169672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121920</xdr:rowOff>
    </xdr:from>
    <xdr:to>
      <xdr:col>77</xdr:col>
      <xdr:colOff>44450</xdr:colOff>
      <xdr:row>60</xdr:row>
      <xdr:rowOff>125942</xdr:rowOff>
    </xdr:to>
    <xdr:cxnSp macro="">
      <xdr:nvCxnSpPr>
        <xdr:cNvPr id="329" name="直線コネクタ 328">
          <a:extLst>
            <a:ext uri="{FF2B5EF4-FFF2-40B4-BE49-F238E27FC236}">
              <a16:creationId xmlns:a16="http://schemas.microsoft.com/office/drawing/2014/main" xmlns="" id="{00000000-0008-0000-0300-000049010000}"/>
            </a:ext>
          </a:extLst>
        </xdr:cNvPr>
        <xdr:cNvCxnSpPr/>
      </xdr:nvCxnSpPr>
      <xdr:spPr>
        <a:xfrm flipV="1">
          <a:off x="15290800" y="10408920"/>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114300</xdr:rowOff>
    </xdr:from>
    <xdr:to>
      <xdr:col>77</xdr:col>
      <xdr:colOff>95250</xdr:colOff>
      <xdr:row>63</xdr:row>
      <xdr:rowOff>44450</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6129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29227</xdr:rowOff>
    </xdr:from>
    <xdr:ext cx="7366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5798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121920</xdr:rowOff>
    </xdr:from>
    <xdr:to>
      <xdr:col>72</xdr:col>
      <xdr:colOff>203200</xdr:colOff>
      <xdr:row>60</xdr:row>
      <xdr:rowOff>125942</xdr:rowOff>
    </xdr:to>
    <xdr:cxnSp macro="">
      <xdr:nvCxnSpPr>
        <xdr:cNvPr id="332" name="直線コネクタ 331">
          <a:extLst>
            <a:ext uri="{FF2B5EF4-FFF2-40B4-BE49-F238E27FC236}">
              <a16:creationId xmlns:a16="http://schemas.microsoft.com/office/drawing/2014/main" xmlns="" id="{00000000-0008-0000-0300-00004C010000}"/>
            </a:ext>
          </a:extLst>
        </xdr:cNvPr>
        <xdr:cNvCxnSpPr/>
      </xdr:nvCxnSpPr>
      <xdr:spPr>
        <a:xfrm>
          <a:off x="14401800" y="10408920"/>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108268</xdr:rowOff>
    </xdr:from>
    <xdr:to>
      <xdr:col>73</xdr:col>
      <xdr:colOff>44450</xdr:colOff>
      <xdr:row>63</xdr:row>
      <xdr:rowOff>38418</xdr:rowOff>
    </xdr:to>
    <xdr:sp macro="" textlink="">
      <xdr:nvSpPr>
        <xdr:cNvPr id="333" name="フローチャート: 判断 332">
          <a:extLst>
            <a:ext uri="{FF2B5EF4-FFF2-40B4-BE49-F238E27FC236}">
              <a16:creationId xmlns:a16="http://schemas.microsoft.com/office/drawing/2014/main" xmlns="" id="{00000000-0008-0000-0300-00004D010000}"/>
            </a:ext>
          </a:extLst>
        </xdr:cNvPr>
        <xdr:cNvSpPr/>
      </xdr:nvSpPr>
      <xdr:spPr>
        <a:xfrm>
          <a:off x="15240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23195</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4909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121920</xdr:rowOff>
    </xdr:from>
    <xdr:to>
      <xdr:col>68</xdr:col>
      <xdr:colOff>152400</xdr:colOff>
      <xdr:row>60</xdr:row>
      <xdr:rowOff>129963</xdr:rowOff>
    </xdr:to>
    <xdr:cxnSp macro="">
      <xdr:nvCxnSpPr>
        <xdr:cNvPr id="335" name="直線コネクタ 334">
          <a:extLst>
            <a:ext uri="{FF2B5EF4-FFF2-40B4-BE49-F238E27FC236}">
              <a16:creationId xmlns:a16="http://schemas.microsoft.com/office/drawing/2014/main" xmlns="" id="{00000000-0008-0000-0300-00004F010000}"/>
            </a:ext>
          </a:extLst>
        </xdr:cNvPr>
        <xdr:cNvCxnSpPr/>
      </xdr:nvCxnSpPr>
      <xdr:spPr>
        <a:xfrm flipV="1">
          <a:off x="13512800" y="104089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108268</xdr:rowOff>
    </xdr:from>
    <xdr:to>
      <xdr:col>68</xdr:col>
      <xdr:colOff>203200</xdr:colOff>
      <xdr:row>63</xdr:row>
      <xdr:rowOff>38418</xdr:rowOff>
    </xdr:to>
    <xdr:sp macro="" textlink="">
      <xdr:nvSpPr>
        <xdr:cNvPr id="336" name="フローチャート: 判断 335">
          <a:extLst>
            <a:ext uri="{FF2B5EF4-FFF2-40B4-BE49-F238E27FC236}">
              <a16:creationId xmlns:a16="http://schemas.microsoft.com/office/drawing/2014/main" xmlns="" id="{00000000-0008-0000-0300-000050010000}"/>
            </a:ext>
          </a:extLst>
        </xdr:cNvPr>
        <xdr:cNvSpPr/>
      </xdr:nvSpPr>
      <xdr:spPr>
        <a:xfrm>
          <a:off x="14351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23195</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4020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126365</xdr:rowOff>
    </xdr:from>
    <xdr:to>
      <xdr:col>64</xdr:col>
      <xdr:colOff>152400</xdr:colOff>
      <xdr:row>63</xdr:row>
      <xdr:rowOff>56515</xdr:rowOff>
    </xdr:to>
    <xdr:sp macro="" textlink="">
      <xdr:nvSpPr>
        <xdr:cNvPr id="338" name="フローチャート: 判断 337">
          <a:extLst>
            <a:ext uri="{FF2B5EF4-FFF2-40B4-BE49-F238E27FC236}">
              <a16:creationId xmlns:a16="http://schemas.microsoft.com/office/drawing/2014/main" xmlns="" id="{00000000-0008-0000-0300-000052010000}"/>
            </a:ext>
          </a:extLst>
        </xdr:cNvPr>
        <xdr:cNvSpPr/>
      </xdr:nvSpPr>
      <xdr:spPr>
        <a:xfrm>
          <a:off x="13462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41292</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3131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73131</xdr:rowOff>
    </xdr:from>
    <xdr:to>
      <xdr:col>81</xdr:col>
      <xdr:colOff>95250</xdr:colOff>
      <xdr:row>61</xdr:row>
      <xdr:rowOff>3281</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6967200" y="1036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89658</xdr:rowOff>
    </xdr:from>
    <xdr:ext cx="762000" cy="259045"/>
    <xdr:sp macro="" textlink="">
      <xdr:nvSpPr>
        <xdr:cNvPr id="346" name="定員管理の状況該当値テキスト">
          <a:extLst>
            <a:ext uri="{FF2B5EF4-FFF2-40B4-BE49-F238E27FC236}">
              <a16:creationId xmlns:a16="http://schemas.microsoft.com/office/drawing/2014/main" xmlns="" id="{00000000-0008-0000-0300-00005A010000}"/>
            </a:ext>
          </a:extLst>
        </xdr:cNvPr>
        <xdr:cNvSpPr txBox="1"/>
      </xdr:nvSpPr>
      <xdr:spPr>
        <a:xfrm>
          <a:off x="17106900" y="10205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71120</xdr:rowOff>
    </xdr:from>
    <xdr:to>
      <xdr:col>77</xdr:col>
      <xdr:colOff>95250</xdr:colOff>
      <xdr:row>61</xdr:row>
      <xdr:rowOff>1270</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6129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11447</xdr:rowOff>
    </xdr:from>
    <xdr:ext cx="7366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5798800" y="1012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75142</xdr:rowOff>
    </xdr:from>
    <xdr:to>
      <xdr:col>73</xdr:col>
      <xdr:colOff>44450</xdr:colOff>
      <xdr:row>61</xdr:row>
      <xdr:rowOff>5292</xdr:rowOff>
    </xdr:to>
    <xdr:sp macro="" textlink="">
      <xdr:nvSpPr>
        <xdr:cNvPr id="349" name="楕円 348">
          <a:extLst>
            <a:ext uri="{FF2B5EF4-FFF2-40B4-BE49-F238E27FC236}">
              <a16:creationId xmlns:a16="http://schemas.microsoft.com/office/drawing/2014/main" xmlns="" id="{00000000-0008-0000-0300-00005D010000}"/>
            </a:ext>
          </a:extLst>
        </xdr:cNvPr>
        <xdr:cNvSpPr/>
      </xdr:nvSpPr>
      <xdr:spPr>
        <a:xfrm>
          <a:off x="15240000" y="103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15469</xdr:rowOff>
    </xdr:from>
    <xdr:ext cx="762000" cy="259045"/>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4909800" y="1013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71120</xdr:rowOff>
    </xdr:from>
    <xdr:to>
      <xdr:col>68</xdr:col>
      <xdr:colOff>203200</xdr:colOff>
      <xdr:row>61</xdr:row>
      <xdr:rowOff>1270</xdr:rowOff>
    </xdr:to>
    <xdr:sp macro="" textlink="">
      <xdr:nvSpPr>
        <xdr:cNvPr id="351" name="楕円 350">
          <a:extLst>
            <a:ext uri="{FF2B5EF4-FFF2-40B4-BE49-F238E27FC236}">
              <a16:creationId xmlns:a16="http://schemas.microsoft.com/office/drawing/2014/main" xmlns="" id="{00000000-0008-0000-0300-00005F010000}"/>
            </a:ext>
          </a:extLst>
        </xdr:cNvPr>
        <xdr:cNvSpPr/>
      </xdr:nvSpPr>
      <xdr:spPr>
        <a:xfrm>
          <a:off x="14351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11447</xdr:rowOff>
    </xdr:from>
    <xdr:ext cx="762000" cy="259045"/>
    <xdr:sp macro="" textlink="">
      <xdr:nvSpPr>
        <xdr:cNvPr id="352" name="テキスト ボックス 351">
          <a:extLst>
            <a:ext uri="{FF2B5EF4-FFF2-40B4-BE49-F238E27FC236}">
              <a16:creationId xmlns:a16="http://schemas.microsoft.com/office/drawing/2014/main" xmlns="" id="{00000000-0008-0000-0300-000060010000}"/>
            </a:ext>
          </a:extLst>
        </xdr:cNvPr>
        <xdr:cNvSpPr txBox="1"/>
      </xdr:nvSpPr>
      <xdr:spPr>
        <a:xfrm>
          <a:off x="14020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79163</xdr:rowOff>
    </xdr:from>
    <xdr:to>
      <xdr:col>64</xdr:col>
      <xdr:colOff>152400</xdr:colOff>
      <xdr:row>61</xdr:row>
      <xdr:rowOff>9313</xdr:rowOff>
    </xdr:to>
    <xdr:sp macro="" textlink="">
      <xdr:nvSpPr>
        <xdr:cNvPr id="353" name="楕円 352">
          <a:extLst>
            <a:ext uri="{FF2B5EF4-FFF2-40B4-BE49-F238E27FC236}">
              <a16:creationId xmlns:a16="http://schemas.microsoft.com/office/drawing/2014/main" xmlns="" id="{00000000-0008-0000-0300-000061010000}"/>
            </a:ext>
          </a:extLst>
        </xdr:cNvPr>
        <xdr:cNvSpPr/>
      </xdr:nvSpPr>
      <xdr:spPr>
        <a:xfrm>
          <a:off x="13462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19490</xdr:rowOff>
    </xdr:from>
    <xdr:ext cx="762000" cy="259045"/>
    <xdr:sp macro="" textlink="">
      <xdr:nvSpPr>
        <xdr:cNvPr id="354" name="テキスト ボックス 353">
          <a:extLst>
            <a:ext uri="{FF2B5EF4-FFF2-40B4-BE49-F238E27FC236}">
              <a16:creationId xmlns:a16="http://schemas.microsoft.com/office/drawing/2014/main" xmlns="" id="{00000000-0008-0000-0300-000062010000}"/>
            </a:ext>
          </a:extLst>
        </xdr:cNvPr>
        <xdr:cNvSpPr txBox="1"/>
      </xdr:nvSpPr>
      <xdr:spPr>
        <a:xfrm>
          <a:off x="13131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xmlns=""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xmlns=""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xmlns=""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xmlns=""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xmlns=""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xmlns=""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平成８年度～１３年度に行った大型建設事業に伴う公債費負担や、一部事務組合の起こした地方債に関する負担額が大きなものとなっているため、類似団体と比較すると０．４ポイント上回っている。</a:t>
          </a:r>
        </a:p>
        <a:p>
          <a:r>
            <a:rPr kumimoji="1" lang="ja-JP" altLang="en-US" sz="1300">
              <a:latin typeface="ＭＳ Ｐゴシック" panose="020B0600070205080204" pitchFamily="50" charset="-128"/>
              <a:ea typeface="ＭＳ Ｐゴシック" panose="020B0600070205080204" pitchFamily="50" charset="-128"/>
            </a:rPr>
            <a:t>本市前年度比較では、市債発行の抑制と計画的な償還に努めたことにより元利償還額が減少傾向にあるため、０．２ポイント改善したが、今後も財政計画（令和２年度～令和５年度）に基づき、健全な財政運営を行っていく。</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a:extLst>
            <a:ext uri="{FF2B5EF4-FFF2-40B4-BE49-F238E27FC236}">
              <a16:creationId xmlns:a16="http://schemas.microsoft.com/office/drawing/2014/main" xmlns="" id="{00000000-0008-0000-0300-00007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xmlns=""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a:extLst>
            <a:ext uri="{FF2B5EF4-FFF2-40B4-BE49-F238E27FC236}">
              <a16:creationId xmlns:a16="http://schemas.microsoft.com/office/drawing/2014/main" xmlns="" id="{00000000-0008-0000-0300-00007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xmlns=""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44</xdr:row>
      <xdr:rowOff>124883</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flipV="1">
          <a:off x="17018000" y="634153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96960</xdr:rowOff>
    </xdr:from>
    <xdr:ext cx="762000" cy="259045"/>
    <xdr:sp macro="" textlink="">
      <xdr:nvSpPr>
        <xdr:cNvPr id="383" name="公債費負担の状況最小値テキスト">
          <a:extLst>
            <a:ext uri="{FF2B5EF4-FFF2-40B4-BE49-F238E27FC236}">
              <a16:creationId xmlns:a16="http://schemas.microsoft.com/office/drawing/2014/main" xmlns="" id="{00000000-0008-0000-0300-00007F010000}"/>
            </a:ext>
          </a:extLst>
        </xdr:cNvPr>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124883</xdr:rowOff>
    </xdr:from>
    <xdr:to>
      <xdr:col>81</xdr:col>
      <xdr:colOff>133350</xdr:colOff>
      <xdr:row>44</xdr:row>
      <xdr:rowOff>124883</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5" name="公債費負担の状況最大値テキスト">
          <a:extLst>
            <a:ext uri="{FF2B5EF4-FFF2-40B4-BE49-F238E27FC236}">
              <a16:creationId xmlns:a16="http://schemas.microsoft.com/office/drawing/2014/main" xmlns="" id="{00000000-0008-0000-0300-000081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6" name="直線コネクタ 385">
          <a:extLst>
            <a:ext uri="{FF2B5EF4-FFF2-40B4-BE49-F238E27FC236}">
              <a16:creationId xmlns:a16="http://schemas.microsoft.com/office/drawing/2014/main" xmlns="" id="{00000000-0008-0000-0300-000082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94827</xdr:rowOff>
    </xdr:from>
    <xdr:to>
      <xdr:col>81</xdr:col>
      <xdr:colOff>44450</xdr:colOff>
      <xdr:row>40</xdr:row>
      <xdr:rowOff>110913</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flipV="1">
          <a:off x="16179800" y="695282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28381</xdr:rowOff>
    </xdr:from>
    <xdr:ext cx="762000" cy="259045"/>
    <xdr:sp macro="" textlink="">
      <xdr:nvSpPr>
        <xdr:cNvPr id="388" name="公債費負担の状況平均値テキスト">
          <a:extLst>
            <a:ext uri="{FF2B5EF4-FFF2-40B4-BE49-F238E27FC236}">
              <a16:creationId xmlns:a16="http://schemas.microsoft.com/office/drawing/2014/main" xmlns="" id="{00000000-0008-0000-0300-000084010000}"/>
            </a:ext>
          </a:extLst>
        </xdr:cNvPr>
        <xdr:cNvSpPr txBox="1"/>
      </xdr:nvSpPr>
      <xdr:spPr>
        <a:xfrm>
          <a:off x="17106900" y="67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9" name="フローチャート: 判断 388">
          <a:extLst>
            <a:ext uri="{FF2B5EF4-FFF2-40B4-BE49-F238E27FC236}">
              <a16:creationId xmlns:a16="http://schemas.microsoft.com/office/drawing/2014/main" xmlns="" id="{00000000-0008-0000-0300-000085010000}"/>
            </a:ext>
          </a:extLst>
        </xdr:cNvPr>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110913</xdr:rowOff>
    </xdr:from>
    <xdr:to>
      <xdr:col>77</xdr:col>
      <xdr:colOff>44450</xdr:colOff>
      <xdr:row>40</xdr:row>
      <xdr:rowOff>167217</xdr:rowOff>
    </xdr:to>
    <xdr:cxnSp macro="">
      <xdr:nvCxnSpPr>
        <xdr:cNvPr id="390" name="直線コネクタ 389">
          <a:extLst>
            <a:ext uri="{FF2B5EF4-FFF2-40B4-BE49-F238E27FC236}">
              <a16:creationId xmlns:a16="http://schemas.microsoft.com/office/drawing/2014/main" xmlns="" id="{00000000-0008-0000-0300-000086010000}"/>
            </a:ext>
          </a:extLst>
        </xdr:cNvPr>
        <xdr:cNvCxnSpPr/>
      </xdr:nvCxnSpPr>
      <xdr:spPr>
        <a:xfrm flipV="1">
          <a:off x="15290800" y="696891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147760</xdr:rowOff>
    </xdr:from>
    <xdr:ext cx="7366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167217</xdr:rowOff>
    </xdr:from>
    <xdr:to>
      <xdr:col>72</xdr:col>
      <xdr:colOff>203200</xdr:colOff>
      <xdr:row>41</xdr:row>
      <xdr:rowOff>52070</xdr:rowOff>
    </xdr:to>
    <xdr:cxnSp macro="">
      <xdr:nvCxnSpPr>
        <xdr:cNvPr id="393" name="直線コネクタ 392">
          <a:extLst>
            <a:ext uri="{FF2B5EF4-FFF2-40B4-BE49-F238E27FC236}">
              <a16:creationId xmlns:a16="http://schemas.microsoft.com/office/drawing/2014/main" xmlns="" id="{00000000-0008-0000-0300-000089010000}"/>
            </a:ext>
          </a:extLst>
        </xdr:cNvPr>
        <xdr:cNvCxnSpPr/>
      </xdr:nvCxnSpPr>
      <xdr:spPr>
        <a:xfrm flipV="1">
          <a:off x="14401800" y="702521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60113</xdr:rowOff>
    </xdr:from>
    <xdr:to>
      <xdr:col>73</xdr:col>
      <xdr:colOff>44450</xdr:colOff>
      <xdr:row>40</xdr:row>
      <xdr:rowOff>161713</xdr:rowOff>
    </xdr:to>
    <xdr:sp macro="" textlink="">
      <xdr:nvSpPr>
        <xdr:cNvPr id="394" name="フローチャート: 判断 393">
          <a:extLst>
            <a:ext uri="{FF2B5EF4-FFF2-40B4-BE49-F238E27FC236}">
              <a16:creationId xmlns:a16="http://schemas.microsoft.com/office/drawing/2014/main" xmlns="" id="{00000000-0008-0000-0300-00008A010000}"/>
            </a:ext>
          </a:extLst>
        </xdr:cNvPr>
        <xdr:cNvSpPr/>
      </xdr:nvSpPr>
      <xdr:spPr>
        <a:xfrm>
          <a:off x="15240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440</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4909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52070</xdr:rowOff>
    </xdr:from>
    <xdr:to>
      <xdr:col>68</xdr:col>
      <xdr:colOff>152400</xdr:colOff>
      <xdr:row>42</xdr:row>
      <xdr:rowOff>9313</xdr:rowOff>
    </xdr:to>
    <xdr:cxnSp macro="">
      <xdr:nvCxnSpPr>
        <xdr:cNvPr id="396" name="直線コネクタ 395">
          <a:extLst>
            <a:ext uri="{FF2B5EF4-FFF2-40B4-BE49-F238E27FC236}">
              <a16:creationId xmlns:a16="http://schemas.microsoft.com/office/drawing/2014/main" xmlns="" id="{00000000-0008-0000-0300-00008C010000}"/>
            </a:ext>
          </a:extLst>
        </xdr:cNvPr>
        <xdr:cNvCxnSpPr/>
      </xdr:nvCxnSpPr>
      <xdr:spPr>
        <a:xfrm flipV="1">
          <a:off x="13512800" y="708152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7" name="フローチャート: 判断 396">
          <a:extLst>
            <a:ext uri="{FF2B5EF4-FFF2-40B4-BE49-F238E27FC236}">
              <a16:creationId xmlns:a16="http://schemas.microsoft.com/office/drawing/2014/main" xmlns="" id="{00000000-0008-0000-0300-00008D010000}"/>
            </a:ext>
          </a:extLst>
        </xdr:cNvPr>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399" name="フローチャート: 判断 398">
          <a:extLst>
            <a:ext uri="{FF2B5EF4-FFF2-40B4-BE49-F238E27FC236}">
              <a16:creationId xmlns:a16="http://schemas.microsoft.com/office/drawing/2014/main" xmlns="" id="{00000000-0008-0000-0300-00008F010000}"/>
            </a:ext>
          </a:extLst>
        </xdr:cNvPr>
        <xdr:cNvSpPr/>
      </xdr:nvSpPr>
      <xdr:spPr>
        <a:xfrm>
          <a:off x="13462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40657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3131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44027</xdr:rowOff>
    </xdr:from>
    <xdr:to>
      <xdr:col>81</xdr:col>
      <xdr:colOff>95250</xdr:colOff>
      <xdr:row>40</xdr:row>
      <xdr:rowOff>145627</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69672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16104</xdr:rowOff>
    </xdr:from>
    <xdr:ext cx="762000" cy="259045"/>
    <xdr:sp macro="" textlink="">
      <xdr:nvSpPr>
        <xdr:cNvPr id="407" name="公債費負担の状況該当値テキスト">
          <a:extLst>
            <a:ext uri="{FF2B5EF4-FFF2-40B4-BE49-F238E27FC236}">
              <a16:creationId xmlns:a16="http://schemas.microsoft.com/office/drawing/2014/main" xmlns="" id="{00000000-0008-0000-0300-000097010000}"/>
            </a:ext>
          </a:extLst>
        </xdr:cNvPr>
        <xdr:cNvSpPr txBox="1"/>
      </xdr:nvSpPr>
      <xdr:spPr>
        <a:xfrm>
          <a:off x="17106900" y="687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60113</xdr:rowOff>
    </xdr:from>
    <xdr:to>
      <xdr:col>77</xdr:col>
      <xdr:colOff>95250</xdr:colOff>
      <xdr:row>40</xdr:row>
      <xdr:rowOff>161713</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6129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146490</xdr:rowOff>
    </xdr:from>
    <xdr:ext cx="7366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5798800" y="700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116417</xdr:rowOff>
    </xdr:from>
    <xdr:to>
      <xdr:col>73</xdr:col>
      <xdr:colOff>44450</xdr:colOff>
      <xdr:row>41</xdr:row>
      <xdr:rowOff>46567</xdr:rowOff>
    </xdr:to>
    <xdr:sp macro="" textlink="">
      <xdr:nvSpPr>
        <xdr:cNvPr id="410" name="楕円 409">
          <a:extLst>
            <a:ext uri="{FF2B5EF4-FFF2-40B4-BE49-F238E27FC236}">
              <a16:creationId xmlns:a16="http://schemas.microsoft.com/office/drawing/2014/main" xmlns="" id="{00000000-0008-0000-0300-00009A010000}"/>
            </a:ext>
          </a:extLst>
        </xdr:cNvPr>
        <xdr:cNvSpPr/>
      </xdr:nvSpPr>
      <xdr:spPr>
        <a:xfrm>
          <a:off x="15240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31344</xdr:rowOff>
    </xdr:from>
    <xdr:ext cx="762000" cy="259045"/>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4909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1270</xdr:rowOff>
    </xdr:from>
    <xdr:to>
      <xdr:col>68</xdr:col>
      <xdr:colOff>203200</xdr:colOff>
      <xdr:row>41</xdr:row>
      <xdr:rowOff>102870</xdr:rowOff>
    </xdr:to>
    <xdr:sp macro="" textlink="">
      <xdr:nvSpPr>
        <xdr:cNvPr id="412" name="楕円 411">
          <a:extLst>
            <a:ext uri="{FF2B5EF4-FFF2-40B4-BE49-F238E27FC236}">
              <a16:creationId xmlns:a16="http://schemas.microsoft.com/office/drawing/2014/main" xmlns="" id="{00000000-0008-0000-0300-00009C010000}"/>
            </a:ext>
          </a:extLst>
        </xdr:cNvPr>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414" name="楕円 413">
          <a:extLst>
            <a:ext uri="{FF2B5EF4-FFF2-40B4-BE49-F238E27FC236}">
              <a16:creationId xmlns:a16="http://schemas.microsoft.com/office/drawing/2014/main" xmlns="" id="{00000000-0008-0000-0300-00009E010000}"/>
            </a:ext>
          </a:extLst>
        </xdr:cNvPr>
        <xdr:cNvSpPr/>
      </xdr:nvSpPr>
      <xdr:spPr>
        <a:xfrm>
          <a:off x="13462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xmlns=""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xmlns=""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xmlns=""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xmlns=""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xmlns=""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xmlns=""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将来負担比率は、地方債残高や一部事務組合等の負担見込額が減少したことなどから、前年度に引き続き令和元年度も算定なしとなっている。</a:t>
          </a:r>
        </a:p>
        <a:p>
          <a:r>
            <a:rPr kumimoji="1" lang="ja-JP" altLang="en-US" sz="1300">
              <a:latin typeface="ＭＳ Ｐゴシック" panose="020B0600070205080204" pitchFamily="50" charset="-128"/>
              <a:ea typeface="ＭＳ Ｐゴシック" panose="020B0600070205080204" pitchFamily="50" charset="-128"/>
            </a:rPr>
            <a:t>今後も健全財政を維持できるよう、財政計画（令和２年度～令和５年度）に基づき、歳入の確保と歳出の適正化に努めていく。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xmlns="" id="{00000000-0008-0000-0300-0000B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xmlns="" id="{00000000-0008-0000-0300-0000B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xmlns="" id="{00000000-0008-0000-0300-0000B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xmlns="" id="{00000000-0008-0000-0300-0000B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xmlns=""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161472</xdr:rowOff>
    </xdr:to>
    <xdr:cxnSp macro="">
      <xdr:nvCxnSpPr>
        <xdr:cNvPr id="446" name="直線コネクタ 445">
          <a:extLst>
            <a:ext uri="{FF2B5EF4-FFF2-40B4-BE49-F238E27FC236}">
              <a16:creationId xmlns:a16="http://schemas.microsoft.com/office/drawing/2014/main" xmlns="" id="{00000000-0008-0000-0300-0000BE010000}"/>
            </a:ext>
          </a:extLst>
        </xdr:cNvPr>
        <xdr:cNvCxnSpPr/>
      </xdr:nvCxnSpPr>
      <xdr:spPr>
        <a:xfrm flipV="1">
          <a:off x="17018000" y="2313214"/>
          <a:ext cx="0" cy="162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133549</xdr:rowOff>
    </xdr:from>
    <xdr:ext cx="762000" cy="259045"/>
    <xdr:sp macro="" textlink="">
      <xdr:nvSpPr>
        <xdr:cNvPr id="447" name="将来負担の状況最小値テキスト">
          <a:extLst>
            <a:ext uri="{FF2B5EF4-FFF2-40B4-BE49-F238E27FC236}">
              <a16:creationId xmlns:a16="http://schemas.microsoft.com/office/drawing/2014/main" xmlns="" id="{00000000-0008-0000-0300-0000BF010000}"/>
            </a:ext>
          </a:extLst>
        </xdr:cNvPr>
        <xdr:cNvSpPr txBox="1"/>
      </xdr:nvSpPr>
      <xdr:spPr>
        <a:xfrm>
          <a:off x="17106900" y="390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161472</xdr:rowOff>
    </xdr:from>
    <xdr:to>
      <xdr:col>81</xdr:col>
      <xdr:colOff>133350</xdr:colOff>
      <xdr:row>22</xdr:row>
      <xdr:rowOff>161472</xdr:rowOff>
    </xdr:to>
    <xdr:cxnSp macro="">
      <xdr:nvCxnSpPr>
        <xdr:cNvPr id="448" name="直線コネクタ 447">
          <a:extLst>
            <a:ext uri="{FF2B5EF4-FFF2-40B4-BE49-F238E27FC236}">
              <a16:creationId xmlns:a16="http://schemas.microsoft.com/office/drawing/2014/main" xmlns="" id="{00000000-0008-0000-0300-0000C0010000}"/>
            </a:ext>
          </a:extLst>
        </xdr:cNvPr>
        <xdr:cNvCxnSpPr/>
      </xdr:nvCxnSpPr>
      <xdr:spPr>
        <a:xfrm>
          <a:off x="16929100" y="393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a:extLst>
            <a:ext uri="{FF2B5EF4-FFF2-40B4-BE49-F238E27FC236}">
              <a16:creationId xmlns:a16="http://schemas.microsoft.com/office/drawing/2014/main" xmlns="" id="{00000000-0008-0000-0300-0000C1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xmlns="" id="{00000000-0008-0000-0300-0000C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98714</xdr:rowOff>
    </xdr:from>
    <xdr:ext cx="762000" cy="259045"/>
    <xdr:sp macro="" textlink="">
      <xdr:nvSpPr>
        <xdr:cNvPr id="451" name="将来負担の状況平均値テキスト">
          <a:extLst>
            <a:ext uri="{FF2B5EF4-FFF2-40B4-BE49-F238E27FC236}">
              <a16:creationId xmlns:a16="http://schemas.microsoft.com/office/drawing/2014/main" xmlns="" id="{00000000-0008-0000-0300-0000C3010000}"/>
            </a:ext>
          </a:extLst>
        </xdr:cNvPr>
        <xdr:cNvSpPr txBox="1"/>
      </xdr:nvSpPr>
      <xdr:spPr>
        <a:xfrm>
          <a:off x="17106900" y="2327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126637</xdr:rowOff>
    </xdr:from>
    <xdr:to>
      <xdr:col>81</xdr:col>
      <xdr:colOff>95250</xdr:colOff>
      <xdr:row>14</xdr:row>
      <xdr:rowOff>56787</xdr:rowOff>
    </xdr:to>
    <xdr:sp macro="" textlink="">
      <xdr:nvSpPr>
        <xdr:cNvPr id="452" name="フローチャート: 判断 451">
          <a:extLst>
            <a:ext uri="{FF2B5EF4-FFF2-40B4-BE49-F238E27FC236}">
              <a16:creationId xmlns:a16="http://schemas.microsoft.com/office/drawing/2014/main" xmlns="" id="{00000000-0008-0000-0300-0000C4010000}"/>
            </a:ext>
          </a:extLst>
        </xdr:cNvPr>
        <xdr:cNvSpPr/>
      </xdr:nvSpPr>
      <xdr:spPr>
        <a:xfrm>
          <a:off x="169672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119743</xdr:rowOff>
    </xdr:from>
    <xdr:to>
      <xdr:col>77</xdr:col>
      <xdr:colOff>95250</xdr:colOff>
      <xdr:row>14</xdr:row>
      <xdr:rowOff>49893</xdr:rowOff>
    </xdr:to>
    <xdr:sp macro="" textlink="">
      <xdr:nvSpPr>
        <xdr:cNvPr id="453" name="フローチャート: 判断 452">
          <a:extLst>
            <a:ext uri="{FF2B5EF4-FFF2-40B4-BE49-F238E27FC236}">
              <a16:creationId xmlns:a16="http://schemas.microsoft.com/office/drawing/2014/main" xmlns="" id="{00000000-0008-0000-0300-0000C5010000}"/>
            </a:ext>
          </a:extLst>
        </xdr:cNvPr>
        <xdr:cNvSpPr/>
      </xdr:nvSpPr>
      <xdr:spPr>
        <a:xfrm>
          <a:off x="16129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60070</xdr:rowOff>
    </xdr:from>
    <xdr:ext cx="7366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5798800" y="211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72390</xdr:rowOff>
    </xdr:from>
    <xdr:to>
      <xdr:col>73</xdr:col>
      <xdr:colOff>44450</xdr:colOff>
      <xdr:row>15</xdr:row>
      <xdr:rowOff>2540</xdr:rowOff>
    </xdr:to>
    <xdr:sp macro="" textlink="">
      <xdr:nvSpPr>
        <xdr:cNvPr id="455" name="フローチャート: 判断 454">
          <a:extLst>
            <a:ext uri="{FF2B5EF4-FFF2-40B4-BE49-F238E27FC236}">
              <a16:creationId xmlns:a16="http://schemas.microsoft.com/office/drawing/2014/main" xmlns="" id="{00000000-0008-0000-0300-0000C7010000}"/>
            </a:ext>
          </a:extLst>
        </xdr:cNvPr>
        <xdr:cNvSpPr/>
      </xdr:nvSpPr>
      <xdr:spPr>
        <a:xfrm>
          <a:off x="15240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12717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4909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120650</xdr:rowOff>
    </xdr:from>
    <xdr:to>
      <xdr:col>68</xdr:col>
      <xdr:colOff>203200</xdr:colOff>
      <xdr:row>15</xdr:row>
      <xdr:rowOff>50800</xdr:rowOff>
    </xdr:to>
    <xdr:sp macro="" textlink="">
      <xdr:nvSpPr>
        <xdr:cNvPr id="457" name="フローチャート: 判断 456">
          <a:extLst>
            <a:ext uri="{FF2B5EF4-FFF2-40B4-BE49-F238E27FC236}">
              <a16:creationId xmlns:a16="http://schemas.microsoft.com/office/drawing/2014/main" xmlns="" id="{00000000-0008-0000-0300-0000C9010000}"/>
            </a:ext>
          </a:extLst>
        </xdr:cNvPr>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168910</xdr:rowOff>
    </xdr:from>
    <xdr:to>
      <xdr:col>64</xdr:col>
      <xdr:colOff>152400</xdr:colOff>
      <xdr:row>15</xdr:row>
      <xdr:rowOff>99060</xdr:rowOff>
    </xdr:to>
    <xdr:sp macro="" textlink="">
      <xdr:nvSpPr>
        <xdr:cNvPr id="459" name="フローチャート: 判断 458">
          <a:extLst>
            <a:ext uri="{FF2B5EF4-FFF2-40B4-BE49-F238E27FC236}">
              <a16:creationId xmlns:a16="http://schemas.microsoft.com/office/drawing/2014/main" xmlns="" id="{00000000-0008-0000-0300-0000CB010000}"/>
            </a:ext>
          </a:extLst>
        </xdr:cNvPr>
        <xdr:cNvSpPr/>
      </xdr:nvSpPr>
      <xdr:spPr>
        <a:xfrm>
          <a:off x="13462000" y="256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83837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3131800" y="265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xmlns=""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xmlns=""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76654</xdr:rowOff>
    </xdr:from>
    <xdr:to>
      <xdr:col>64</xdr:col>
      <xdr:colOff>152400</xdr:colOff>
      <xdr:row>14</xdr:row>
      <xdr:rowOff>6804</xdr:rowOff>
    </xdr:to>
    <xdr:sp macro="" textlink="">
      <xdr:nvSpPr>
        <xdr:cNvPr id="466" name="楕円 465">
          <a:extLst>
            <a:ext uri="{FF2B5EF4-FFF2-40B4-BE49-F238E27FC236}">
              <a16:creationId xmlns:a16="http://schemas.microsoft.com/office/drawing/2014/main" xmlns="" id="{00000000-0008-0000-0300-0000D2010000}"/>
            </a:ext>
          </a:extLst>
        </xdr:cNvPr>
        <xdr:cNvSpPr/>
      </xdr:nvSpPr>
      <xdr:spPr>
        <a:xfrm>
          <a:off x="13462000" y="230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16981</xdr:rowOff>
    </xdr:from>
    <xdr:ext cx="762000" cy="259045"/>
    <xdr:sp macro="" textlink="">
      <xdr:nvSpPr>
        <xdr:cNvPr id="467" name="テキスト ボックス 466">
          <a:extLst>
            <a:ext uri="{FF2B5EF4-FFF2-40B4-BE49-F238E27FC236}">
              <a16:creationId xmlns:a16="http://schemas.microsoft.com/office/drawing/2014/main" xmlns="" id="{00000000-0008-0000-0300-0000D3010000}"/>
            </a:ext>
          </a:extLst>
        </xdr:cNvPr>
        <xdr:cNvSpPr txBox="1"/>
      </xdr:nvSpPr>
      <xdr:spPr>
        <a:xfrm>
          <a:off x="13131800" y="207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福岡県筑紫野市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104,038
103,405
87.73
33,142,212
32,252,313
852,015
19,142,750
26,782,196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類似団体平均２３．９％のところ、本市１８．６％と５．３ポイント下回っている。これは、人口千人当たり職員数が類似団体平均と比較して少なく、人件費が低く抑えられていることが主な要因であると考えられる。</a:t>
          </a:r>
        </a:p>
        <a:p>
          <a:r>
            <a:rPr kumimoji="1" lang="ja-JP" altLang="en-US" sz="1300">
              <a:latin typeface="ＭＳ Ｐゴシック" panose="020B0600070205080204" pitchFamily="50" charset="-128"/>
              <a:ea typeface="ＭＳ Ｐゴシック" panose="020B0600070205080204" pitchFamily="50" charset="-128"/>
            </a:rPr>
            <a:t>今後も適正な定員管理を継続し、人件費の適正化に努めていく。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40</xdr:row>
      <xdr:rowOff>58420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7734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88900</xdr:rowOff>
    </xdr:from>
    <xdr:to>
      <xdr:col>24</xdr:col>
      <xdr:colOff>25400</xdr:colOff>
      <xdr:row>34</xdr:row>
      <xdr:rowOff>96520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a:off x="3987800" y="59182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78757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106680</xdr:rowOff>
    </xdr:from>
    <xdr:to>
      <xdr:col>24</xdr:col>
      <xdr:colOff>76200</xdr:colOff>
      <xdr:row>37</xdr:row>
      <xdr:rowOff>36830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81280</xdr:rowOff>
    </xdr:from>
    <xdr:to>
      <xdr:col>19</xdr:col>
      <xdr:colOff>187325</xdr:colOff>
      <xdr:row>34</xdr:row>
      <xdr:rowOff>88900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a:off x="3098800" y="5910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81280</xdr:rowOff>
    </xdr:from>
    <xdr:to>
      <xdr:col>15</xdr:col>
      <xdr:colOff>98425</xdr:colOff>
      <xdr:row>34</xdr:row>
      <xdr:rowOff>119380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flipV="1">
          <a:off x="2209800" y="5910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96520</xdr:rowOff>
    </xdr:from>
    <xdr:to>
      <xdr:col>11</xdr:col>
      <xdr:colOff>9525</xdr:colOff>
      <xdr:row>34</xdr:row>
      <xdr:rowOff>119380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a:off x="1320800" y="5925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3810</xdr:rowOff>
    </xdr:from>
    <xdr:to>
      <xdr:col>6</xdr:col>
      <xdr:colOff>171450</xdr:colOff>
      <xdr:row>37</xdr:row>
      <xdr:rowOff>105410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90187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45720</xdr:rowOff>
    </xdr:from>
    <xdr:to>
      <xdr:col>24</xdr:col>
      <xdr:colOff>76200</xdr:colOff>
      <xdr:row>34</xdr:row>
      <xdr:rowOff>147320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62247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38100</xdr:rowOff>
    </xdr:from>
    <xdr:to>
      <xdr:col>20</xdr:col>
      <xdr:colOff>38100</xdr:colOff>
      <xdr:row>34</xdr:row>
      <xdr:rowOff>139700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149877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563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30480</xdr:rowOff>
    </xdr:from>
    <xdr:to>
      <xdr:col>15</xdr:col>
      <xdr:colOff>149225</xdr:colOff>
      <xdr:row>34</xdr:row>
      <xdr:rowOff>132080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142257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68580</xdr:rowOff>
    </xdr:from>
    <xdr:to>
      <xdr:col>11</xdr:col>
      <xdr:colOff>60325</xdr:colOff>
      <xdr:row>34</xdr:row>
      <xdr:rowOff>170180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8907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45720</xdr:rowOff>
    </xdr:from>
    <xdr:to>
      <xdr:col>6</xdr:col>
      <xdr:colOff>171450</xdr:colOff>
      <xdr:row>34</xdr:row>
      <xdr:rowOff>147320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157497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本市前年度比較では、庁舎管理事業の増などにより、物件費に係る経常収支比率は前年度比０．４ポイント上回った。</a:t>
          </a:r>
        </a:p>
        <a:p>
          <a:r>
            <a:rPr kumimoji="1" lang="ja-JP" altLang="en-US" sz="1300">
              <a:latin typeface="ＭＳ Ｐゴシック" panose="020B0600070205080204" pitchFamily="50" charset="-128"/>
              <a:ea typeface="ＭＳ Ｐゴシック" panose="020B0600070205080204" pitchFamily="50" charset="-128"/>
            </a:rPr>
            <a:t>類似団体平均は１７．４％のところ、本市１５．４％と２．０ポイント下回っていることから、一定の効率化は図られていると考えられるが、今後も見直しを進めていく。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xmlns=""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157480</xdr:rowOff>
    </xdr:from>
    <xdr:to>
      <xdr:col>82</xdr:col>
      <xdr:colOff>107950</xdr:colOff>
      <xdr:row>20</xdr:row>
      <xdr:rowOff>50800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flipV="1">
          <a:off x="16510000" y="22148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22877</xdr:rowOff>
    </xdr:from>
    <xdr:ext cx="762000" cy="259045"/>
    <xdr:sp macro="" textlink="">
      <xdr:nvSpPr>
        <xdr:cNvPr id="123" name="物件費最小値テキスト">
          <a:extLst>
            <a:ext uri="{FF2B5EF4-FFF2-40B4-BE49-F238E27FC236}">
              <a16:creationId xmlns:a16="http://schemas.microsoft.com/office/drawing/2014/main" xmlns="" id="{00000000-0008-0000-0400-00007B000000}"/>
            </a:ext>
          </a:extLst>
        </xdr:cNvPr>
        <xdr:cNvSpPr txBox="1"/>
      </xdr:nvSpPr>
      <xdr:spPr>
        <a:xfrm>
          <a:off x="165989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50800</xdr:rowOff>
    </xdr:from>
    <xdr:to>
      <xdr:col>82</xdr:col>
      <xdr:colOff>196850</xdr:colOff>
      <xdr:row>20</xdr:row>
      <xdr:rowOff>50800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347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72407</xdr:rowOff>
    </xdr:from>
    <xdr:ext cx="762000" cy="259045"/>
    <xdr:sp macro="" textlink="">
      <xdr:nvSpPr>
        <xdr:cNvPr id="125" name="物件費最大値テキスト">
          <a:extLst>
            <a:ext uri="{FF2B5EF4-FFF2-40B4-BE49-F238E27FC236}">
              <a16:creationId xmlns:a16="http://schemas.microsoft.com/office/drawing/2014/main" xmlns="" id="{00000000-0008-0000-0400-00007D000000}"/>
            </a:ext>
          </a:extLst>
        </xdr:cNvPr>
        <xdr:cNvSpPr txBox="1"/>
      </xdr:nvSpPr>
      <xdr:spPr>
        <a:xfrm>
          <a:off x="16598900" y="195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157480</xdr:rowOff>
    </xdr:from>
    <xdr:to>
      <xdr:col>82</xdr:col>
      <xdr:colOff>196850</xdr:colOff>
      <xdr:row>12</xdr:row>
      <xdr:rowOff>157480</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22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31750</xdr:rowOff>
    </xdr:from>
    <xdr:to>
      <xdr:col>82</xdr:col>
      <xdr:colOff>107950</xdr:colOff>
      <xdr:row>15</xdr:row>
      <xdr:rowOff>62230</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a:off x="15671800" y="26035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135907</xdr:rowOff>
    </xdr:from>
    <xdr:ext cx="762000" cy="259045"/>
    <xdr:sp macro="" textlink="">
      <xdr:nvSpPr>
        <xdr:cNvPr id="128" name="物件費平均値テキスト">
          <a:extLst>
            <a:ext uri="{FF2B5EF4-FFF2-40B4-BE49-F238E27FC236}">
              <a16:creationId xmlns:a16="http://schemas.microsoft.com/office/drawing/2014/main" xmlns="" id="{00000000-0008-0000-0400-000080000000}"/>
            </a:ext>
          </a:extLst>
        </xdr:cNvPr>
        <xdr:cNvSpPr txBox="1"/>
      </xdr:nvSpPr>
      <xdr:spPr>
        <a:xfrm>
          <a:off x="16598900" y="2707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64592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8890</xdr:rowOff>
    </xdr:from>
    <xdr:to>
      <xdr:col>78</xdr:col>
      <xdr:colOff>69850</xdr:colOff>
      <xdr:row>15</xdr:row>
      <xdr:rowOff>31750</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a:off x="14782800" y="2580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63517</xdr:rowOff>
    </xdr:from>
    <xdr:ext cx="7366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15290800" y="280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8890</xdr:rowOff>
    </xdr:from>
    <xdr:to>
      <xdr:col>73</xdr:col>
      <xdr:colOff>180975</xdr:colOff>
      <xdr:row>15</xdr:row>
      <xdr:rowOff>39370</xdr:rowOff>
    </xdr:to>
    <xdr:cxnSp macro="">
      <xdr:nvCxnSpPr>
        <xdr:cNvPr id="133" name="直線コネクタ 132">
          <a:extLst>
            <a:ext uri="{FF2B5EF4-FFF2-40B4-BE49-F238E27FC236}">
              <a16:creationId xmlns:a16="http://schemas.microsoft.com/office/drawing/2014/main" xmlns="" id="{00000000-0008-0000-0400-000085000000}"/>
            </a:ext>
          </a:extLst>
        </xdr:cNvPr>
        <xdr:cNvCxnSpPr/>
      </xdr:nvCxnSpPr>
      <xdr:spPr>
        <a:xfrm flipV="1">
          <a:off x="13893800" y="2580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125730</xdr:rowOff>
    </xdr:from>
    <xdr:to>
      <xdr:col>74</xdr:col>
      <xdr:colOff>31750</xdr:colOff>
      <xdr:row>16</xdr:row>
      <xdr:rowOff>55880</xdr:rowOff>
    </xdr:to>
    <xdr:sp macro="" textlink="">
      <xdr:nvSpPr>
        <xdr:cNvPr id="134" name="フローチャート: 判断 133">
          <a:extLst>
            <a:ext uri="{FF2B5EF4-FFF2-40B4-BE49-F238E27FC236}">
              <a16:creationId xmlns:a16="http://schemas.microsoft.com/office/drawing/2014/main" xmlns="" id="{00000000-0008-0000-0400-000086000000}"/>
            </a:ext>
          </a:extLst>
        </xdr:cNvPr>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40657</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4401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165100</xdr:rowOff>
    </xdr:from>
    <xdr:to>
      <xdr:col>69</xdr:col>
      <xdr:colOff>92075</xdr:colOff>
      <xdr:row>15</xdr:row>
      <xdr:rowOff>39370</xdr:rowOff>
    </xdr:to>
    <xdr:cxnSp macro="">
      <xdr:nvCxnSpPr>
        <xdr:cNvPr id="136" name="直線コネクタ 135">
          <a:extLst>
            <a:ext uri="{FF2B5EF4-FFF2-40B4-BE49-F238E27FC236}">
              <a16:creationId xmlns:a16="http://schemas.microsoft.com/office/drawing/2014/main" xmlns="" id="{00000000-0008-0000-0400-000088000000}"/>
            </a:ext>
          </a:extLst>
        </xdr:cNvPr>
        <xdr:cNvCxnSpPr/>
      </xdr:nvCxnSpPr>
      <xdr:spPr>
        <a:xfrm>
          <a:off x="13004800" y="2565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110490</xdr:rowOff>
    </xdr:from>
    <xdr:to>
      <xdr:col>69</xdr:col>
      <xdr:colOff>142875</xdr:colOff>
      <xdr:row>16</xdr:row>
      <xdr:rowOff>40640</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3843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25417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3512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158767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11430</xdr:rowOff>
    </xdr:from>
    <xdr:to>
      <xdr:col>82</xdr:col>
      <xdr:colOff>158750</xdr:colOff>
      <xdr:row>15</xdr:row>
      <xdr:rowOff>113030</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64592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27957</xdr:rowOff>
    </xdr:from>
    <xdr:ext cx="762000" cy="259045"/>
    <xdr:sp macro="" textlink="">
      <xdr:nvSpPr>
        <xdr:cNvPr id="147" name="物件費該当値テキスト">
          <a:extLst>
            <a:ext uri="{FF2B5EF4-FFF2-40B4-BE49-F238E27FC236}">
              <a16:creationId xmlns:a16="http://schemas.microsoft.com/office/drawing/2014/main" xmlns="" id="{00000000-0008-0000-0400-000093000000}"/>
            </a:ext>
          </a:extLst>
        </xdr:cNvPr>
        <xdr:cNvSpPr txBox="1"/>
      </xdr:nvSpPr>
      <xdr:spPr>
        <a:xfrm>
          <a:off x="165989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152400</xdr:rowOff>
    </xdr:from>
    <xdr:to>
      <xdr:col>78</xdr:col>
      <xdr:colOff>120650</xdr:colOff>
      <xdr:row>15</xdr:row>
      <xdr:rowOff>82550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5621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92727</xdr:rowOff>
    </xdr:from>
    <xdr:ext cx="7366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129540</xdr:rowOff>
    </xdr:from>
    <xdr:to>
      <xdr:col>74</xdr:col>
      <xdr:colOff>31750</xdr:colOff>
      <xdr:row>15</xdr:row>
      <xdr:rowOff>59690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4732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69867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4401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160020</xdr:rowOff>
    </xdr:from>
    <xdr:to>
      <xdr:col>69</xdr:col>
      <xdr:colOff>142875</xdr:colOff>
      <xdr:row>15</xdr:row>
      <xdr:rowOff>90170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38430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100347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3512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114300</xdr:rowOff>
    </xdr:from>
    <xdr:to>
      <xdr:col>65</xdr:col>
      <xdr:colOff>53975</xdr:colOff>
      <xdr:row>15</xdr:row>
      <xdr:rowOff>44450</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2954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54627</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2623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扶助費に係る経常収支比率は類似団体平均１４．５％に対し、本市は１４．９％と０．４ポイント上回っている。</a:t>
          </a:r>
        </a:p>
        <a:p>
          <a:r>
            <a:rPr kumimoji="1" lang="ja-JP" altLang="en-US" sz="1300">
              <a:latin typeface="ＭＳ Ｐゴシック" panose="020B0600070205080204" pitchFamily="50" charset="-128"/>
              <a:ea typeface="ＭＳ Ｐゴシック" panose="020B0600070205080204" pitchFamily="50" charset="-128"/>
            </a:rPr>
            <a:t>また、本市前年度比較では障害福祉サービスに係る給付や子育てのための施設等利用給付費の増加などにより、前年度比で１．２ポイント上回った。　</a:t>
          </a:r>
        </a:p>
        <a:p>
          <a:r>
            <a:rPr kumimoji="1" lang="ja-JP" altLang="en-US" sz="1300">
              <a:latin typeface="ＭＳ Ｐゴシック" panose="020B0600070205080204" pitchFamily="50" charset="-128"/>
              <a:ea typeface="ＭＳ Ｐゴシック" panose="020B0600070205080204" pitchFamily="50" charset="-128"/>
            </a:rPr>
            <a:t>今後も扶助費の増加は見込まれるため、経常経費全体の見直しを進めていく。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xmlns=""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xmlns=""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26307</xdr:rowOff>
    </xdr:from>
    <xdr:to>
      <xdr:col>24</xdr:col>
      <xdr:colOff>25400</xdr:colOff>
      <xdr:row>61</xdr:row>
      <xdr:rowOff>4535</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flipV="1">
          <a:off x="4826000" y="9113157"/>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148062</xdr:rowOff>
    </xdr:from>
    <xdr:ext cx="762000" cy="259045"/>
    <xdr:sp macro="" textlink="">
      <xdr:nvSpPr>
        <xdr:cNvPr id="186" name="扶助費最小値テキスト">
          <a:extLst>
            <a:ext uri="{FF2B5EF4-FFF2-40B4-BE49-F238E27FC236}">
              <a16:creationId xmlns:a16="http://schemas.microsoft.com/office/drawing/2014/main" xmlns="" id="{00000000-0008-0000-0400-0000BA000000}"/>
            </a:ext>
          </a:extLst>
        </xdr:cNvPr>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4535</xdr:rowOff>
    </xdr:from>
    <xdr:to>
      <xdr:col>24</xdr:col>
      <xdr:colOff>114300</xdr:colOff>
      <xdr:row>61</xdr:row>
      <xdr:rowOff>4535</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112684</xdr:rowOff>
    </xdr:from>
    <xdr:ext cx="762000" cy="259045"/>
    <xdr:sp macro="" textlink="">
      <xdr:nvSpPr>
        <xdr:cNvPr id="188" name="扶助費最大値テキスト">
          <a:extLst>
            <a:ext uri="{FF2B5EF4-FFF2-40B4-BE49-F238E27FC236}">
              <a16:creationId xmlns:a16="http://schemas.microsoft.com/office/drawing/2014/main" xmlns="" id="{00000000-0008-0000-0400-0000BC000000}"/>
            </a:ext>
          </a:extLst>
        </xdr:cNvPr>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26307</xdr:rowOff>
    </xdr:from>
    <xdr:to>
      <xdr:col>24</xdr:col>
      <xdr:colOff>114300</xdr:colOff>
      <xdr:row>53</xdr:row>
      <xdr:rowOff>26307</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56</xdr:row>
      <xdr:rowOff>67128</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a:off x="3987800" y="9537700"/>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160762</xdr:rowOff>
    </xdr:from>
    <xdr:ext cx="762000" cy="259045"/>
    <xdr:sp macro="" textlink="">
      <xdr:nvSpPr>
        <xdr:cNvPr id="191" name="扶助費平均値テキスト">
          <a:extLst>
            <a:ext uri="{FF2B5EF4-FFF2-40B4-BE49-F238E27FC236}">
              <a16:creationId xmlns:a16="http://schemas.microsoft.com/office/drawing/2014/main" xmlns="" id="{00000000-0008-0000-0400-0000BF000000}"/>
            </a:ext>
          </a:extLst>
        </xdr:cNvPr>
        <xdr:cNvSpPr txBox="1"/>
      </xdr:nvSpPr>
      <xdr:spPr>
        <a:xfrm>
          <a:off x="4914900" y="941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144235</xdr:rowOff>
    </xdr:from>
    <xdr:to>
      <xdr:col>24</xdr:col>
      <xdr:colOff>76200</xdr:colOff>
      <xdr:row>56</xdr:row>
      <xdr:rowOff>74385</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75293</xdr:rowOff>
    </xdr:from>
    <xdr:to>
      <xdr:col>19</xdr:col>
      <xdr:colOff>187325</xdr:colOff>
      <xdr:row>55</xdr:row>
      <xdr:rowOff>107950</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a:off x="3098800" y="9505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89807</xdr:rowOff>
    </xdr:from>
    <xdr:to>
      <xdr:col>20</xdr:col>
      <xdr:colOff>38100</xdr:colOff>
      <xdr:row>56</xdr:row>
      <xdr:rowOff>19957</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4734</xdr:rowOff>
    </xdr:from>
    <xdr:ext cx="7366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3606800" y="960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137885</xdr:rowOff>
    </xdr:from>
    <xdr:to>
      <xdr:col>15</xdr:col>
      <xdr:colOff>98425</xdr:colOff>
      <xdr:row>55</xdr:row>
      <xdr:rowOff>75293</xdr:rowOff>
    </xdr:to>
    <xdr:cxnSp macro="">
      <xdr:nvCxnSpPr>
        <xdr:cNvPr id="196" name="直線コネクタ 195">
          <a:extLst>
            <a:ext uri="{FF2B5EF4-FFF2-40B4-BE49-F238E27FC236}">
              <a16:creationId xmlns:a16="http://schemas.microsoft.com/office/drawing/2014/main" xmlns="" id="{00000000-0008-0000-0400-0000C4000000}"/>
            </a:ext>
          </a:extLst>
        </xdr:cNvPr>
        <xdr:cNvCxnSpPr/>
      </xdr:nvCxnSpPr>
      <xdr:spPr>
        <a:xfrm>
          <a:off x="2209800" y="9396185"/>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7" name="フローチャート: 判断 196">
          <a:extLst>
            <a:ext uri="{FF2B5EF4-FFF2-40B4-BE49-F238E27FC236}">
              <a16:creationId xmlns:a16="http://schemas.microsoft.com/office/drawing/2014/main" xmlns="" id="{00000000-0008-0000-0400-0000C5000000}"/>
            </a:ext>
          </a:extLst>
        </xdr:cNvPr>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83457</xdr:rowOff>
    </xdr:from>
    <xdr:to>
      <xdr:col>11</xdr:col>
      <xdr:colOff>9525</xdr:colOff>
      <xdr:row>54</xdr:row>
      <xdr:rowOff>137885</xdr:rowOff>
    </xdr:to>
    <xdr:cxnSp macro="">
      <xdr:nvCxnSpPr>
        <xdr:cNvPr id="199" name="直線コネクタ 198">
          <a:extLst>
            <a:ext uri="{FF2B5EF4-FFF2-40B4-BE49-F238E27FC236}">
              <a16:creationId xmlns:a16="http://schemas.microsoft.com/office/drawing/2014/main" xmlns="" id="{00000000-0008-0000-0400-0000C7000000}"/>
            </a:ext>
          </a:extLst>
        </xdr:cNvPr>
        <xdr:cNvCxnSpPr/>
      </xdr:nvCxnSpPr>
      <xdr:spPr>
        <a:xfrm>
          <a:off x="1320800" y="93417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200" name="フローチャート: 判断 199">
          <a:extLst>
            <a:ext uri="{FF2B5EF4-FFF2-40B4-BE49-F238E27FC236}">
              <a16:creationId xmlns:a16="http://schemas.microsoft.com/office/drawing/2014/main" xmlns="" id="{00000000-0008-0000-0400-0000C8000000}"/>
            </a:ext>
          </a:extLst>
        </xdr:cNvPr>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99984</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108857</xdr:rowOff>
    </xdr:from>
    <xdr:to>
      <xdr:col>6</xdr:col>
      <xdr:colOff>171450</xdr:colOff>
      <xdr:row>55</xdr:row>
      <xdr:rowOff>39007</xdr:rowOff>
    </xdr:to>
    <xdr:sp macro="" textlink="">
      <xdr:nvSpPr>
        <xdr:cNvPr id="202" name="フローチャート: 判断 201">
          <a:extLst>
            <a:ext uri="{FF2B5EF4-FFF2-40B4-BE49-F238E27FC236}">
              <a16:creationId xmlns:a16="http://schemas.microsoft.com/office/drawing/2014/main" xmlns="" id="{00000000-0008-0000-0400-0000CA000000}"/>
            </a:ext>
          </a:extLst>
        </xdr:cNvPr>
        <xdr:cNvSpPr/>
      </xdr:nvSpPr>
      <xdr:spPr>
        <a:xfrm>
          <a:off x="1270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23784</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939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47752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159855</xdr:rowOff>
    </xdr:from>
    <xdr:ext cx="762000" cy="259045"/>
    <xdr:sp macro="" textlink="">
      <xdr:nvSpPr>
        <xdr:cNvPr id="210" name="扶助費該当値テキスト">
          <a:extLst>
            <a:ext uri="{FF2B5EF4-FFF2-40B4-BE49-F238E27FC236}">
              <a16:creationId xmlns:a16="http://schemas.microsoft.com/office/drawing/2014/main" xmlns="" id="{00000000-0008-0000-0400-0000D2000000}"/>
            </a:ext>
          </a:extLst>
        </xdr:cNvPr>
        <xdr:cNvSpPr txBox="1"/>
      </xdr:nvSpPr>
      <xdr:spPr>
        <a:xfrm>
          <a:off x="4914900" y="958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168927</xdr:rowOff>
    </xdr:from>
    <xdr:ext cx="7366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24493</xdr:rowOff>
    </xdr:from>
    <xdr:to>
      <xdr:col>15</xdr:col>
      <xdr:colOff>149225</xdr:colOff>
      <xdr:row>55</xdr:row>
      <xdr:rowOff>126093</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3048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136270</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2717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87085</xdr:rowOff>
    </xdr:from>
    <xdr:to>
      <xdr:col>11</xdr:col>
      <xdr:colOff>60325</xdr:colOff>
      <xdr:row>55</xdr:row>
      <xdr:rowOff>17235</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2159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27412</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1828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32657</xdr:rowOff>
    </xdr:from>
    <xdr:to>
      <xdr:col>6</xdr:col>
      <xdr:colOff>171450</xdr:colOff>
      <xdr:row>54</xdr:row>
      <xdr:rowOff>134257</xdr:rowOff>
    </xdr:to>
    <xdr:sp macro="" textlink="">
      <xdr:nvSpPr>
        <xdr:cNvPr id="217" name="楕円 216">
          <a:extLst>
            <a:ext uri="{FF2B5EF4-FFF2-40B4-BE49-F238E27FC236}">
              <a16:creationId xmlns:a16="http://schemas.microsoft.com/office/drawing/2014/main" xmlns="" id="{00000000-0008-0000-0400-0000D9000000}"/>
            </a:ext>
          </a:extLst>
        </xdr:cNvPr>
        <xdr:cNvSpPr/>
      </xdr:nvSpPr>
      <xdr:spPr>
        <a:xfrm>
          <a:off x="1270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144434</xdr:rowOff>
    </xdr:from>
    <xdr:ext cx="762000" cy="259045"/>
    <xdr:sp macro="" textlink="">
      <xdr:nvSpPr>
        <xdr:cNvPr id="218" name="テキスト ボックス 217">
          <a:extLst>
            <a:ext uri="{FF2B5EF4-FFF2-40B4-BE49-F238E27FC236}">
              <a16:creationId xmlns:a16="http://schemas.microsoft.com/office/drawing/2014/main" xmlns="" id="{00000000-0008-0000-0400-0000DA000000}"/>
            </a:ext>
          </a:extLst>
        </xdr:cNvPr>
        <xdr:cNvSpPr txBox="1"/>
      </xdr:nvSpPr>
      <xdr:spPr>
        <a:xfrm>
          <a:off x="9398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xmlns=""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xmlns=""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その他（維持補修費、繰出金）に係る経常収支比率は、類似団体平均１４．３％のところ、本市１２．９％と１．４ポイント下回っている。</a:t>
          </a:r>
        </a:p>
        <a:p>
          <a:r>
            <a:rPr kumimoji="1" lang="ja-JP" altLang="en-US" sz="1300">
              <a:latin typeface="ＭＳ Ｐゴシック" panose="020B0600070205080204" pitchFamily="50" charset="-128"/>
              <a:ea typeface="ＭＳ Ｐゴシック" panose="020B0600070205080204" pitchFamily="50" charset="-128"/>
            </a:rPr>
            <a:t>維持補修費については今後も施設等の維持管理を適切に行い、繰出金についても適切な執行に努めていく。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xmlns=""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xmlns=""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xmlns=""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146050</xdr:rowOff>
    </xdr:from>
    <xdr:to>
      <xdr:col>82</xdr:col>
      <xdr:colOff>107950</xdr:colOff>
      <xdr:row>61</xdr:row>
      <xdr:rowOff>135165</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flipV="1">
          <a:off x="16510000" y="9232900"/>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107242</xdr:rowOff>
    </xdr:from>
    <xdr:ext cx="762000" cy="259045"/>
    <xdr:sp macro="" textlink="">
      <xdr:nvSpPr>
        <xdr:cNvPr id="249" name="その他最小値テキスト">
          <a:extLst>
            <a:ext uri="{FF2B5EF4-FFF2-40B4-BE49-F238E27FC236}">
              <a16:creationId xmlns:a16="http://schemas.microsoft.com/office/drawing/2014/main" xmlns="" id="{00000000-0008-0000-0400-0000F9000000}"/>
            </a:ext>
          </a:extLst>
        </xdr:cNvPr>
        <xdr:cNvSpPr txBox="1"/>
      </xdr:nvSpPr>
      <xdr:spPr>
        <a:xfrm>
          <a:off x="16598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135165</xdr:rowOff>
    </xdr:from>
    <xdr:to>
      <xdr:col>82</xdr:col>
      <xdr:colOff>196850</xdr:colOff>
      <xdr:row>61</xdr:row>
      <xdr:rowOff>135165</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6421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60977</xdr:rowOff>
    </xdr:from>
    <xdr:ext cx="762000" cy="259045"/>
    <xdr:sp macro="" textlink="">
      <xdr:nvSpPr>
        <xdr:cNvPr id="251" name="その他最大値テキスト">
          <a:extLst>
            <a:ext uri="{FF2B5EF4-FFF2-40B4-BE49-F238E27FC236}">
              <a16:creationId xmlns:a16="http://schemas.microsoft.com/office/drawing/2014/main" xmlns="" id="{00000000-0008-0000-0400-0000FB000000}"/>
            </a:ext>
          </a:extLst>
        </xdr:cNvPr>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146050</xdr:rowOff>
    </xdr:from>
    <xdr:to>
      <xdr:col>82</xdr:col>
      <xdr:colOff>196850</xdr:colOff>
      <xdr:row>53</xdr:row>
      <xdr:rowOff>146050</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121557</xdr:rowOff>
    </xdr:from>
    <xdr:to>
      <xdr:col>82</xdr:col>
      <xdr:colOff>107950</xdr:colOff>
      <xdr:row>57</xdr:row>
      <xdr:rowOff>4535</xdr:rowOff>
    </xdr:to>
    <xdr:cxnSp macro="">
      <xdr:nvCxnSpPr>
        <xdr:cNvPr id="253" name="直線コネクタ 252">
          <a:extLst>
            <a:ext uri="{FF2B5EF4-FFF2-40B4-BE49-F238E27FC236}">
              <a16:creationId xmlns:a16="http://schemas.microsoft.com/office/drawing/2014/main" xmlns="" id="{00000000-0008-0000-0400-0000FD000000}"/>
            </a:ext>
          </a:extLst>
        </xdr:cNvPr>
        <xdr:cNvCxnSpPr/>
      </xdr:nvCxnSpPr>
      <xdr:spPr>
        <a:xfrm>
          <a:off x="15671800" y="9722757"/>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78212</xdr:rowOff>
    </xdr:from>
    <xdr:ext cx="762000" cy="259045"/>
    <xdr:sp macro="" textlink="">
      <xdr:nvSpPr>
        <xdr:cNvPr id="254" name="その他平均値テキスト">
          <a:extLst>
            <a:ext uri="{FF2B5EF4-FFF2-40B4-BE49-F238E27FC236}">
              <a16:creationId xmlns:a16="http://schemas.microsoft.com/office/drawing/2014/main" xmlns="" id="{00000000-0008-0000-0400-0000FE000000}"/>
            </a:ext>
          </a:extLst>
        </xdr:cNvPr>
        <xdr:cNvSpPr txBox="1"/>
      </xdr:nvSpPr>
      <xdr:spPr>
        <a:xfrm>
          <a:off x="16598900" y="9850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106135</xdr:rowOff>
    </xdr:from>
    <xdr:to>
      <xdr:col>82</xdr:col>
      <xdr:colOff>158750</xdr:colOff>
      <xdr:row>58</xdr:row>
      <xdr:rowOff>36285</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64592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88900</xdr:rowOff>
    </xdr:from>
    <xdr:to>
      <xdr:col>78</xdr:col>
      <xdr:colOff>69850</xdr:colOff>
      <xdr:row>56</xdr:row>
      <xdr:rowOff>121557</xdr:rowOff>
    </xdr:to>
    <xdr:cxnSp macro="">
      <xdr:nvCxnSpPr>
        <xdr:cNvPr id="256" name="直線コネクタ 255">
          <a:extLst>
            <a:ext uri="{FF2B5EF4-FFF2-40B4-BE49-F238E27FC236}">
              <a16:creationId xmlns:a16="http://schemas.microsoft.com/office/drawing/2014/main" xmlns="" id="{00000000-0008-0000-0400-000000010000}"/>
            </a:ext>
          </a:extLst>
        </xdr:cNvPr>
        <xdr:cNvCxnSpPr/>
      </xdr:nvCxnSpPr>
      <xdr:spPr>
        <a:xfrm>
          <a:off x="14782800" y="9690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106135</xdr:rowOff>
    </xdr:from>
    <xdr:to>
      <xdr:col>78</xdr:col>
      <xdr:colOff>120650</xdr:colOff>
      <xdr:row>58</xdr:row>
      <xdr:rowOff>36285</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5621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21062</xdr:rowOff>
    </xdr:from>
    <xdr:ext cx="7366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5290800" y="9965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78015</xdr:rowOff>
    </xdr:from>
    <xdr:to>
      <xdr:col>73</xdr:col>
      <xdr:colOff>180975</xdr:colOff>
      <xdr:row>56</xdr:row>
      <xdr:rowOff>88900</xdr:rowOff>
    </xdr:to>
    <xdr:cxnSp macro="">
      <xdr:nvCxnSpPr>
        <xdr:cNvPr id="259" name="直線コネクタ 258">
          <a:extLst>
            <a:ext uri="{FF2B5EF4-FFF2-40B4-BE49-F238E27FC236}">
              <a16:creationId xmlns:a16="http://schemas.microsoft.com/office/drawing/2014/main" xmlns="" id="{00000000-0008-0000-0400-000003010000}"/>
            </a:ext>
          </a:extLst>
        </xdr:cNvPr>
        <xdr:cNvCxnSpPr/>
      </xdr:nvCxnSpPr>
      <xdr:spPr>
        <a:xfrm>
          <a:off x="13893800" y="96792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60" name="フローチャート: 判断 259">
          <a:extLst>
            <a:ext uri="{FF2B5EF4-FFF2-40B4-BE49-F238E27FC236}">
              <a16:creationId xmlns:a16="http://schemas.microsoft.com/office/drawing/2014/main" xmlns="" id="{00000000-0008-0000-0400-000004010000}"/>
            </a:ext>
          </a:extLst>
        </xdr:cNvPr>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21062</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4401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45357</xdr:rowOff>
    </xdr:from>
    <xdr:to>
      <xdr:col>69</xdr:col>
      <xdr:colOff>92075</xdr:colOff>
      <xdr:row>56</xdr:row>
      <xdr:rowOff>78015</xdr:rowOff>
    </xdr:to>
    <xdr:cxnSp macro="">
      <xdr:nvCxnSpPr>
        <xdr:cNvPr id="262" name="直線コネクタ 261">
          <a:extLst>
            <a:ext uri="{FF2B5EF4-FFF2-40B4-BE49-F238E27FC236}">
              <a16:creationId xmlns:a16="http://schemas.microsoft.com/office/drawing/2014/main" xmlns="" id="{00000000-0008-0000-0400-000006010000}"/>
            </a:ext>
          </a:extLst>
        </xdr:cNvPr>
        <xdr:cNvCxnSpPr/>
      </xdr:nvCxnSpPr>
      <xdr:spPr>
        <a:xfrm>
          <a:off x="13004800" y="96465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63" name="フローチャート: 判断 262">
          <a:extLst>
            <a:ext uri="{FF2B5EF4-FFF2-40B4-BE49-F238E27FC236}">
              <a16:creationId xmlns:a16="http://schemas.microsoft.com/office/drawing/2014/main" xmlns="" id="{00000000-0008-0000-0400-000007010000}"/>
            </a:ext>
          </a:extLst>
        </xdr:cNvPr>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42834</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3512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5" name="フローチャート: 判断 264">
          <a:extLst>
            <a:ext uri="{FF2B5EF4-FFF2-40B4-BE49-F238E27FC236}">
              <a16:creationId xmlns:a16="http://schemas.microsoft.com/office/drawing/2014/main" xmlns="" id="{00000000-0008-0000-0400-000009010000}"/>
            </a:ext>
          </a:extLst>
        </xdr:cNvPr>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21062</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2623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6459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141712</xdr:rowOff>
    </xdr:from>
    <xdr:ext cx="762000" cy="259045"/>
    <xdr:sp macro="" textlink="">
      <xdr:nvSpPr>
        <xdr:cNvPr id="273" name="その他該当値テキスト">
          <a:extLst>
            <a:ext uri="{FF2B5EF4-FFF2-40B4-BE49-F238E27FC236}">
              <a16:creationId xmlns:a16="http://schemas.microsoft.com/office/drawing/2014/main" xmlns="" id="{00000000-0008-0000-0400-000011010000}"/>
            </a:ext>
          </a:extLst>
        </xdr:cNvPr>
        <xdr:cNvSpPr txBox="1"/>
      </xdr:nvSpPr>
      <xdr:spPr>
        <a:xfrm>
          <a:off x="165989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70757</xdr:rowOff>
    </xdr:from>
    <xdr:to>
      <xdr:col>78</xdr:col>
      <xdr:colOff>120650</xdr:colOff>
      <xdr:row>57</xdr:row>
      <xdr:rowOff>907</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5621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11084</xdr:rowOff>
    </xdr:from>
    <xdr:ext cx="7366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5290800" y="9440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38100</xdr:rowOff>
    </xdr:from>
    <xdr:to>
      <xdr:col>74</xdr:col>
      <xdr:colOff>31750</xdr:colOff>
      <xdr:row>56</xdr:row>
      <xdr:rowOff>139700</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149877</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27215</xdr:rowOff>
    </xdr:from>
    <xdr:to>
      <xdr:col>69</xdr:col>
      <xdr:colOff>142875</xdr:colOff>
      <xdr:row>56</xdr:row>
      <xdr:rowOff>128815</xdr:rowOff>
    </xdr:to>
    <xdr:sp macro="" textlink="">
      <xdr:nvSpPr>
        <xdr:cNvPr id="278" name="楕円 277">
          <a:extLst>
            <a:ext uri="{FF2B5EF4-FFF2-40B4-BE49-F238E27FC236}">
              <a16:creationId xmlns:a16="http://schemas.microsoft.com/office/drawing/2014/main" xmlns="" id="{00000000-0008-0000-0400-000016010000}"/>
            </a:ext>
          </a:extLst>
        </xdr:cNvPr>
        <xdr:cNvSpPr/>
      </xdr:nvSpPr>
      <xdr:spPr>
        <a:xfrm>
          <a:off x="13843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138992</xdr:rowOff>
    </xdr:from>
    <xdr:ext cx="7620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3512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80" name="楕円 279">
          <a:extLst>
            <a:ext uri="{FF2B5EF4-FFF2-40B4-BE49-F238E27FC236}">
              <a16:creationId xmlns:a16="http://schemas.microsoft.com/office/drawing/2014/main" xmlns="" id="{00000000-0008-0000-0400-000018010000}"/>
            </a:ext>
          </a:extLst>
        </xdr:cNvPr>
        <xdr:cNvSpPr/>
      </xdr:nvSpPr>
      <xdr:spPr>
        <a:xfrm>
          <a:off x="12954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106334</xdr:rowOff>
    </xdr:from>
    <xdr:ext cx="762000" cy="259045"/>
    <xdr:sp macro="" textlink="">
      <xdr:nvSpPr>
        <xdr:cNvPr id="281" name="テキスト ボックス 280">
          <a:extLst>
            <a:ext uri="{FF2B5EF4-FFF2-40B4-BE49-F238E27FC236}">
              <a16:creationId xmlns:a16="http://schemas.microsoft.com/office/drawing/2014/main" xmlns="" id="{00000000-0008-0000-0400-000019010000}"/>
            </a:ext>
          </a:extLst>
        </xdr:cNvPr>
        <xdr:cNvSpPr txBox="1"/>
      </xdr:nvSpPr>
      <xdr:spPr>
        <a:xfrm>
          <a:off x="12623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xmlns=""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xmlns=""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類似団体平均１０．０％に対し、本市１４．３％と４．３ポイント上回っている。これは、ごみ処理事業や消防事業を一部事務組合で行っており、その負担金が大きいためと考えられる。</a:t>
          </a:r>
        </a:p>
        <a:p>
          <a:r>
            <a:rPr kumimoji="1" lang="ja-JP" altLang="en-US" sz="1300">
              <a:latin typeface="ＭＳ Ｐゴシック" panose="020B0600070205080204" pitchFamily="50" charset="-128"/>
              <a:ea typeface="ＭＳ Ｐゴシック" panose="020B0600070205080204" pitchFamily="50" charset="-128"/>
            </a:rPr>
            <a:t>今後も一部事務組合に対しても経費の見直しを求めるなど、負担金の抑制を図りたい。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xmlns=""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xmlns=""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xmlns=""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xmlns=""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132443</xdr:rowOff>
    </xdr:from>
    <xdr:to>
      <xdr:col>82</xdr:col>
      <xdr:colOff>107950</xdr:colOff>
      <xdr:row>41</xdr:row>
      <xdr:rowOff>58965</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flipV="1">
          <a:off x="16510000" y="5618843"/>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12" name="補助費等最小値テキスト">
          <a:extLst>
            <a:ext uri="{FF2B5EF4-FFF2-40B4-BE49-F238E27FC236}">
              <a16:creationId xmlns:a16="http://schemas.microsoft.com/office/drawing/2014/main" xmlns="" id="{00000000-0008-0000-0400-000038010000}"/>
            </a:ext>
          </a:extLst>
        </xdr:cNvPr>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47370</xdr:rowOff>
    </xdr:from>
    <xdr:ext cx="762000" cy="259045"/>
    <xdr:sp macro="" textlink="">
      <xdr:nvSpPr>
        <xdr:cNvPr id="314" name="補助費等最大値テキスト">
          <a:extLst>
            <a:ext uri="{FF2B5EF4-FFF2-40B4-BE49-F238E27FC236}">
              <a16:creationId xmlns:a16="http://schemas.microsoft.com/office/drawing/2014/main" xmlns="" id="{00000000-0008-0000-0400-00003A010000}"/>
            </a:ext>
          </a:extLst>
        </xdr:cNvPr>
        <xdr:cNvSpPr txBox="1"/>
      </xdr:nvSpPr>
      <xdr:spPr>
        <a:xfrm>
          <a:off x="16598900" y="536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132443</xdr:rowOff>
    </xdr:from>
    <xdr:to>
      <xdr:col>82</xdr:col>
      <xdr:colOff>196850</xdr:colOff>
      <xdr:row>32</xdr:row>
      <xdr:rowOff>132443</xdr:rowOff>
    </xdr:to>
    <xdr:cxnSp macro="">
      <xdr:nvCxnSpPr>
        <xdr:cNvPr id="315" name="直線コネクタ 314">
          <a:extLst>
            <a:ext uri="{FF2B5EF4-FFF2-40B4-BE49-F238E27FC236}">
              <a16:creationId xmlns:a16="http://schemas.microsoft.com/office/drawing/2014/main" xmlns="" id="{00000000-0008-0000-0400-00003B010000}"/>
            </a:ext>
          </a:extLst>
        </xdr:cNvPr>
        <xdr:cNvCxnSpPr/>
      </xdr:nvCxnSpPr>
      <xdr:spPr>
        <a:xfrm>
          <a:off x="16421100" y="561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140607</xdr:rowOff>
    </xdr:from>
    <xdr:to>
      <xdr:col>82</xdr:col>
      <xdr:colOff>107950</xdr:colOff>
      <xdr:row>40</xdr:row>
      <xdr:rowOff>23585</xdr:rowOff>
    </xdr:to>
    <xdr:cxnSp macro="">
      <xdr:nvCxnSpPr>
        <xdr:cNvPr id="316" name="直線コネクタ 315">
          <a:extLst>
            <a:ext uri="{FF2B5EF4-FFF2-40B4-BE49-F238E27FC236}">
              <a16:creationId xmlns:a16="http://schemas.microsoft.com/office/drawing/2014/main" xmlns="" id="{00000000-0008-0000-0400-00003C010000}"/>
            </a:ext>
          </a:extLst>
        </xdr:cNvPr>
        <xdr:cNvCxnSpPr/>
      </xdr:nvCxnSpPr>
      <xdr:spPr>
        <a:xfrm flipV="1">
          <a:off x="15671800" y="6827157"/>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152599</xdr:rowOff>
    </xdr:from>
    <xdr:ext cx="762000" cy="259045"/>
    <xdr:sp macro="" textlink="">
      <xdr:nvSpPr>
        <xdr:cNvPr id="317" name="補助費等平均値テキスト">
          <a:extLst>
            <a:ext uri="{FF2B5EF4-FFF2-40B4-BE49-F238E27FC236}">
              <a16:creationId xmlns:a16="http://schemas.microsoft.com/office/drawing/2014/main" xmlns="" id="{00000000-0008-0000-0400-00003D010000}"/>
            </a:ext>
          </a:extLst>
        </xdr:cNvPr>
        <xdr:cNvSpPr txBox="1"/>
      </xdr:nvSpPr>
      <xdr:spPr>
        <a:xfrm>
          <a:off x="16598900" y="615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136072</xdr:rowOff>
    </xdr:from>
    <xdr:to>
      <xdr:col>82</xdr:col>
      <xdr:colOff>158750</xdr:colOff>
      <xdr:row>37</xdr:row>
      <xdr:rowOff>66222</xdr:rowOff>
    </xdr:to>
    <xdr:sp macro="" textlink="">
      <xdr:nvSpPr>
        <xdr:cNvPr id="318" name="フローチャート: 判断 317">
          <a:extLst>
            <a:ext uri="{FF2B5EF4-FFF2-40B4-BE49-F238E27FC236}">
              <a16:creationId xmlns:a16="http://schemas.microsoft.com/office/drawing/2014/main" xmlns="" id="{00000000-0008-0000-0400-00003E010000}"/>
            </a:ext>
          </a:extLst>
        </xdr:cNvPr>
        <xdr:cNvSpPr/>
      </xdr:nvSpPr>
      <xdr:spPr>
        <a:xfrm>
          <a:off x="16459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1815</xdr:rowOff>
    </xdr:from>
    <xdr:to>
      <xdr:col>78</xdr:col>
      <xdr:colOff>69850</xdr:colOff>
      <xdr:row>40</xdr:row>
      <xdr:rowOff>23585</xdr:rowOff>
    </xdr:to>
    <xdr:cxnSp macro="">
      <xdr:nvCxnSpPr>
        <xdr:cNvPr id="319" name="直線コネクタ 318">
          <a:extLst>
            <a:ext uri="{FF2B5EF4-FFF2-40B4-BE49-F238E27FC236}">
              <a16:creationId xmlns:a16="http://schemas.microsoft.com/office/drawing/2014/main" xmlns="" id="{00000000-0008-0000-0400-00003F010000}"/>
            </a:ext>
          </a:extLst>
        </xdr:cNvPr>
        <xdr:cNvCxnSpPr/>
      </xdr:nvCxnSpPr>
      <xdr:spPr>
        <a:xfrm>
          <a:off x="14782800" y="68598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114300</xdr:rowOff>
    </xdr:from>
    <xdr:to>
      <xdr:col>78</xdr:col>
      <xdr:colOff>120650</xdr:colOff>
      <xdr:row>37</xdr:row>
      <xdr:rowOff>44450</xdr:rowOff>
    </xdr:to>
    <xdr:sp macro="" textlink="">
      <xdr:nvSpPr>
        <xdr:cNvPr id="320" name="フローチャート: 判断 319">
          <a:extLst>
            <a:ext uri="{FF2B5EF4-FFF2-40B4-BE49-F238E27FC236}">
              <a16:creationId xmlns:a16="http://schemas.microsoft.com/office/drawing/2014/main" xmlns="" id="{00000000-0008-0000-0400-000040010000}"/>
            </a:ext>
          </a:extLst>
        </xdr:cNvPr>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54627</xdr:rowOff>
    </xdr:from>
    <xdr:ext cx="7366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129722</xdr:rowOff>
    </xdr:from>
    <xdr:to>
      <xdr:col>73</xdr:col>
      <xdr:colOff>180975</xdr:colOff>
      <xdr:row>40</xdr:row>
      <xdr:rowOff>1815</xdr:rowOff>
    </xdr:to>
    <xdr:cxnSp macro="">
      <xdr:nvCxnSpPr>
        <xdr:cNvPr id="322" name="直線コネクタ 321">
          <a:extLst>
            <a:ext uri="{FF2B5EF4-FFF2-40B4-BE49-F238E27FC236}">
              <a16:creationId xmlns:a16="http://schemas.microsoft.com/office/drawing/2014/main" xmlns="" id="{00000000-0008-0000-0400-000042010000}"/>
            </a:ext>
          </a:extLst>
        </xdr:cNvPr>
        <xdr:cNvCxnSpPr/>
      </xdr:nvCxnSpPr>
      <xdr:spPr>
        <a:xfrm>
          <a:off x="13893800" y="68162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103414</xdr:rowOff>
    </xdr:from>
    <xdr:to>
      <xdr:col>74</xdr:col>
      <xdr:colOff>31750</xdr:colOff>
      <xdr:row>37</xdr:row>
      <xdr:rowOff>33564</xdr:rowOff>
    </xdr:to>
    <xdr:sp macro="" textlink="">
      <xdr:nvSpPr>
        <xdr:cNvPr id="323" name="フローチャート: 判断 322">
          <a:extLst>
            <a:ext uri="{FF2B5EF4-FFF2-40B4-BE49-F238E27FC236}">
              <a16:creationId xmlns:a16="http://schemas.microsoft.com/office/drawing/2014/main" xmlns="" id="{00000000-0008-0000-0400-000043010000}"/>
            </a:ext>
          </a:extLst>
        </xdr:cNvPr>
        <xdr:cNvSpPr/>
      </xdr:nvSpPr>
      <xdr:spPr>
        <a:xfrm>
          <a:off x="14732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43741</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4401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31750</xdr:rowOff>
    </xdr:from>
    <xdr:to>
      <xdr:col>69</xdr:col>
      <xdr:colOff>92075</xdr:colOff>
      <xdr:row>39</xdr:row>
      <xdr:rowOff>129722</xdr:rowOff>
    </xdr:to>
    <xdr:cxnSp macro="">
      <xdr:nvCxnSpPr>
        <xdr:cNvPr id="325" name="直線コネクタ 324">
          <a:extLst>
            <a:ext uri="{FF2B5EF4-FFF2-40B4-BE49-F238E27FC236}">
              <a16:creationId xmlns:a16="http://schemas.microsoft.com/office/drawing/2014/main" xmlns="" id="{00000000-0008-0000-0400-000045010000}"/>
            </a:ext>
          </a:extLst>
        </xdr:cNvPr>
        <xdr:cNvCxnSpPr/>
      </xdr:nvCxnSpPr>
      <xdr:spPr>
        <a:xfrm>
          <a:off x="13004800" y="67183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103414</xdr:rowOff>
    </xdr:from>
    <xdr:to>
      <xdr:col>69</xdr:col>
      <xdr:colOff>142875</xdr:colOff>
      <xdr:row>37</xdr:row>
      <xdr:rowOff>33564</xdr:rowOff>
    </xdr:to>
    <xdr:sp macro="" textlink="">
      <xdr:nvSpPr>
        <xdr:cNvPr id="326" name="フローチャート: 判断 325">
          <a:extLst>
            <a:ext uri="{FF2B5EF4-FFF2-40B4-BE49-F238E27FC236}">
              <a16:creationId xmlns:a16="http://schemas.microsoft.com/office/drawing/2014/main" xmlns="" id="{00000000-0008-0000-0400-000046010000}"/>
            </a:ext>
          </a:extLst>
        </xdr:cNvPr>
        <xdr:cNvSpPr/>
      </xdr:nvSpPr>
      <xdr:spPr>
        <a:xfrm>
          <a:off x="13843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43741</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3512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16328</xdr:rowOff>
    </xdr:from>
    <xdr:to>
      <xdr:col>65</xdr:col>
      <xdr:colOff>53975</xdr:colOff>
      <xdr:row>36</xdr:row>
      <xdr:rowOff>117928</xdr:rowOff>
    </xdr:to>
    <xdr:sp macro="" textlink="">
      <xdr:nvSpPr>
        <xdr:cNvPr id="328" name="フローチャート: 判断 327">
          <a:extLst>
            <a:ext uri="{FF2B5EF4-FFF2-40B4-BE49-F238E27FC236}">
              <a16:creationId xmlns:a16="http://schemas.microsoft.com/office/drawing/2014/main" xmlns="" id="{00000000-0008-0000-0400-000048010000}"/>
            </a:ext>
          </a:extLst>
        </xdr:cNvPr>
        <xdr:cNvSpPr/>
      </xdr:nvSpPr>
      <xdr:spPr>
        <a:xfrm>
          <a:off x="12954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128105</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2623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xmlns=""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xmlns=""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89807</xdr:rowOff>
    </xdr:from>
    <xdr:to>
      <xdr:col>82</xdr:col>
      <xdr:colOff>158750</xdr:colOff>
      <xdr:row>40</xdr:row>
      <xdr:rowOff>19957</xdr:rowOff>
    </xdr:to>
    <xdr:sp macro="" textlink="">
      <xdr:nvSpPr>
        <xdr:cNvPr id="335" name="楕円 334">
          <a:extLst>
            <a:ext uri="{FF2B5EF4-FFF2-40B4-BE49-F238E27FC236}">
              <a16:creationId xmlns:a16="http://schemas.microsoft.com/office/drawing/2014/main" xmlns="" id="{00000000-0008-0000-0400-00004F010000}"/>
            </a:ext>
          </a:extLst>
        </xdr:cNvPr>
        <xdr:cNvSpPr/>
      </xdr:nvSpPr>
      <xdr:spPr>
        <a:xfrm>
          <a:off x="16459200" y="67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61884</xdr:rowOff>
    </xdr:from>
    <xdr:ext cx="762000" cy="259045"/>
    <xdr:sp macro="" textlink="">
      <xdr:nvSpPr>
        <xdr:cNvPr id="336" name="補助費等該当値テキスト">
          <a:extLst>
            <a:ext uri="{FF2B5EF4-FFF2-40B4-BE49-F238E27FC236}">
              <a16:creationId xmlns:a16="http://schemas.microsoft.com/office/drawing/2014/main" xmlns="" id="{00000000-0008-0000-0400-000050010000}"/>
            </a:ext>
          </a:extLst>
        </xdr:cNvPr>
        <xdr:cNvSpPr txBox="1"/>
      </xdr:nvSpPr>
      <xdr:spPr>
        <a:xfrm>
          <a:off x="16598900" y="674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144235</xdr:rowOff>
    </xdr:from>
    <xdr:to>
      <xdr:col>78</xdr:col>
      <xdr:colOff>120650</xdr:colOff>
      <xdr:row>40</xdr:row>
      <xdr:rowOff>74385</xdr:rowOff>
    </xdr:to>
    <xdr:sp macro="" textlink="">
      <xdr:nvSpPr>
        <xdr:cNvPr id="337" name="楕円 336">
          <a:extLst>
            <a:ext uri="{FF2B5EF4-FFF2-40B4-BE49-F238E27FC236}">
              <a16:creationId xmlns:a16="http://schemas.microsoft.com/office/drawing/2014/main" xmlns="" id="{00000000-0008-0000-0400-000051010000}"/>
            </a:ext>
          </a:extLst>
        </xdr:cNvPr>
        <xdr:cNvSpPr/>
      </xdr:nvSpPr>
      <xdr:spPr>
        <a:xfrm>
          <a:off x="15621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59162</xdr:rowOff>
    </xdr:from>
    <xdr:ext cx="736600" cy="259045"/>
    <xdr:sp macro="" textlink="">
      <xdr:nvSpPr>
        <xdr:cNvPr id="338" name="テキスト ボックス 337">
          <a:extLst>
            <a:ext uri="{FF2B5EF4-FFF2-40B4-BE49-F238E27FC236}">
              <a16:creationId xmlns:a16="http://schemas.microsoft.com/office/drawing/2014/main" xmlns="" id="{00000000-0008-0000-0400-000052010000}"/>
            </a:ext>
          </a:extLst>
        </xdr:cNvPr>
        <xdr:cNvSpPr txBox="1"/>
      </xdr:nvSpPr>
      <xdr:spPr>
        <a:xfrm>
          <a:off x="15290800" y="691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122465</xdr:rowOff>
    </xdr:from>
    <xdr:to>
      <xdr:col>74</xdr:col>
      <xdr:colOff>31750</xdr:colOff>
      <xdr:row>40</xdr:row>
      <xdr:rowOff>52615</xdr:rowOff>
    </xdr:to>
    <xdr:sp macro="" textlink="">
      <xdr:nvSpPr>
        <xdr:cNvPr id="339" name="楕円 338">
          <a:extLst>
            <a:ext uri="{FF2B5EF4-FFF2-40B4-BE49-F238E27FC236}">
              <a16:creationId xmlns:a16="http://schemas.microsoft.com/office/drawing/2014/main" xmlns="" id="{00000000-0008-0000-0400-000053010000}"/>
            </a:ext>
          </a:extLst>
        </xdr:cNvPr>
        <xdr:cNvSpPr/>
      </xdr:nvSpPr>
      <xdr:spPr>
        <a:xfrm>
          <a:off x="14732000" y="680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37392</xdr:rowOff>
    </xdr:from>
    <xdr:ext cx="762000" cy="259045"/>
    <xdr:sp macro="" textlink="">
      <xdr:nvSpPr>
        <xdr:cNvPr id="340" name="テキスト ボックス 339">
          <a:extLst>
            <a:ext uri="{FF2B5EF4-FFF2-40B4-BE49-F238E27FC236}">
              <a16:creationId xmlns:a16="http://schemas.microsoft.com/office/drawing/2014/main" xmlns="" id="{00000000-0008-0000-0400-000054010000}"/>
            </a:ext>
          </a:extLst>
        </xdr:cNvPr>
        <xdr:cNvSpPr txBox="1"/>
      </xdr:nvSpPr>
      <xdr:spPr>
        <a:xfrm>
          <a:off x="14401800" y="6895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78922</xdr:rowOff>
    </xdr:from>
    <xdr:to>
      <xdr:col>69</xdr:col>
      <xdr:colOff>142875</xdr:colOff>
      <xdr:row>40</xdr:row>
      <xdr:rowOff>9072</xdr:rowOff>
    </xdr:to>
    <xdr:sp macro="" textlink="">
      <xdr:nvSpPr>
        <xdr:cNvPr id="341" name="楕円 340">
          <a:extLst>
            <a:ext uri="{FF2B5EF4-FFF2-40B4-BE49-F238E27FC236}">
              <a16:creationId xmlns:a16="http://schemas.microsoft.com/office/drawing/2014/main" xmlns="" id="{00000000-0008-0000-0400-000055010000}"/>
            </a:ext>
          </a:extLst>
        </xdr:cNvPr>
        <xdr:cNvSpPr/>
      </xdr:nvSpPr>
      <xdr:spPr>
        <a:xfrm>
          <a:off x="13843000" y="676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165299</xdr:rowOff>
    </xdr:from>
    <xdr:ext cx="762000" cy="259045"/>
    <xdr:sp macro="" textlink="">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13512800" y="685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152400</xdr:rowOff>
    </xdr:from>
    <xdr:to>
      <xdr:col>65</xdr:col>
      <xdr:colOff>53975</xdr:colOff>
      <xdr:row>39</xdr:row>
      <xdr:rowOff>82550</xdr:rowOff>
    </xdr:to>
    <xdr:sp macro="" textlink="">
      <xdr:nvSpPr>
        <xdr:cNvPr id="343" name="楕円 342">
          <a:extLst>
            <a:ext uri="{FF2B5EF4-FFF2-40B4-BE49-F238E27FC236}">
              <a16:creationId xmlns:a16="http://schemas.microsoft.com/office/drawing/2014/main" xmlns="" id="{00000000-0008-0000-0400-000057010000}"/>
            </a:ext>
          </a:extLst>
        </xdr:cNvPr>
        <xdr:cNvSpPr/>
      </xdr:nvSpPr>
      <xdr:spPr>
        <a:xfrm>
          <a:off x="12954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67327</xdr:rowOff>
    </xdr:from>
    <xdr:ext cx="762000" cy="259045"/>
    <xdr:sp macro="" textlink="">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12623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xmlns=""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xmlns=""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xmlns=""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xmlns=""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xmlns=""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xmlns=""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xmlns=""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これまで市債発行の抑制と計画的な償還に努めてきた結果、公債費に係る経常収支比率は低下傾向にある。</a:t>
          </a:r>
        </a:p>
        <a:p>
          <a:r>
            <a:rPr kumimoji="1" lang="ja-JP" altLang="en-US" sz="1300">
              <a:latin typeface="ＭＳ Ｐゴシック" panose="020B0600070205080204" pitchFamily="50" charset="-128"/>
              <a:ea typeface="ＭＳ Ｐゴシック" panose="020B0600070205080204" pitchFamily="50" charset="-128"/>
            </a:rPr>
            <a:t>今後も、財政計画（令和２年度～令和５年度）に基づき、健全財政の維持のため計画的な償還に努めていく。</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xmlns=""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xmlns=""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a:extLst>
            <a:ext uri="{FF2B5EF4-FFF2-40B4-BE49-F238E27FC236}">
              <a16:creationId xmlns:a16="http://schemas.microsoft.com/office/drawing/2014/main" xmlns="" id="{00000000-0008-0000-0400-00006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a:extLst>
            <a:ext uri="{FF2B5EF4-FFF2-40B4-BE49-F238E27FC236}">
              <a16:creationId xmlns:a16="http://schemas.microsoft.com/office/drawing/2014/main" xmlns="" id="{00000000-0008-0000-0400-00006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a:extLst>
            <a:ext uri="{FF2B5EF4-FFF2-40B4-BE49-F238E27FC236}">
              <a16:creationId xmlns:a16="http://schemas.microsoft.com/office/drawing/2014/main" xmlns="" id="{00000000-0008-0000-0400-00006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a:extLst>
            <a:ext uri="{FF2B5EF4-FFF2-40B4-BE49-F238E27FC236}">
              <a16:creationId xmlns:a16="http://schemas.microsoft.com/office/drawing/2014/main" xmlns="" id="{00000000-0008-0000-0400-00006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a:extLst>
            <a:ext uri="{FF2B5EF4-FFF2-40B4-BE49-F238E27FC236}">
              <a16:creationId xmlns:a16="http://schemas.microsoft.com/office/drawing/2014/main" xmlns="" id="{00000000-0008-0000-0400-00007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a:extLst>
            <a:ext uri="{FF2B5EF4-FFF2-40B4-BE49-F238E27FC236}">
              <a16:creationId xmlns:a16="http://schemas.microsoft.com/office/drawing/2014/main" xmlns="" id="{00000000-0008-0000-0400-00007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a:extLst>
            <a:ext uri="{FF2B5EF4-FFF2-40B4-BE49-F238E27FC236}">
              <a16:creationId xmlns:a16="http://schemas.microsoft.com/office/drawing/2014/main" xmlns="" id="{00000000-0008-0000-0400-00007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73660</xdr:rowOff>
    </xdr:from>
    <xdr:to>
      <xdr:col>24</xdr:col>
      <xdr:colOff>25400</xdr:colOff>
      <xdr:row>80</xdr:row>
      <xdr:rowOff>88900</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flipV="1">
          <a:off x="4826000" y="124180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60977</xdr:rowOff>
    </xdr:from>
    <xdr:ext cx="762000" cy="259045"/>
    <xdr:sp macro="" textlink="">
      <xdr:nvSpPr>
        <xdr:cNvPr id="373" name="公債費最小値テキスト">
          <a:extLst>
            <a:ext uri="{FF2B5EF4-FFF2-40B4-BE49-F238E27FC236}">
              <a16:creationId xmlns:a16="http://schemas.microsoft.com/office/drawing/2014/main" xmlns="" id="{00000000-0008-0000-0400-000075010000}"/>
            </a:ext>
          </a:extLst>
        </xdr:cNvPr>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88900</xdr:rowOff>
    </xdr:from>
    <xdr:to>
      <xdr:col>24</xdr:col>
      <xdr:colOff>114300</xdr:colOff>
      <xdr:row>80</xdr:row>
      <xdr:rowOff>88900</xdr:rowOff>
    </xdr:to>
    <xdr:cxnSp macro="">
      <xdr:nvCxnSpPr>
        <xdr:cNvPr id="374" name="直線コネクタ 373">
          <a:extLst>
            <a:ext uri="{FF2B5EF4-FFF2-40B4-BE49-F238E27FC236}">
              <a16:creationId xmlns:a16="http://schemas.microsoft.com/office/drawing/2014/main" xmlns="" id="{00000000-0008-0000-0400-000076010000}"/>
            </a:ext>
          </a:extLst>
        </xdr:cNvPr>
        <xdr:cNvCxnSpPr/>
      </xdr:nvCxnSpPr>
      <xdr:spPr>
        <a:xfrm>
          <a:off x="4737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160037</xdr:rowOff>
    </xdr:from>
    <xdr:ext cx="762000" cy="259045"/>
    <xdr:sp macro="" textlink="">
      <xdr:nvSpPr>
        <xdr:cNvPr id="375" name="公債費最大値テキスト">
          <a:extLst>
            <a:ext uri="{FF2B5EF4-FFF2-40B4-BE49-F238E27FC236}">
              <a16:creationId xmlns:a16="http://schemas.microsoft.com/office/drawing/2014/main" xmlns="" id="{00000000-0008-0000-0400-000077010000}"/>
            </a:ext>
          </a:extLst>
        </xdr:cNvPr>
        <xdr:cNvSpPr txBox="1"/>
      </xdr:nvSpPr>
      <xdr:spPr>
        <a:xfrm>
          <a:off x="4914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73660</xdr:rowOff>
    </xdr:from>
    <xdr:to>
      <xdr:col>24</xdr:col>
      <xdr:colOff>114300</xdr:colOff>
      <xdr:row>72</xdr:row>
      <xdr:rowOff>73660</xdr:rowOff>
    </xdr:to>
    <xdr:cxnSp macro="">
      <xdr:nvCxnSpPr>
        <xdr:cNvPr id="376" name="直線コネクタ 375">
          <a:extLst>
            <a:ext uri="{FF2B5EF4-FFF2-40B4-BE49-F238E27FC236}">
              <a16:creationId xmlns:a16="http://schemas.microsoft.com/office/drawing/2014/main" xmlns="" id="{00000000-0008-0000-0400-000078010000}"/>
            </a:ext>
          </a:extLst>
        </xdr:cNvPr>
        <xdr:cNvCxnSpPr/>
      </xdr:nvCxnSpPr>
      <xdr:spPr>
        <a:xfrm>
          <a:off x="4737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88900</xdr:rowOff>
    </xdr:from>
    <xdr:to>
      <xdr:col>24</xdr:col>
      <xdr:colOff>25400</xdr:colOff>
      <xdr:row>76</xdr:row>
      <xdr:rowOff>104139</xdr:rowOff>
    </xdr:to>
    <xdr:cxnSp macro="">
      <xdr:nvCxnSpPr>
        <xdr:cNvPr id="377" name="直線コネクタ 376">
          <a:extLst>
            <a:ext uri="{FF2B5EF4-FFF2-40B4-BE49-F238E27FC236}">
              <a16:creationId xmlns:a16="http://schemas.microsoft.com/office/drawing/2014/main" xmlns="" id="{00000000-0008-0000-0400-000079010000}"/>
            </a:ext>
          </a:extLst>
        </xdr:cNvPr>
        <xdr:cNvCxnSpPr/>
      </xdr:nvCxnSpPr>
      <xdr:spPr>
        <a:xfrm flipV="1">
          <a:off x="3987800" y="131191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101616</xdr:rowOff>
    </xdr:from>
    <xdr:ext cx="762000" cy="259045"/>
    <xdr:sp macro="" textlink="">
      <xdr:nvSpPr>
        <xdr:cNvPr id="378" name="公債費平均値テキスト">
          <a:extLst>
            <a:ext uri="{FF2B5EF4-FFF2-40B4-BE49-F238E27FC236}">
              <a16:creationId xmlns:a16="http://schemas.microsoft.com/office/drawing/2014/main" xmlns="" id="{00000000-0008-0000-0400-00007A010000}"/>
            </a:ext>
          </a:extLst>
        </xdr:cNvPr>
        <xdr:cNvSpPr txBox="1"/>
      </xdr:nvSpPr>
      <xdr:spPr>
        <a:xfrm>
          <a:off x="4914900" y="13131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129539</xdr:rowOff>
    </xdr:from>
    <xdr:to>
      <xdr:col>24</xdr:col>
      <xdr:colOff>76200</xdr:colOff>
      <xdr:row>77</xdr:row>
      <xdr:rowOff>59689</xdr:rowOff>
    </xdr:to>
    <xdr:sp macro="" textlink="">
      <xdr:nvSpPr>
        <xdr:cNvPr id="379" name="フローチャート: 判断 378">
          <a:extLst>
            <a:ext uri="{FF2B5EF4-FFF2-40B4-BE49-F238E27FC236}">
              <a16:creationId xmlns:a16="http://schemas.microsoft.com/office/drawing/2014/main" xmlns="" id="{00000000-0008-0000-0400-00007B010000}"/>
            </a:ext>
          </a:extLst>
        </xdr:cNvPr>
        <xdr:cNvSpPr/>
      </xdr:nvSpPr>
      <xdr:spPr>
        <a:xfrm>
          <a:off x="47752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104139</xdr:rowOff>
    </xdr:from>
    <xdr:to>
      <xdr:col>19</xdr:col>
      <xdr:colOff>187325</xdr:colOff>
      <xdr:row>77</xdr:row>
      <xdr:rowOff>39370</xdr:rowOff>
    </xdr:to>
    <xdr:cxnSp macro="">
      <xdr:nvCxnSpPr>
        <xdr:cNvPr id="380" name="直線コネクタ 379">
          <a:extLst>
            <a:ext uri="{FF2B5EF4-FFF2-40B4-BE49-F238E27FC236}">
              <a16:creationId xmlns:a16="http://schemas.microsoft.com/office/drawing/2014/main" xmlns="" id="{00000000-0008-0000-0400-00007C010000}"/>
            </a:ext>
          </a:extLst>
        </xdr:cNvPr>
        <xdr:cNvCxnSpPr/>
      </xdr:nvCxnSpPr>
      <xdr:spPr>
        <a:xfrm flipV="1">
          <a:off x="3098800" y="13134339"/>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152400</xdr:rowOff>
    </xdr:from>
    <xdr:to>
      <xdr:col>20</xdr:col>
      <xdr:colOff>38100</xdr:colOff>
      <xdr:row>77</xdr:row>
      <xdr:rowOff>82550</xdr:rowOff>
    </xdr:to>
    <xdr:sp macro="" textlink="">
      <xdr:nvSpPr>
        <xdr:cNvPr id="381" name="フローチャート: 判断 380">
          <a:extLst>
            <a:ext uri="{FF2B5EF4-FFF2-40B4-BE49-F238E27FC236}">
              <a16:creationId xmlns:a16="http://schemas.microsoft.com/office/drawing/2014/main" xmlns="" id="{00000000-0008-0000-0400-00007D010000}"/>
            </a:ext>
          </a:extLst>
        </xdr:cNvPr>
        <xdr:cNvSpPr/>
      </xdr:nvSpPr>
      <xdr:spPr>
        <a:xfrm>
          <a:off x="3937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67327</xdr:rowOff>
    </xdr:from>
    <xdr:ext cx="7366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3606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39370</xdr:rowOff>
    </xdr:from>
    <xdr:to>
      <xdr:col>15</xdr:col>
      <xdr:colOff>98425</xdr:colOff>
      <xdr:row>77</xdr:row>
      <xdr:rowOff>54611</xdr:rowOff>
    </xdr:to>
    <xdr:cxnSp macro="">
      <xdr:nvCxnSpPr>
        <xdr:cNvPr id="383" name="直線コネクタ 382">
          <a:extLst>
            <a:ext uri="{FF2B5EF4-FFF2-40B4-BE49-F238E27FC236}">
              <a16:creationId xmlns:a16="http://schemas.microsoft.com/office/drawing/2014/main" xmlns="" id="{00000000-0008-0000-0400-00007F010000}"/>
            </a:ext>
          </a:extLst>
        </xdr:cNvPr>
        <xdr:cNvCxnSpPr/>
      </xdr:nvCxnSpPr>
      <xdr:spPr>
        <a:xfrm flipV="1">
          <a:off x="2209800" y="132410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3811</xdr:rowOff>
    </xdr:from>
    <xdr:to>
      <xdr:col>15</xdr:col>
      <xdr:colOff>149225</xdr:colOff>
      <xdr:row>77</xdr:row>
      <xdr:rowOff>105411</xdr:rowOff>
    </xdr:to>
    <xdr:sp macro="" textlink="">
      <xdr:nvSpPr>
        <xdr:cNvPr id="384" name="フローチャート: 判断 383">
          <a:extLst>
            <a:ext uri="{FF2B5EF4-FFF2-40B4-BE49-F238E27FC236}">
              <a16:creationId xmlns:a16="http://schemas.microsoft.com/office/drawing/2014/main" xmlns="" id="{00000000-0008-0000-0400-000080010000}"/>
            </a:ext>
          </a:extLst>
        </xdr:cNvPr>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90188</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2717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54611</xdr:rowOff>
    </xdr:from>
    <xdr:to>
      <xdr:col>11</xdr:col>
      <xdr:colOff>9525</xdr:colOff>
      <xdr:row>77</xdr:row>
      <xdr:rowOff>161289</xdr:rowOff>
    </xdr:to>
    <xdr:cxnSp macro="">
      <xdr:nvCxnSpPr>
        <xdr:cNvPr id="386" name="直線コネクタ 385">
          <a:extLst>
            <a:ext uri="{FF2B5EF4-FFF2-40B4-BE49-F238E27FC236}">
              <a16:creationId xmlns:a16="http://schemas.microsoft.com/office/drawing/2014/main" xmlns="" id="{00000000-0008-0000-0400-000082010000}"/>
            </a:ext>
          </a:extLst>
        </xdr:cNvPr>
        <xdr:cNvCxnSpPr/>
      </xdr:nvCxnSpPr>
      <xdr:spPr>
        <a:xfrm flipV="1">
          <a:off x="1320800" y="13256261"/>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26670</xdr:rowOff>
    </xdr:from>
    <xdr:to>
      <xdr:col>11</xdr:col>
      <xdr:colOff>60325</xdr:colOff>
      <xdr:row>77</xdr:row>
      <xdr:rowOff>128270</xdr:rowOff>
    </xdr:to>
    <xdr:sp macro="" textlink="">
      <xdr:nvSpPr>
        <xdr:cNvPr id="387" name="フローチャート: 判断 386">
          <a:extLst>
            <a:ext uri="{FF2B5EF4-FFF2-40B4-BE49-F238E27FC236}">
              <a16:creationId xmlns:a16="http://schemas.microsoft.com/office/drawing/2014/main" xmlns="" id="{00000000-0008-0000-0400-000083010000}"/>
            </a:ext>
          </a:extLst>
        </xdr:cNvPr>
        <xdr:cNvSpPr/>
      </xdr:nvSpPr>
      <xdr:spPr>
        <a:xfrm>
          <a:off x="2159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113047</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1828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89" name="フローチャート: 判断 388">
          <a:extLst>
            <a:ext uri="{FF2B5EF4-FFF2-40B4-BE49-F238E27FC236}">
              <a16:creationId xmlns:a16="http://schemas.microsoft.com/office/drawing/2014/main" xmlns="" id="{00000000-0008-0000-0400-000085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92727</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a:extLst>
            <a:ext uri="{FF2B5EF4-FFF2-40B4-BE49-F238E27FC236}">
              <a16:creationId xmlns:a16="http://schemas.microsoft.com/office/drawing/2014/main" xmlns="" id="{00000000-0008-0000-0400-00008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xmlns="" id="{00000000-0008-0000-0400-00008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a:extLst>
            <a:ext uri="{FF2B5EF4-FFF2-40B4-BE49-F238E27FC236}">
              <a16:creationId xmlns:a16="http://schemas.microsoft.com/office/drawing/2014/main" xmlns="" id="{00000000-0008-0000-0400-00008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38100</xdr:rowOff>
    </xdr:from>
    <xdr:to>
      <xdr:col>24</xdr:col>
      <xdr:colOff>76200</xdr:colOff>
      <xdr:row>76</xdr:row>
      <xdr:rowOff>139700</xdr:rowOff>
    </xdr:to>
    <xdr:sp macro="" textlink="">
      <xdr:nvSpPr>
        <xdr:cNvPr id="396" name="楕円 395">
          <a:extLst>
            <a:ext uri="{FF2B5EF4-FFF2-40B4-BE49-F238E27FC236}">
              <a16:creationId xmlns:a16="http://schemas.microsoft.com/office/drawing/2014/main" xmlns="" id="{00000000-0008-0000-0400-00008C010000}"/>
            </a:ext>
          </a:extLst>
        </xdr:cNvPr>
        <xdr:cNvSpPr/>
      </xdr:nvSpPr>
      <xdr:spPr>
        <a:xfrm>
          <a:off x="4775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54627</xdr:rowOff>
    </xdr:from>
    <xdr:ext cx="762000" cy="259045"/>
    <xdr:sp macro="" textlink="">
      <xdr:nvSpPr>
        <xdr:cNvPr id="397" name="公債費該当値テキスト">
          <a:extLst>
            <a:ext uri="{FF2B5EF4-FFF2-40B4-BE49-F238E27FC236}">
              <a16:creationId xmlns:a16="http://schemas.microsoft.com/office/drawing/2014/main" xmlns="" id="{00000000-0008-0000-0400-00008D010000}"/>
            </a:ext>
          </a:extLst>
        </xdr:cNvPr>
        <xdr:cNvSpPr txBox="1"/>
      </xdr:nvSpPr>
      <xdr:spPr>
        <a:xfrm>
          <a:off x="49149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53339</xdr:rowOff>
    </xdr:from>
    <xdr:to>
      <xdr:col>20</xdr:col>
      <xdr:colOff>38100</xdr:colOff>
      <xdr:row>76</xdr:row>
      <xdr:rowOff>154939</xdr:rowOff>
    </xdr:to>
    <xdr:sp macro="" textlink="">
      <xdr:nvSpPr>
        <xdr:cNvPr id="398" name="楕円 397">
          <a:extLst>
            <a:ext uri="{FF2B5EF4-FFF2-40B4-BE49-F238E27FC236}">
              <a16:creationId xmlns:a16="http://schemas.microsoft.com/office/drawing/2014/main" xmlns="" id="{00000000-0008-0000-0400-00008E010000}"/>
            </a:ext>
          </a:extLst>
        </xdr:cNvPr>
        <xdr:cNvSpPr/>
      </xdr:nvSpPr>
      <xdr:spPr>
        <a:xfrm>
          <a:off x="3937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99" name="テキスト ボックス 398">
          <a:extLst>
            <a:ext uri="{FF2B5EF4-FFF2-40B4-BE49-F238E27FC236}">
              <a16:creationId xmlns:a16="http://schemas.microsoft.com/office/drawing/2014/main" xmlns="" id="{00000000-0008-0000-0400-00008F010000}"/>
            </a:ext>
          </a:extLst>
        </xdr:cNvPr>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160020</xdr:rowOff>
    </xdr:from>
    <xdr:to>
      <xdr:col>15</xdr:col>
      <xdr:colOff>149225</xdr:colOff>
      <xdr:row>77</xdr:row>
      <xdr:rowOff>90170</xdr:rowOff>
    </xdr:to>
    <xdr:sp macro="" textlink="">
      <xdr:nvSpPr>
        <xdr:cNvPr id="400" name="楕円 399">
          <a:extLst>
            <a:ext uri="{FF2B5EF4-FFF2-40B4-BE49-F238E27FC236}">
              <a16:creationId xmlns:a16="http://schemas.microsoft.com/office/drawing/2014/main" xmlns="" id="{00000000-0008-0000-0400-000090010000}"/>
            </a:ext>
          </a:extLst>
        </xdr:cNvPr>
        <xdr:cNvSpPr/>
      </xdr:nvSpPr>
      <xdr:spPr>
        <a:xfrm>
          <a:off x="3048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100347</xdr:rowOff>
    </xdr:from>
    <xdr:ext cx="762000" cy="259045"/>
    <xdr:sp macro="" textlink="">
      <xdr:nvSpPr>
        <xdr:cNvPr id="401" name="テキスト ボックス 400">
          <a:extLst>
            <a:ext uri="{FF2B5EF4-FFF2-40B4-BE49-F238E27FC236}">
              <a16:creationId xmlns:a16="http://schemas.microsoft.com/office/drawing/2014/main" xmlns="" id="{00000000-0008-0000-0400-000091010000}"/>
            </a:ext>
          </a:extLst>
        </xdr:cNvPr>
        <xdr:cNvSpPr txBox="1"/>
      </xdr:nvSpPr>
      <xdr:spPr>
        <a:xfrm>
          <a:off x="2717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3811</xdr:rowOff>
    </xdr:from>
    <xdr:to>
      <xdr:col>11</xdr:col>
      <xdr:colOff>60325</xdr:colOff>
      <xdr:row>77</xdr:row>
      <xdr:rowOff>105411</xdr:rowOff>
    </xdr:to>
    <xdr:sp macro="" textlink="">
      <xdr:nvSpPr>
        <xdr:cNvPr id="402" name="楕円 401">
          <a:extLst>
            <a:ext uri="{FF2B5EF4-FFF2-40B4-BE49-F238E27FC236}">
              <a16:creationId xmlns:a16="http://schemas.microsoft.com/office/drawing/2014/main" xmlns="" id="{00000000-0008-0000-0400-000092010000}"/>
            </a:ext>
          </a:extLst>
        </xdr:cNvPr>
        <xdr:cNvSpPr/>
      </xdr:nvSpPr>
      <xdr:spPr>
        <a:xfrm>
          <a:off x="2159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115588</xdr:rowOff>
    </xdr:from>
    <xdr:ext cx="762000" cy="259045"/>
    <xdr:sp macro="" textlink="">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1828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404" name="楕円 403">
          <a:extLst>
            <a:ext uri="{FF2B5EF4-FFF2-40B4-BE49-F238E27FC236}">
              <a16:creationId xmlns:a16="http://schemas.microsoft.com/office/drawing/2014/main" xmlns="" id="{00000000-0008-0000-0400-000094010000}"/>
            </a:ext>
          </a:extLst>
        </xdr:cNvPr>
        <xdr:cNvSpPr/>
      </xdr:nvSpPr>
      <xdr:spPr>
        <a:xfrm>
          <a:off x="1270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a:extLst>
            <a:ext uri="{FF2B5EF4-FFF2-40B4-BE49-F238E27FC236}">
              <a16:creationId xmlns:a16="http://schemas.microsoft.com/office/drawing/2014/main" xmlns="" id="{00000000-0008-0000-0400-00009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a:extLst>
            <a:ext uri="{FF2B5EF4-FFF2-40B4-BE49-F238E27FC236}">
              <a16:creationId xmlns:a16="http://schemas.microsoft.com/office/drawing/2014/main" xmlns="" id="{00000000-0008-0000-0400-00009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a:extLst>
            <a:ext uri="{FF2B5EF4-FFF2-40B4-BE49-F238E27FC236}">
              <a16:creationId xmlns:a16="http://schemas.microsoft.com/office/drawing/2014/main" xmlns="" id="{00000000-0008-0000-0400-00009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a:extLst>
            <a:ext uri="{FF2B5EF4-FFF2-40B4-BE49-F238E27FC236}">
              <a16:creationId xmlns:a16="http://schemas.microsoft.com/office/drawing/2014/main" xmlns="" id="{00000000-0008-0000-0400-00009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a:extLst>
            <a:ext uri="{FF2B5EF4-FFF2-40B4-BE49-F238E27FC236}">
              <a16:creationId xmlns:a16="http://schemas.microsoft.com/office/drawing/2014/main" xmlns="" id="{00000000-0008-0000-0400-00009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a:extLst>
            <a:ext uri="{FF2B5EF4-FFF2-40B4-BE49-F238E27FC236}">
              <a16:creationId xmlns:a16="http://schemas.microsoft.com/office/drawing/2014/main" xmlns="" id="{00000000-0008-0000-0400-00009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a:extLst>
            <a:ext uri="{FF2B5EF4-FFF2-40B4-BE49-F238E27FC236}">
              <a16:creationId xmlns:a16="http://schemas.microsoft.com/office/drawing/2014/main" xmlns="" id="{00000000-0008-0000-0400-00009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a:extLst>
            <a:ext uri="{FF2B5EF4-FFF2-40B4-BE49-F238E27FC236}">
              <a16:creationId xmlns:a16="http://schemas.microsoft.com/office/drawing/2014/main" xmlns="" id="{00000000-0008-0000-0400-00009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a:extLst>
            <a:ext uri="{FF2B5EF4-FFF2-40B4-BE49-F238E27FC236}">
              <a16:creationId xmlns:a16="http://schemas.microsoft.com/office/drawing/2014/main" xmlns="" id="{00000000-0008-0000-0400-00009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公債費以外に係る経常収支比率は、類似団体平均８０．１％のところ、本市７６．１％と４．０ポイント下回っている。</a:t>
          </a:r>
        </a:p>
        <a:p>
          <a:r>
            <a:rPr kumimoji="1" lang="ja-JP" altLang="en-US" sz="1300">
              <a:latin typeface="ＭＳ Ｐゴシック" panose="020B0600070205080204" pitchFamily="50" charset="-128"/>
              <a:ea typeface="ＭＳ Ｐゴシック" panose="020B0600070205080204" pitchFamily="50" charset="-128"/>
            </a:rPr>
            <a:t>事務事業評価による事業の見直しや財政計画（令和２年度～令和５年度）に基づき、各費目経常経費の見直しを進め、経常収支比率の抑制に努めていく。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a:extLst>
            <a:ext uri="{FF2B5EF4-FFF2-40B4-BE49-F238E27FC236}">
              <a16:creationId xmlns:a16="http://schemas.microsoft.com/office/drawing/2014/main" xmlns="" id="{00000000-0008-0000-0400-0000A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a:extLst>
            <a:ext uri="{FF2B5EF4-FFF2-40B4-BE49-F238E27FC236}">
              <a16:creationId xmlns:a16="http://schemas.microsoft.com/office/drawing/2014/main" xmlns="" id="{00000000-0008-0000-0400-0000A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a:extLst>
            <a:ext uri="{FF2B5EF4-FFF2-40B4-BE49-F238E27FC236}">
              <a16:creationId xmlns:a16="http://schemas.microsoft.com/office/drawing/2014/main" xmlns="" id="{00000000-0008-0000-0400-0000A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a:extLst>
            <a:ext uri="{FF2B5EF4-FFF2-40B4-BE49-F238E27FC236}">
              <a16:creationId xmlns:a16="http://schemas.microsoft.com/office/drawing/2014/main" xmlns="" id="{00000000-0008-0000-0400-0000A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a:extLst>
            <a:ext uri="{FF2B5EF4-FFF2-40B4-BE49-F238E27FC236}">
              <a16:creationId xmlns:a16="http://schemas.microsoft.com/office/drawing/2014/main" xmlns="" id="{00000000-0008-0000-0400-0000A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a:extLst>
            <a:ext uri="{FF2B5EF4-FFF2-40B4-BE49-F238E27FC236}">
              <a16:creationId xmlns:a16="http://schemas.microsoft.com/office/drawing/2014/main" xmlns="" id="{00000000-0008-0000-0400-0000A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a:extLst>
            <a:ext uri="{FF2B5EF4-FFF2-40B4-BE49-F238E27FC236}">
              <a16:creationId xmlns:a16="http://schemas.microsoft.com/office/drawing/2014/main" xmlns="" id="{00000000-0008-0000-0400-0000A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a:extLst>
            <a:ext uri="{FF2B5EF4-FFF2-40B4-BE49-F238E27FC236}">
              <a16:creationId xmlns:a16="http://schemas.microsoft.com/office/drawing/2014/main" xmlns="" id="{00000000-0008-0000-0400-0000B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119380</xdr:rowOff>
    </xdr:from>
    <xdr:to>
      <xdr:col>82</xdr:col>
      <xdr:colOff>107950</xdr:colOff>
      <xdr:row>81</xdr:row>
      <xdr:rowOff>62230</xdr:rowOff>
    </xdr:to>
    <xdr:cxnSp macro="">
      <xdr:nvCxnSpPr>
        <xdr:cNvPr id="433" name="直線コネクタ 432">
          <a:extLst>
            <a:ext uri="{FF2B5EF4-FFF2-40B4-BE49-F238E27FC236}">
              <a16:creationId xmlns:a16="http://schemas.microsoft.com/office/drawing/2014/main" xmlns="" id="{00000000-0008-0000-0400-0000B1010000}"/>
            </a:ext>
          </a:extLst>
        </xdr:cNvPr>
        <xdr:cNvCxnSpPr/>
      </xdr:nvCxnSpPr>
      <xdr:spPr>
        <a:xfrm flipV="1">
          <a:off x="16510000" y="124637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34" name="公債費以外最小値テキスト">
          <a:extLst>
            <a:ext uri="{FF2B5EF4-FFF2-40B4-BE49-F238E27FC236}">
              <a16:creationId xmlns:a16="http://schemas.microsoft.com/office/drawing/2014/main" xmlns="" id="{00000000-0008-0000-0400-0000B2010000}"/>
            </a:ext>
          </a:extLst>
        </xdr:cNvPr>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35" name="直線コネクタ 434">
          <a:extLst>
            <a:ext uri="{FF2B5EF4-FFF2-40B4-BE49-F238E27FC236}">
              <a16:creationId xmlns:a16="http://schemas.microsoft.com/office/drawing/2014/main" xmlns="" id="{00000000-0008-0000-0400-0000B3010000}"/>
            </a:ext>
          </a:extLst>
        </xdr:cNvPr>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34307</xdr:rowOff>
    </xdr:from>
    <xdr:ext cx="762000" cy="259045"/>
    <xdr:sp macro="" textlink="">
      <xdr:nvSpPr>
        <xdr:cNvPr id="436" name="公債費以外最大値テキスト">
          <a:extLst>
            <a:ext uri="{FF2B5EF4-FFF2-40B4-BE49-F238E27FC236}">
              <a16:creationId xmlns:a16="http://schemas.microsoft.com/office/drawing/2014/main" xmlns="" id="{00000000-0008-0000-0400-0000B4010000}"/>
            </a:ext>
          </a:extLst>
        </xdr:cNvPr>
        <xdr:cNvSpPr txBox="1"/>
      </xdr:nvSpPr>
      <xdr:spPr>
        <a:xfrm>
          <a:off x="16598900" y="1220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119380</xdr:rowOff>
    </xdr:from>
    <xdr:to>
      <xdr:col>82</xdr:col>
      <xdr:colOff>196850</xdr:colOff>
      <xdr:row>72</xdr:row>
      <xdr:rowOff>119380</xdr:rowOff>
    </xdr:to>
    <xdr:cxnSp macro="">
      <xdr:nvCxnSpPr>
        <xdr:cNvPr id="437" name="直線コネクタ 436">
          <a:extLst>
            <a:ext uri="{FF2B5EF4-FFF2-40B4-BE49-F238E27FC236}">
              <a16:creationId xmlns:a16="http://schemas.microsoft.com/office/drawing/2014/main" xmlns="" id="{00000000-0008-0000-0400-0000B5010000}"/>
            </a:ext>
          </a:extLst>
        </xdr:cNvPr>
        <xdr:cNvCxnSpPr/>
      </xdr:nvCxnSpPr>
      <xdr:spPr>
        <a:xfrm>
          <a:off x="16421100" y="1246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157480</xdr:rowOff>
    </xdr:from>
    <xdr:to>
      <xdr:col>82</xdr:col>
      <xdr:colOff>107950</xdr:colOff>
      <xdr:row>75</xdr:row>
      <xdr:rowOff>115570</xdr:rowOff>
    </xdr:to>
    <xdr:cxnSp macro="">
      <xdr:nvCxnSpPr>
        <xdr:cNvPr id="438" name="直線コネクタ 437">
          <a:extLst>
            <a:ext uri="{FF2B5EF4-FFF2-40B4-BE49-F238E27FC236}">
              <a16:creationId xmlns:a16="http://schemas.microsoft.com/office/drawing/2014/main" xmlns="" id="{00000000-0008-0000-0400-0000B6010000}"/>
            </a:ext>
          </a:extLst>
        </xdr:cNvPr>
        <xdr:cNvCxnSpPr/>
      </xdr:nvCxnSpPr>
      <xdr:spPr>
        <a:xfrm>
          <a:off x="15671800" y="1284478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170197</xdr:rowOff>
    </xdr:from>
    <xdr:ext cx="762000" cy="259045"/>
    <xdr:sp macro="" textlink="">
      <xdr:nvSpPr>
        <xdr:cNvPr id="439" name="公債費以外平均値テキスト">
          <a:extLst>
            <a:ext uri="{FF2B5EF4-FFF2-40B4-BE49-F238E27FC236}">
              <a16:creationId xmlns:a16="http://schemas.microsoft.com/office/drawing/2014/main" xmlns="" id="{00000000-0008-0000-0400-0000B7010000}"/>
            </a:ext>
          </a:extLst>
        </xdr:cNvPr>
        <xdr:cNvSpPr txBox="1"/>
      </xdr:nvSpPr>
      <xdr:spPr>
        <a:xfrm>
          <a:off x="16598900" y="1320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26670</xdr:rowOff>
    </xdr:from>
    <xdr:to>
      <xdr:col>82</xdr:col>
      <xdr:colOff>158750</xdr:colOff>
      <xdr:row>77</xdr:row>
      <xdr:rowOff>128270</xdr:rowOff>
    </xdr:to>
    <xdr:sp macro="" textlink="">
      <xdr:nvSpPr>
        <xdr:cNvPr id="440" name="フローチャート: 判断 439">
          <a:extLst>
            <a:ext uri="{FF2B5EF4-FFF2-40B4-BE49-F238E27FC236}">
              <a16:creationId xmlns:a16="http://schemas.microsoft.com/office/drawing/2014/main" xmlns="" id="{00000000-0008-0000-0400-0000B8010000}"/>
            </a:ext>
          </a:extLst>
        </xdr:cNvPr>
        <xdr:cNvSpPr/>
      </xdr:nvSpPr>
      <xdr:spPr>
        <a:xfrm>
          <a:off x="16459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66040</xdr:rowOff>
    </xdr:from>
    <xdr:to>
      <xdr:col>78</xdr:col>
      <xdr:colOff>69850</xdr:colOff>
      <xdr:row>74</xdr:row>
      <xdr:rowOff>157480</xdr:rowOff>
    </xdr:to>
    <xdr:cxnSp macro="">
      <xdr:nvCxnSpPr>
        <xdr:cNvPr id="441" name="直線コネクタ 440">
          <a:extLst>
            <a:ext uri="{FF2B5EF4-FFF2-40B4-BE49-F238E27FC236}">
              <a16:creationId xmlns:a16="http://schemas.microsoft.com/office/drawing/2014/main" xmlns="" id="{00000000-0008-0000-0400-0000B9010000}"/>
            </a:ext>
          </a:extLst>
        </xdr:cNvPr>
        <xdr:cNvCxnSpPr/>
      </xdr:nvCxnSpPr>
      <xdr:spPr>
        <a:xfrm>
          <a:off x="14782800" y="127533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144780</xdr:rowOff>
    </xdr:from>
    <xdr:to>
      <xdr:col>78</xdr:col>
      <xdr:colOff>120650</xdr:colOff>
      <xdr:row>77</xdr:row>
      <xdr:rowOff>74930</xdr:rowOff>
    </xdr:to>
    <xdr:sp macro="" textlink="">
      <xdr:nvSpPr>
        <xdr:cNvPr id="442" name="フローチャート: 判断 441">
          <a:extLst>
            <a:ext uri="{FF2B5EF4-FFF2-40B4-BE49-F238E27FC236}">
              <a16:creationId xmlns:a16="http://schemas.microsoft.com/office/drawing/2014/main" xmlns="" id="{00000000-0008-0000-0400-0000BA010000}"/>
            </a:ext>
          </a:extLst>
        </xdr:cNvPr>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59707</xdr:rowOff>
    </xdr:from>
    <xdr:ext cx="7366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20320</xdr:rowOff>
    </xdr:from>
    <xdr:to>
      <xdr:col>73</xdr:col>
      <xdr:colOff>180975</xdr:colOff>
      <xdr:row>74</xdr:row>
      <xdr:rowOff>66040</xdr:rowOff>
    </xdr:to>
    <xdr:cxnSp macro="">
      <xdr:nvCxnSpPr>
        <xdr:cNvPr id="444" name="直線コネクタ 443">
          <a:extLst>
            <a:ext uri="{FF2B5EF4-FFF2-40B4-BE49-F238E27FC236}">
              <a16:creationId xmlns:a16="http://schemas.microsoft.com/office/drawing/2014/main" xmlns="" id="{00000000-0008-0000-0400-0000BC010000}"/>
            </a:ext>
          </a:extLst>
        </xdr:cNvPr>
        <xdr:cNvCxnSpPr/>
      </xdr:nvCxnSpPr>
      <xdr:spPr>
        <a:xfrm>
          <a:off x="13893800" y="12707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91439</xdr:rowOff>
    </xdr:from>
    <xdr:to>
      <xdr:col>74</xdr:col>
      <xdr:colOff>31750</xdr:colOff>
      <xdr:row>77</xdr:row>
      <xdr:rowOff>21589</xdr:rowOff>
    </xdr:to>
    <xdr:sp macro="" textlink="">
      <xdr:nvSpPr>
        <xdr:cNvPr id="445" name="フローチャート: 判断 444">
          <a:extLst>
            <a:ext uri="{FF2B5EF4-FFF2-40B4-BE49-F238E27FC236}">
              <a16:creationId xmlns:a16="http://schemas.microsoft.com/office/drawing/2014/main" xmlns="" id="{00000000-0008-0000-0400-0000BD010000}"/>
            </a:ext>
          </a:extLst>
        </xdr:cNvPr>
        <xdr:cNvSpPr/>
      </xdr:nvSpPr>
      <xdr:spPr>
        <a:xfrm>
          <a:off x="14732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6366</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4401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165100</xdr:rowOff>
    </xdr:from>
    <xdr:to>
      <xdr:col>69</xdr:col>
      <xdr:colOff>92075</xdr:colOff>
      <xdr:row>74</xdr:row>
      <xdr:rowOff>20320</xdr:rowOff>
    </xdr:to>
    <xdr:cxnSp macro="">
      <xdr:nvCxnSpPr>
        <xdr:cNvPr id="447" name="直線コネクタ 446">
          <a:extLst>
            <a:ext uri="{FF2B5EF4-FFF2-40B4-BE49-F238E27FC236}">
              <a16:creationId xmlns:a16="http://schemas.microsoft.com/office/drawing/2014/main" xmlns="" id="{00000000-0008-0000-0400-0000BF010000}"/>
            </a:ext>
          </a:extLst>
        </xdr:cNvPr>
        <xdr:cNvCxnSpPr/>
      </xdr:nvCxnSpPr>
      <xdr:spPr>
        <a:xfrm>
          <a:off x="13004800" y="1250950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48" name="フローチャート: 判断 447">
          <a:extLst>
            <a:ext uri="{FF2B5EF4-FFF2-40B4-BE49-F238E27FC236}">
              <a16:creationId xmlns:a16="http://schemas.microsoft.com/office/drawing/2014/main" xmlns="" id="{00000000-0008-0000-0400-0000C0010000}"/>
            </a:ext>
          </a:extLst>
        </xdr:cNvPr>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162577</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50" name="フローチャート: 判断 449">
          <a:extLst>
            <a:ext uri="{FF2B5EF4-FFF2-40B4-BE49-F238E27FC236}">
              <a16:creationId xmlns:a16="http://schemas.microsoft.com/office/drawing/2014/main" xmlns="" id="{00000000-0008-0000-0400-0000C2010000}"/>
            </a:ext>
          </a:extLst>
        </xdr:cNvPr>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33038</xdr:rowOff>
    </xdr:from>
    <xdr:ext cx="7620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2623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xmlns="" id="{00000000-0008-0000-0400-0000C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xmlns="" id="{00000000-0008-0000-0400-0000C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xmlns="" id="{00000000-0008-0000-0400-0000C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a:extLst>
            <a:ext uri="{FF2B5EF4-FFF2-40B4-BE49-F238E27FC236}">
              <a16:creationId xmlns:a16="http://schemas.microsoft.com/office/drawing/2014/main" xmlns="" id="{00000000-0008-0000-0400-0000C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64770</xdr:rowOff>
    </xdr:from>
    <xdr:to>
      <xdr:col>82</xdr:col>
      <xdr:colOff>158750</xdr:colOff>
      <xdr:row>75</xdr:row>
      <xdr:rowOff>166370</xdr:rowOff>
    </xdr:to>
    <xdr:sp macro="" textlink="">
      <xdr:nvSpPr>
        <xdr:cNvPr id="457" name="楕円 456">
          <a:extLst>
            <a:ext uri="{FF2B5EF4-FFF2-40B4-BE49-F238E27FC236}">
              <a16:creationId xmlns:a16="http://schemas.microsoft.com/office/drawing/2014/main" xmlns="" id="{00000000-0008-0000-0400-0000C9010000}"/>
            </a:ext>
          </a:extLst>
        </xdr:cNvPr>
        <xdr:cNvSpPr/>
      </xdr:nvSpPr>
      <xdr:spPr>
        <a:xfrm>
          <a:off x="16459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81297</xdr:rowOff>
    </xdr:from>
    <xdr:ext cx="762000" cy="259045"/>
    <xdr:sp macro="" textlink="">
      <xdr:nvSpPr>
        <xdr:cNvPr id="458" name="公債費以外該当値テキスト">
          <a:extLst>
            <a:ext uri="{FF2B5EF4-FFF2-40B4-BE49-F238E27FC236}">
              <a16:creationId xmlns:a16="http://schemas.microsoft.com/office/drawing/2014/main" xmlns="" id="{00000000-0008-0000-0400-0000CA010000}"/>
            </a:ext>
          </a:extLst>
        </xdr:cNvPr>
        <xdr:cNvSpPr txBox="1"/>
      </xdr:nvSpPr>
      <xdr:spPr>
        <a:xfrm>
          <a:off x="16598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106680</xdr:rowOff>
    </xdr:from>
    <xdr:to>
      <xdr:col>78</xdr:col>
      <xdr:colOff>120650</xdr:colOff>
      <xdr:row>75</xdr:row>
      <xdr:rowOff>36830</xdr:rowOff>
    </xdr:to>
    <xdr:sp macro="" textlink="">
      <xdr:nvSpPr>
        <xdr:cNvPr id="459" name="楕円 458">
          <a:extLst>
            <a:ext uri="{FF2B5EF4-FFF2-40B4-BE49-F238E27FC236}">
              <a16:creationId xmlns:a16="http://schemas.microsoft.com/office/drawing/2014/main" xmlns="" id="{00000000-0008-0000-0400-0000CB010000}"/>
            </a:ext>
          </a:extLst>
        </xdr:cNvPr>
        <xdr:cNvSpPr/>
      </xdr:nvSpPr>
      <xdr:spPr>
        <a:xfrm>
          <a:off x="15621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47007</xdr:rowOff>
    </xdr:from>
    <xdr:ext cx="736600" cy="259045"/>
    <xdr:sp macro="" textlink="">
      <xdr:nvSpPr>
        <xdr:cNvPr id="460" name="テキスト ボックス 459">
          <a:extLst>
            <a:ext uri="{FF2B5EF4-FFF2-40B4-BE49-F238E27FC236}">
              <a16:creationId xmlns:a16="http://schemas.microsoft.com/office/drawing/2014/main" xmlns="" id="{00000000-0008-0000-0400-0000CC010000}"/>
            </a:ext>
          </a:extLst>
        </xdr:cNvPr>
        <xdr:cNvSpPr txBox="1"/>
      </xdr:nvSpPr>
      <xdr:spPr>
        <a:xfrm>
          <a:off x="15290800" y="1256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15240</xdr:rowOff>
    </xdr:from>
    <xdr:to>
      <xdr:col>74</xdr:col>
      <xdr:colOff>31750</xdr:colOff>
      <xdr:row>74</xdr:row>
      <xdr:rowOff>116840</xdr:rowOff>
    </xdr:to>
    <xdr:sp macro="" textlink="">
      <xdr:nvSpPr>
        <xdr:cNvPr id="461" name="楕円 460">
          <a:extLst>
            <a:ext uri="{FF2B5EF4-FFF2-40B4-BE49-F238E27FC236}">
              <a16:creationId xmlns:a16="http://schemas.microsoft.com/office/drawing/2014/main" xmlns="" id="{00000000-0008-0000-0400-0000CD010000}"/>
            </a:ext>
          </a:extLst>
        </xdr:cNvPr>
        <xdr:cNvSpPr/>
      </xdr:nvSpPr>
      <xdr:spPr>
        <a:xfrm>
          <a:off x="14732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127017</xdr:rowOff>
    </xdr:from>
    <xdr:ext cx="762000" cy="259045"/>
    <xdr:sp macro="" textlink="">
      <xdr:nvSpPr>
        <xdr:cNvPr id="462" name="テキスト ボックス 461">
          <a:extLst>
            <a:ext uri="{FF2B5EF4-FFF2-40B4-BE49-F238E27FC236}">
              <a16:creationId xmlns:a16="http://schemas.microsoft.com/office/drawing/2014/main" xmlns="" id="{00000000-0008-0000-0400-0000CE010000}"/>
            </a:ext>
          </a:extLst>
        </xdr:cNvPr>
        <xdr:cNvSpPr txBox="1"/>
      </xdr:nvSpPr>
      <xdr:spPr>
        <a:xfrm>
          <a:off x="14401800" y="1247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140970</xdr:rowOff>
    </xdr:from>
    <xdr:to>
      <xdr:col>69</xdr:col>
      <xdr:colOff>142875</xdr:colOff>
      <xdr:row>74</xdr:row>
      <xdr:rowOff>71120</xdr:rowOff>
    </xdr:to>
    <xdr:sp macro="" textlink="">
      <xdr:nvSpPr>
        <xdr:cNvPr id="463" name="楕円 462">
          <a:extLst>
            <a:ext uri="{FF2B5EF4-FFF2-40B4-BE49-F238E27FC236}">
              <a16:creationId xmlns:a16="http://schemas.microsoft.com/office/drawing/2014/main" xmlns="" id="{00000000-0008-0000-0400-0000CF010000}"/>
            </a:ext>
          </a:extLst>
        </xdr:cNvPr>
        <xdr:cNvSpPr/>
      </xdr:nvSpPr>
      <xdr:spPr>
        <a:xfrm>
          <a:off x="138430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81297</xdr:rowOff>
    </xdr:from>
    <xdr:ext cx="762000" cy="259045"/>
    <xdr:sp macro="" textlink="">
      <xdr:nvSpPr>
        <xdr:cNvPr id="464" name="テキスト ボックス 463">
          <a:extLst>
            <a:ext uri="{FF2B5EF4-FFF2-40B4-BE49-F238E27FC236}">
              <a16:creationId xmlns:a16="http://schemas.microsoft.com/office/drawing/2014/main" xmlns="" id="{00000000-0008-0000-0400-0000D0010000}"/>
            </a:ext>
          </a:extLst>
        </xdr:cNvPr>
        <xdr:cNvSpPr txBox="1"/>
      </xdr:nvSpPr>
      <xdr:spPr>
        <a:xfrm>
          <a:off x="13512800" y="1242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114300</xdr:rowOff>
    </xdr:from>
    <xdr:to>
      <xdr:col>65</xdr:col>
      <xdr:colOff>53975</xdr:colOff>
      <xdr:row>73</xdr:row>
      <xdr:rowOff>44450</xdr:rowOff>
    </xdr:to>
    <xdr:sp macro="" textlink="">
      <xdr:nvSpPr>
        <xdr:cNvPr id="465" name="楕円 464">
          <a:extLst>
            <a:ext uri="{FF2B5EF4-FFF2-40B4-BE49-F238E27FC236}">
              <a16:creationId xmlns:a16="http://schemas.microsoft.com/office/drawing/2014/main" xmlns="" id="{00000000-0008-0000-0400-0000D1010000}"/>
            </a:ext>
          </a:extLst>
        </xdr:cNvPr>
        <xdr:cNvSpPr/>
      </xdr:nvSpPr>
      <xdr:spPr>
        <a:xfrm>
          <a:off x="12954000" y="1245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54627</xdr:rowOff>
    </xdr:from>
    <xdr:ext cx="762000" cy="259045"/>
    <xdr:sp macro="" textlink="">
      <xdr:nvSpPr>
        <xdr:cNvPr id="466" name="テキスト ボックス 465">
          <a:extLst>
            <a:ext uri="{FF2B5EF4-FFF2-40B4-BE49-F238E27FC236}">
              <a16:creationId xmlns:a16="http://schemas.microsoft.com/office/drawing/2014/main" xmlns="" id="{00000000-0008-0000-0400-0000D2010000}"/>
            </a:ext>
          </a:extLst>
        </xdr:cNvPr>
        <xdr:cNvSpPr txBox="1"/>
      </xdr:nvSpPr>
      <xdr:spPr>
        <a:xfrm>
          <a:off x="12623800" y="1222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福岡県筑紫野市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xmlns=""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54055</xdr:rowOff>
    </xdr:from>
    <xdr:to>
      <xdr:col>29</xdr:col>
      <xdr:colOff>127000</xdr:colOff>
      <xdr:row>20</xdr:row>
      <xdr:rowOff>43768</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651500" y="1987630"/>
          <a:ext cx="0" cy="15327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15845</xdr:rowOff>
    </xdr:from>
    <xdr:ext cx="762000" cy="259045"/>
    <xdr:sp macro="" textlink="">
      <xdr:nvSpPr>
        <xdr:cNvPr id="48" name="人口1人当たり決算額の推移最小値テキスト130">
          <a:extLst>
            <a:ext uri="{FF2B5EF4-FFF2-40B4-BE49-F238E27FC236}">
              <a16:creationId xmlns:a16="http://schemas.microsoft.com/office/drawing/2014/main" xmlns="" id="{00000000-0008-0000-0500-000030000000}"/>
            </a:ext>
          </a:extLst>
        </xdr:cNvPr>
        <xdr:cNvSpPr txBox="1"/>
      </xdr:nvSpPr>
      <xdr:spPr>
        <a:xfrm>
          <a:off x="5740400" y="3492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43768</xdr:rowOff>
    </xdr:from>
    <xdr:to>
      <xdr:col>30</xdr:col>
      <xdr:colOff>25400</xdr:colOff>
      <xdr:row>20</xdr:row>
      <xdr:rowOff>43768</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35203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140432</xdr:rowOff>
    </xdr:from>
    <xdr:ext cx="762000" cy="259045"/>
    <xdr:sp macro="" textlink="">
      <xdr:nvSpPr>
        <xdr:cNvPr id="50" name="人口1人当たり決算額の推移最大値テキスト130">
          <a:extLst>
            <a:ext uri="{FF2B5EF4-FFF2-40B4-BE49-F238E27FC236}">
              <a16:creationId xmlns:a16="http://schemas.microsoft.com/office/drawing/2014/main" xmlns="" id="{00000000-0008-0000-0500-000032000000}"/>
            </a:ext>
          </a:extLst>
        </xdr:cNvPr>
        <xdr:cNvSpPr txBox="1"/>
      </xdr:nvSpPr>
      <xdr:spPr>
        <a:xfrm>
          <a:off x="5740400" y="173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54055</xdr:rowOff>
    </xdr:from>
    <xdr:to>
      <xdr:col>30</xdr:col>
      <xdr:colOff>25400</xdr:colOff>
      <xdr:row>11</xdr:row>
      <xdr:rowOff>54055</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19876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10294</xdr:rowOff>
    </xdr:from>
    <xdr:to>
      <xdr:col>29</xdr:col>
      <xdr:colOff>127000</xdr:colOff>
      <xdr:row>19</xdr:row>
      <xdr:rowOff>51116</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flipV="1">
          <a:off x="5003800" y="3315469"/>
          <a:ext cx="647700" cy="40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11226</xdr:rowOff>
    </xdr:from>
    <xdr:ext cx="762000" cy="259045"/>
    <xdr:sp macro="" textlink="">
      <xdr:nvSpPr>
        <xdr:cNvPr id="53" name="人口1人当たり決算額の推移平均値テキスト130">
          <a:extLst>
            <a:ext uri="{FF2B5EF4-FFF2-40B4-BE49-F238E27FC236}">
              <a16:creationId xmlns:a16="http://schemas.microsoft.com/office/drawing/2014/main" xmlns="" id="{00000000-0008-0000-0500-000035000000}"/>
            </a:ext>
          </a:extLst>
        </xdr:cNvPr>
        <xdr:cNvSpPr txBox="1"/>
      </xdr:nvSpPr>
      <xdr:spPr>
        <a:xfrm>
          <a:off x="5740400" y="26306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166149</xdr:rowOff>
    </xdr:from>
    <xdr:to>
      <xdr:col>29</xdr:col>
      <xdr:colOff>177800</xdr:colOff>
      <xdr:row>16</xdr:row>
      <xdr:rowOff>96299</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5600700" y="2785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37759</xdr:rowOff>
    </xdr:from>
    <xdr:to>
      <xdr:col>26</xdr:col>
      <xdr:colOff>50800</xdr:colOff>
      <xdr:row>19</xdr:row>
      <xdr:rowOff>51116</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a:off x="4305300" y="3342934"/>
          <a:ext cx="698500" cy="13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13085</xdr:rowOff>
    </xdr:from>
    <xdr:to>
      <xdr:col>26</xdr:col>
      <xdr:colOff>101600</xdr:colOff>
      <xdr:row>16</xdr:row>
      <xdr:rowOff>114685</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9530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124862</xdr:rowOff>
    </xdr:from>
    <xdr:ext cx="7366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4622800" y="2572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33154</xdr:rowOff>
    </xdr:from>
    <xdr:to>
      <xdr:col>22</xdr:col>
      <xdr:colOff>114300</xdr:colOff>
      <xdr:row>19</xdr:row>
      <xdr:rowOff>37759</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a:off x="3606800" y="3338329"/>
          <a:ext cx="698500" cy="4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18865</xdr:rowOff>
    </xdr:from>
    <xdr:to>
      <xdr:col>22</xdr:col>
      <xdr:colOff>165100</xdr:colOff>
      <xdr:row>16</xdr:row>
      <xdr:rowOff>120465</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42545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130642</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924300" y="257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33154</xdr:rowOff>
    </xdr:from>
    <xdr:to>
      <xdr:col>18</xdr:col>
      <xdr:colOff>177800</xdr:colOff>
      <xdr:row>19</xdr:row>
      <xdr:rowOff>37922</xdr:rowOff>
    </xdr:to>
    <xdr:cxnSp macro="">
      <xdr:nvCxnSpPr>
        <xdr:cNvPr id="61" name="直線コネクタ 60">
          <a:extLst>
            <a:ext uri="{FF2B5EF4-FFF2-40B4-BE49-F238E27FC236}">
              <a16:creationId xmlns:a16="http://schemas.microsoft.com/office/drawing/2014/main" xmlns="" id="{00000000-0008-0000-0500-00003D000000}"/>
            </a:ext>
          </a:extLst>
        </xdr:cNvPr>
        <xdr:cNvCxnSpPr/>
      </xdr:nvCxnSpPr>
      <xdr:spPr bwMode="auto">
        <a:xfrm flipV="1">
          <a:off x="2908300" y="3338329"/>
          <a:ext cx="698500" cy="4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24678</xdr:rowOff>
    </xdr:from>
    <xdr:to>
      <xdr:col>19</xdr:col>
      <xdr:colOff>38100</xdr:colOff>
      <xdr:row>16</xdr:row>
      <xdr:rowOff>126278</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35560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136455</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225800" y="258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3973</xdr:rowOff>
    </xdr:from>
    <xdr:to>
      <xdr:col>15</xdr:col>
      <xdr:colOff>101600</xdr:colOff>
      <xdr:row>16</xdr:row>
      <xdr:rowOff>105573</xdr:rowOff>
    </xdr:to>
    <xdr:sp macro="" textlink="">
      <xdr:nvSpPr>
        <xdr:cNvPr id="64" name="フローチャート: 判断 63">
          <a:extLst>
            <a:ext uri="{FF2B5EF4-FFF2-40B4-BE49-F238E27FC236}">
              <a16:creationId xmlns:a16="http://schemas.microsoft.com/office/drawing/2014/main" xmlns="" id="{00000000-0008-0000-0500-000040000000}"/>
            </a:ext>
          </a:extLst>
        </xdr:cNvPr>
        <xdr:cNvSpPr/>
      </xdr:nvSpPr>
      <xdr:spPr bwMode="auto">
        <a:xfrm>
          <a:off x="28575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115750</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527300" y="256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130944</xdr:rowOff>
    </xdr:from>
    <xdr:to>
      <xdr:col>29</xdr:col>
      <xdr:colOff>177800</xdr:colOff>
      <xdr:row>19</xdr:row>
      <xdr:rowOff>61094</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5600700" y="3264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103021</xdr:rowOff>
    </xdr:from>
    <xdr:ext cx="762000" cy="259045"/>
    <xdr:sp macro="" textlink="">
      <xdr:nvSpPr>
        <xdr:cNvPr id="72" name="人口1人当たり決算額の推移該当値テキスト130">
          <a:extLst>
            <a:ext uri="{FF2B5EF4-FFF2-40B4-BE49-F238E27FC236}">
              <a16:creationId xmlns:a16="http://schemas.microsoft.com/office/drawing/2014/main" xmlns="" id="{00000000-0008-0000-0500-000048000000}"/>
            </a:ext>
          </a:extLst>
        </xdr:cNvPr>
        <xdr:cNvSpPr txBox="1"/>
      </xdr:nvSpPr>
      <xdr:spPr>
        <a:xfrm>
          <a:off x="5740400" y="323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316</xdr:rowOff>
    </xdr:from>
    <xdr:to>
      <xdr:col>26</xdr:col>
      <xdr:colOff>101600</xdr:colOff>
      <xdr:row>19</xdr:row>
      <xdr:rowOff>101916</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953000" y="3305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86693</xdr:rowOff>
    </xdr:from>
    <xdr:ext cx="7366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4622800" y="3391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158409</xdr:rowOff>
    </xdr:from>
    <xdr:to>
      <xdr:col>22</xdr:col>
      <xdr:colOff>165100</xdr:colOff>
      <xdr:row>19</xdr:row>
      <xdr:rowOff>88559</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4254500" y="3292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73336</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924300" y="337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153804</xdr:rowOff>
    </xdr:from>
    <xdr:to>
      <xdr:col>19</xdr:col>
      <xdr:colOff>38100</xdr:colOff>
      <xdr:row>19</xdr:row>
      <xdr:rowOff>83954</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3556000" y="3287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68731</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225800" y="337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158572</xdr:rowOff>
    </xdr:from>
    <xdr:to>
      <xdr:col>15</xdr:col>
      <xdr:colOff>101600</xdr:colOff>
      <xdr:row>19</xdr:row>
      <xdr:rowOff>88722</xdr:rowOff>
    </xdr:to>
    <xdr:sp macro="" textlink="">
      <xdr:nvSpPr>
        <xdr:cNvPr id="79" name="楕円 78">
          <a:extLst>
            <a:ext uri="{FF2B5EF4-FFF2-40B4-BE49-F238E27FC236}">
              <a16:creationId xmlns:a16="http://schemas.microsoft.com/office/drawing/2014/main" xmlns="" id="{00000000-0008-0000-0500-00004F000000}"/>
            </a:ext>
          </a:extLst>
        </xdr:cNvPr>
        <xdr:cNvSpPr/>
      </xdr:nvSpPr>
      <xdr:spPr bwMode="auto">
        <a:xfrm>
          <a:off x="2857500" y="3292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73499</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2527300" y="337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xmlns=""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xmlns=""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xmlns=""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xmlns=""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xmlns=""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53117</xdr:rowOff>
    </xdr:from>
    <xdr:to>
      <xdr:col>29</xdr:col>
      <xdr:colOff>127000</xdr:colOff>
      <xdr:row>37</xdr:row>
      <xdr:rowOff>178435</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flipV="1">
          <a:off x="5651500" y="5977667"/>
          <a:ext cx="0" cy="13254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150512</xdr:rowOff>
    </xdr:from>
    <xdr:ext cx="762000" cy="259045"/>
    <xdr:sp macro="" textlink="">
      <xdr:nvSpPr>
        <xdr:cNvPr id="107" name="人口1人当たり決算額の推移最小値テキスト445">
          <a:extLst>
            <a:ext uri="{FF2B5EF4-FFF2-40B4-BE49-F238E27FC236}">
              <a16:creationId xmlns:a16="http://schemas.microsoft.com/office/drawing/2014/main" xmlns="" id="{00000000-0008-0000-0500-00006B000000}"/>
            </a:ext>
          </a:extLst>
        </xdr:cNvPr>
        <xdr:cNvSpPr txBox="1"/>
      </xdr:nvSpPr>
      <xdr:spPr>
        <a:xfrm>
          <a:off x="5740400" y="727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178435</xdr:rowOff>
    </xdr:from>
    <xdr:to>
      <xdr:col>30</xdr:col>
      <xdr:colOff>25400</xdr:colOff>
      <xdr:row>37</xdr:row>
      <xdr:rowOff>178435</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a:off x="5562600" y="73031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310944</xdr:rowOff>
    </xdr:from>
    <xdr:ext cx="762000" cy="259045"/>
    <xdr:sp macro="" textlink="">
      <xdr:nvSpPr>
        <xdr:cNvPr id="109" name="人口1人当たり決算額の推移最大値テキスト445">
          <a:extLst>
            <a:ext uri="{FF2B5EF4-FFF2-40B4-BE49-F238E27FC236}">
              <a16:creationId xmlns:a16="http://schemas.microsoft.com/office/drawing/2014/main" xmlns="" id="{00000000-0008-0000-0500-00006D000000}"/>
            </a:ext>
          </a:extLst>
        </xdr:cNvPr>
        <xdr:cNvSpPr txBox="1"/>
      </xdr:nvSpPr>
      <xdr:spPr>
        <a:xfrm>
          <a:off x="5740400" y="572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53117</xdr:rowOff>
    </xdr:from>
    <xdr:to>
      <xdr:col>30</xdr:col>
      <xdr:colOff>25400</xdr:colOff>
      <xdr:row>33</xdr:row>
      <xdr:rowOff>53117</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a:off x="5562600" y="59776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95956</xdr:rowOff>
    </xdr:from>
    <xdr:to>
      <xdr:col>29</xdr:col>
      <xdr:colOff>127000</xdr:colOff>
      <xdr:row>35</xdr:row>
      <xdr:rowOff>115707</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flipV="1">
          <a:off x="5003800" y="6706306"/>
          <a:ext cx="647700" cy="19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207987</xdr:rowOff>
    </xdr:from>
    <xdr:ext cx="762000" cy="259045"/>
    <xdr:sp macro="" textlink="">
      <xdr:nvSpPr>
        <xdr:cNvPr id="112" name="人口1人当たり決算額の推移平均値テキスト445">
          <a:extLst>
            <a:ext uri="{FF2B5EF4-FFF2-40B4-BE49-F238E27FC236}">
              <a16:creationId xmlns:a16="http://schemas.microsoft.com/office/drawing/2014/main" xmlns="" id="{00000000-0008-0000-0500-000070000000}"/>
            </a:ext>
          </a:extLst>
        </xdr:cNvPr>
        <xdr:cNvSpPr txBox="1"/>
      </xdr:nvSpPr>
      <xdr:spPr>
        <a:xfrm>
          <a:off x="5740400" y="6475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20010</xdr:rowOff>
    </xdr:from>
    <xdr:to>
      <xdr:col>29</xdr:col>
      <xdr:colOff>177800</xdr:colOff>
      <xdr:row>35</xdr:row>
      <xdr:rowOff>121610</xdr:rowOff>
    </xdr:to>
    <xdr:sp macro="" textlink="">
      <xdr:nvSpPr>
        <xdr:cNvPr id="113" name="フローチャート: 判断 112">
          <a:extLst>
            <a:ext uri="{FF2B5EF4-FFF2-40B4-BE49-F238E27FC236}">
              <a16:creationId xmlns:a16="http://schemas.microsoft.com/office/drawing/2014/main" xmlns="" id="{00000000-0008-0000-0500-000071000000}"/>
            </a:ext>
          </a:extLst>
        </xdr:cNvPr>
        <xdr:cNvSpPr/>
      </xdr:nvSpPr>
      <xdr:spPr bwMode="auto">
        <a:xfrm>
          <a:off x="5600700" y="66303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32040</xdr:rowOff>
    </xdr:from>
    <xdr:to>
      <xdr:col>26</xdr:col>
      <xdr:colOff>50800</xdr:colOff>
      <xdr:row>35</xdr:row>
      <xdr:rowOff>115707</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a:off x="4305300" y="6642390"/>
          <a:ext cx="698500" cy="83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342245</xdr:rowOff>
    </xdr:from>
    <xdr:to>
      <xdr:col>26</xdr:col>
      <xdr:colOff>101600</xdr:colOff>
      <xdr:row>35</xdr:row>
      <xdr:rowOff>100945</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4953000" y="6609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111122</xdr:rowOff>
    </xdr:from>
    <xdr:ext cx="736600" cy="259045"/>
    <xdr:sp macro="" textlink="">
      <xdr:nvSpPr>
        <xdr:cNvPr id="116" name="テキスト ボックス 115">
          <a:extLst>
            <a:ext uri="{FF2B5EF4-FFF2-40B4-BE49-F238E27FC236}">
              <a16:creationId xmlns:a16="http://schemas.microsoft.com/office/drawing/2014/main" xmlns="" id="{00000000-0008-0000-0500-000074000000}"/>
            </a:ext>
          </a:extLst>
        </xdr:cNvPr>
        <xdr:cNvSpPr txBox="1"/>
      </xdr:nvSpPr>
      <xdr:spPr>
        <a:xfrm>
          <a:off x="4622800" y="6378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32040</xdr:rowOff>
    </xdr:from>
    <xdr:to>
      <xdr:col>22</xdr:col>
      <xdr:colOff>114300</xdr:colOff>
      <xdr:row>35</xdr:row>
      <xdr:rowOff>52157</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flipV="1">
          <a:off x="3606800" y="6642390"/>
          <a:ext cx="698500" cy="20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324917</xdr:rowOff>
    </xdr:from>
    <xdr:to>
      <xdr:col>22</xdr:col>
      <xdr:colOff>165100</xdr:colOff>
      <xdr:row>35</xdr:row>
      <xdr:rowOff>83617</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4254500" y="65923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68394</xdr:rowOff>
    </xdr:from>
    <xdr:ext cx="7620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3924300" y="667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322362</xdr:rowOff>
    </xdr:from>
    <xdr:to>
      <xdr:col>18</xdr:col>
      <xdr:colOff>177800</xdr:colOff>
      <xdr:row>35</xdr:row>
      <xdr:rowOff>52157</xdr:rowOff>
    </xdr:to>
    <xdr:cxnSp macro="">
      <xdr:nvCxnSpPr>
        <xdr:cNvPr id="120" name="直線コネクタ 119">
          <a:extLst>
            <a:ext uri="{FF2B5EF4-FFF2-40B4-BE49-F238E27FC236}">
              <a16:creationId xmlns:a16="http://schemas.microsoft.com/office/drawing/2014/main" xmlns="" id="{00000000-0008-0000-0500-000078000000}"/>
            </a:ext>
          </a:extLst>
        </xdr:cNvPr>
        <xdr:cNvCxnSpPr/>
      </xdr:nvCxnSpPr>
      <xdr:spPr bwMode="auto">
        <a:xfrm>
          <a:off x="2908300" y="6589812"/>
          <a:ext cx="698500" cy="72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304526</xdr:rowOff>
    </xdr:from>
    <xdr:to>
      <xdr:col>19</xdr:col>
      <xdr:colOff>38100</xdr:colOff>
      <xdr:row>35</xdr:row>
      <xdr:rowOff>63226</xdr:rowOff>
    </xdr:to>
    <xdr:sp macro="" textlink="">
      <xdr:nvSpPr>
        <xdr:cNvPr id="121" name="フローチャート: 判断 120">
          <a:extLst>
            <a:ext uri="{FF2B5EF4-FFF2-40B4-BE49-F238E27FC236}">
              <a16:creationId xmlns:a16="http://schemas.microsoft.com/office/drawing/2014/main" xmlns="" id="{00000000-0008-0000-0500-000079000000}"/>
            </a:ext>
          </a:extLst>
        </xdr:cNvPr>
        <xdr:cNvSpPr/>
      </xdr:nvSpPr>
      <xdr:spPr bwMode="auto">
        <a:xfrm>
          <a:off x="3556000" y="6571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73403</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3225800" y="634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304205</xdr:rowOff>
    </xdr:from>
    <xdr:to>
      <xdr:col>15</xdr:col>
      <xdr:colOff>101600</xdr:colOff>
      <xdr:row>35</xdr:row>
      <xdr:rowOff>62905</xdr:rowOff>
    </xdr:to>
    <xdr:sp macro="" textlink="">
      <xdr:nvSpPr>
        <xdr:cNvPr id="123" name="フローチャート: 判断 122">
          <a:extLst>
            <a:ext uri="{FF2B5EF4-FFF2-40B4-BE49-F238E27FC236}">
              <a16:creationId xmlns:a16="http://schemas.microsoft.com/office/drawing/2014/main" xmlns="" id="{00000000-0008-0000-0500-00007B000000}"/>
            </a:ext>
          </a:extLst>
        </xdr:cNvPr>
        <xdr:cNvSpPr/>
      </xdr:nvSpPr>
      <xdr:spPr bwMode="auto">
        <a:xfrm>
          <a:off x="2857500" y="6571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47682</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2527300" y="6658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45156</xdr:rowOff>
    </xdr:from>
    <xdr:to>
      <xdr:col>29</xdr:col>
      <xdr:colOff>177800</xdr:colOff>
      <xdr:row>35</xdr:row>
      <xdr:rowOff>146756</xdr:rowOff>
    </xdr:to>
    <xdr:sp macro="" textlink="">
      <xdr:nvSpPr>
        <xdr:cNvPr id="130" name="楕円 129">
          <a:extLst>
            <a:ext uri="{FF2B5EF4-FFF2-40B4-BE49-F238E27FC236}">
              <a16:creationId xmlns:a16="http://schemas.microsoft.com/office/drawing/2014/main" xmlns="" id="{00000000-0008-0000-0500-000082000000}"/>
            </a:ext>
          </a:extLst>
        </xdr:cNvPr>
        <xdr:cNvSpPr/>
      </xdr:nvSpPr>
      <xdr:spPr bwMode="auto">
        <a:xfrm>
          <a:off x="5600700" y="6655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17233</xdr:rowOff>
    </xdr:from>
    <xdr:ext cx="762000" cy="259045"/>
    <xdr:sp macro="" textlink="">
      <xdr:nvSpPr>
        <xdr:cNvPr id="131" name="人口1人当たり決算額の推移該当値テキスト445">
          <a:extLst>
            <a:ext uri="{FF2B5EF4-FFF2-40B4-BE49-F238E27FC236}">
              <a16:creationId xmlns:a16="http://schemas.microsoft.com/office/drawing/2014/main" xmlns="" id="{00000000-0008-0000-0500-000083000000}"/>
            </a:ext>
          </a:extLst>
        </xdr:cNvPr>
        <xdr:cNvSpPr txBox="1"/>
      </xdr:nvSpPr>
      <xdr:spPr>
        <a:xfrm>
          <a:off x="5740400" y="662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64907</xdr:rowOff>
    </xdr:from>
    <xdr:to>
      <xdr:col>26</xdr:col>
      <xdr:colOff>101600</xdr:colOff>
      <xdr:row>35</xdr:row>
      <xdr:rowOff>166507</xdr:rowOff>
    </xdr:to>
    <xdr:sp macro="" textlink="">
      <xdr:nvSpPr>
        <xdr:cNvPr id="132" name="楕円 131">
          <a:extLst>
            <a:ext uri="{FF2B5EF4-FFF2-40B4-BE49-F238E27FC236}">
              <a16:creationId xmlns:a16="http://schemas.microsoft.com/office/drawing/2014/main" xmlns="" id="{00000000-0008-0000-0500-000084000000}"/>
            </a:ext>
          </a:extLst>
        </xdr:cNvPr>
        <xdr:cNvSpPr/>
      </xdr:nvSpPr>
      <xdr:spPr bwMode="auto">
        <a:xfrm>
          <a:off x="4953000" y="6675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151284</xdr:rowOff>
    </xdr:from>
    <xdr:ext cx="7366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4622800" y="676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324140</xdr:rowOff>
    </xdr:from>
    <xdr:to>
      <xdr:col>22</xdr:col>
      <xdr:colOff>165100</xdr:colOff>
      <xdr:row>35</xdr:row>
      <xdr:rowOff>82840</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4254500" y="6591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93017</xdr:rowOff>
    </xdr:from>
    <xdr:ext cx="7620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3924300" y="636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1357</xdr:rowOff>
    </xdr:from>
    <xdr:to>
      <xdr:col>19</xdr:col>
      <xdr:colOff>38100</xdr:colOff>
      <xdr:row>35</xdr:row>
      <xdr:rowOff>102957</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3556000" y="6611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87734</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3225800" y="669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271562</xdr:rowOff>
    </xdr:from>
    <xdr:to>
      <xdr:col>15</xdr:col>
      <xdr:colOff>101600</xdr:colOff>
      <xdr:row>35</xdr:row>
      <xdr:rowOff>30262</xdr:rowOff>
    </xdr:to>
    <xdr:sp macro="" textlink="">
      <xdr:nvSpPr>
        <xdr:cNvPr id="138" name="楕円 137">
          <a:extLst>
            <a:ext uri="{FF2B5EF4-FFF2-40B4-BE49-F238E27FC236}">
              <a16:creationId xmlns:a16="http://schemas.microsoft.com/office/drawing/2014/main" xmlns="" id="{00000000-0008-0000-0500-00008A000000}"/>
            </a:ext>
          </a:extLst>
        </xdr:cNvPr>
        <xdr:cNvSpPr/>
      </xdr:nvSpPr>
      <xdr:spPr bwMode="auto">
        <a:xfrm>
          <a:off x="2857500" y="6539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40439</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2527300" y="630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福岡県筑紫野市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104,038
103,405
87.73
33,142,212
32,252,313
852,015
19,142,750
26,782,196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xmlns=""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170724</xdr:rowOff>
    </xdr:from>
    <xdr:to>
      <xdr:col>24</xdr:col>
      <xdr:colOff>62865</xdr:colOff>
      <xdr:row>39</xdr:row>
      <xdr:rowOff>9659</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4633595" y="5142774"/>
          <a:ext cx="1270" cy="155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13486</xdr:rowOff>
    </xdr:from>
    <xdr:ext cx="534377" cy="259045"/>
    <xdr:sp macro="" textlink="">
      <xdr:nvSpPr>
        <xdr:cNvPr id="59" name="人件費最小値テキスト">
          <a:extLst>
            <a:ext uri="{FF2B5EF4-FFF2-40B4-BE49-F238E27FC236}">
              <a16:creationId xmlns:a16="http://schemas.microsoft.com/office/drawing/2014/main" xmlns="" id="{00000000-0008-0000-0600-00003B000000}"/>
            </a:ext>
          </a:extLst>
        </xdr:cNvPr>
        <xdr:cNvSpPr txBox="1"/>
      </xdr:nvSpPr>
      <xdr:spPr>
        <a:xfrm>
          <a:off x="4686300" y="670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9659</xdr:rowOff>
    </xdr:from>
    <xdr:to>
      <xdr:col>24</xdr:col>
      <xdr:colOff>152400</xdr:colOff>
      <xdr:row>39</xdr:row>
      <xdr:rowOff>9659</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669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117401</xdr:rowOff>
    </xdr:from>
    <xdr:ext cx="534377" cy="259045"/>
    <xdr:sp macro="" textlink="">
      <xdr:nvSpPr>
        <xdr:cNvPr id="61" name="人件費最大値テキスト">
          <a:extLst>
            <a:ext uri="{FF2B5EF4-FFF2-40B4-BE49-F238E27FC236}">
              <a16:creationId xmlns:a16="http://schemas.microsoft.com/office/drawing/2014/main" xmlns="" id="{00000000-0008-0000-0600-00003D000000}"/>
            </a:ext>
          </a:extLst>
        </xdr:cNvPr>
        <xdr:cNvSpPr txBox="1"/>
      </xdr:nvSpPr>
      <xdr:spPr>
        <a:xfrm>
          <a:off x="4686300" y="491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170724</xdr:rowOff>
    </xdr:from>
    <xdr:to>
      <xdr:col>24</xdr:col>
      <xdr:colOff>152400</xdr:colOff>
      <xdr:row>29</xdr:row>
      <xdr:rowOff>170724</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514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137349</xdr:rowOff>
    </xdr:from>
    <xdr:to>
      <xdr:col>24</xdr:col>
      <xdr:colOff>63500</xdr:colOff>
      <xdr:row>37</xdr:row>
      <xdr:rowOff>145774</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flipV="1">
          <a:off x="3797300" y="6480999"/>
          <a:ext cx="838200" cy="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50773</xdr:rowOff>
    </xdr:from>
    <xdr:ext cx="534377" cy="259045"/>
    <xdr:sp macro="" textlink="">
      <xdr:nvSpPr>
        <xdr:cNvPr id="64" name="人件費平均値テキスト">
          <a:extLst>
            <a:ext uri="{FF2B5EF4-FFF2-40B4-BE49-F238E27FC236}">
              <a16:creationId xmlns:a16="http://schemas.microsoft.com/office/drawing/2014/main" xmlns="" id="{00000000-0008-0000-0600-000040000000}"/>
            </a:ext>
          </a:extLst>
        </xdr:cNvPr>
        <xdr:cNvSpPr txBox="1"/>
      </xdr:nvSpPr>
      <xdr:spPr>
        <a:xfrm>
          <a:off x="4686300" y="5708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27896</xdr:rowOff>
    </xdr:from>
    <xdr:to>
      <xdr:col>24</xdr:col>
      <xdr:colOff>114300</xdr:colOff>
      <xdr:row>34</xdr:row>
      <xdr:rowOff>129496</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4584700" y="585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145774</xdr:rowOff>
    </xdr:from>
    <xdr:to>
      <xdr:col>19</xdr:col>
      <xdr:colOff>177800</xdr:colOff>
      <xdr:row>37</xdr:row>
      <xdr:rowOff>158086</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flipV="1">
          <a:off x="2908300" y="6489424"/>
          <a:ext cx="889000" cy="1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32109</xdr:rowOff>
    </xdr:from>
    <xdr:to>
      <xdr:col>20</xdr:col>
      <xdr:colOff>38100</xdr:colOff>
      <xdr:row>34</xdr:row>
      <xdr:rowOff>133709</xdr:rowOff>
    </xdr:to>
    <xdr:sp macro="" textlink="">
      <xdr:nvSpPr>
        <xdr:cNvPr id="67" name="フローチャート: 判断 66">
          <a:extLst>
            <a:ext uri="{FF2B5EF4-FFF2-40B4-BE49-F238E27FC236}">
              <a16:creationId xmlns:a16="http://schemas.microsoft.com/office/drawing/2014/main" xmlns="" id="{00000000-0008-0000-0600-000043000000}"/>
            </a:ext>
          </a:extLst>
        </xdr:cNvPr>
        <xdr:cNvSpPr/>
      </xdr:nvSpPr>
      <xdr:spPr>
        <a:xfrm>
          <a:off x="3746500" y="58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150236</xdr:rowOff>
    </xdr:from>
    <xdr:ext cx="534377"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3530111" y="563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135291</xdr:rowOff>
    </xdr:from>
    <xdr:to>
      <xdr:col>15</xdr:col>
      <xdr:colOff>50800</xdr:colOff>
      <xdr:row>37</xdr:row>
      <xdr:rowOff>158086</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a:off x="2019300" y="6478941"/>
          <a:ext cx="889000" cy="2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44878</xdr:rowOff>
    </xdr:from>
    <xdr:to>
      <xdr:col>15</xdr:col>
      <xdr:colOff>101600</xdr:colOff>
      <xdr:row>34</xdr:row>
      <xdr:rowOff>146478</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28575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163005</xdr:rowOff>
    </xdr:from>
    <xdr:ext cx="534377"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2641111" y="564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90029</xdr:rowOff>
    </xdr:from>
    <xdr:to>
      <xdr:col>10</xdr:col>
      <xdr:colOff>114300</xdr:colOff>
      <xdr:row>37</xdr:row>
      <xdr:rowOff>135291</xdr:rowOff>
    </xdr:to>
    <xdr:cxnSp macro="">
      <xdr:nvCxnSpPr>
        <xdr:cNvPr id="72" name="直線コネクタ 71">
          <a:extLst>
            <a:ext uri="{FF2B5EF4-FFF2-40B4-BE49-F238E27FC236}">
              <a16:creationId xmlns:a16="http://schemas.microsoft.com/office/drawing/2014/main" xmlns="" id="{00000000-0008-0000-0600-000048000000}"/>
            </a:ext>
          </a:extLst>
        </xdr:cNvPr>
        <xdr:cNvCxnSpPr/>
      </xdr:nvCxnSpPr>
      <xdr:spPr>
        <a:xfrm>
          <a:off x="1130300" y="6433679"/>
          <a:ext cx="889000" cy="4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39555</xdr:rowOff>
    </xdr:from>
    <xdr:to>
      <xdr:col>10</xdr:col>
      <xdr:colOff>165100</xdr:colOff>
      <xdr:row>34</xdr:row>
      <xdr:rowOff>141155</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968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157682</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1752111" y="564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170478</xdr:rowOff>
    </xdr:from>
    <xdr:to>
      <xdr:col>6</xdr:col>
      <xdr:colOff>38100</xdr:colOff>
      <xdr:row>34</xdr:row>
      <xdr:rowOff>100628</xdr:rowOff>
    </xdr:to>
    <xdr:sp macro="" textlink="">
      <xdr:nvSpPr>
        <xdr:cNvPr id="75" name="フローチャート: 判断 74">
          <a:extLst>
            <a:ext uri="{FF2B5EF4-FFF2-40B4-BE49-F238E27FC236}">
              <a16:creationId xmlns:a16="http://schemas.microsoft.com/office/drawing/2014/main" xmlns="" id="{00000000-0008-0000-0600-00004B000000}"/>
            </a:ext>
          </a:extLst>
        </xdr:cNvPr>
        <xdr:cNvSpPr/>
      </xdr:nvSpPr>
      <xdr:spPr>
        <a:xfrm>
          <a:off x="1079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117155</xdr:rowOff>
    </xdr:from>
    <xdr:ext cx="534377"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863111" y="560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86549</xdr:rowOff>
    </xdr:from>
    <xdr:to>
      <xdr:col>24</xdr:col>
      <xdr:colOff>114300</xdr:colOff>
      <xdr:row>38</xdr:row>
      <xdr:rowOff>16698</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4584700" y="643019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64976</xdr:rowOff>
    </xdr:from>
    <xdr:ext cx="534377" cy="259045"/>
    <xdr:sp macro="" textlink="">
      <xdr:nvSpPr>
        <xdr:cNvPr id="83" name="人件費該当値テキスト">
          <a:extLst>
            <a:ext uri="{FF2B5EF4-FFF2-40B4-BE49-F238E27FC236}">
              <a16:creationId xmlns:a16="http://schemas.microsoft.com/office/drawing/2014/main" xmlns="" id="{00000000-0008-0000-0600-000053000000}"/>
            </a:ext>
          </a:extLst>
        </xdr:cNvPr>
        <xdr:cNvSpPr txBox="1"/>
      </xdr:nvSpPr>
      <xdr:spPr>
        <a:xfrm>
          <a:off x="4686300" y="640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94974</xdr:rowOff>
    </xdr:from>
    <xdr:to>
      <xdr:col>20</xdr:col>
      <xdr:colOff>38100</xdr:colOff>
      <xdr:row>38</xdr:row>
      <xdr:rowOff>25124</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3746500" y="643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16251</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3530111" y="653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107286</xdr:rowOff>
    </xdr:from>
    <xdr:to>
      <xdr:col>15</xdr:col>
      <xdr:colOff>101600</xdr:colOff>
      <xdr:row>38</xdr:row>
      <xdr:rowOff>37436</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2857500" y="645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28563</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2641111" y="654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84491</xdr:rowOff>
    </xdr:from>
    <xdr:to>
      <xdr:col>10</xdr:col>
      <xdr:colOff>165100</xdr:colOff>
      <xdr:row>38</xdr:row>
      <xdr:rowOff>14641</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968500" y="642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5768</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1752111" y="652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39229</xdr:rowOff>
    </xdr:from>
    <xdr:to>
      <xdr:col>6</xdr:col>
      <xdr:colOff>38100</xdr:colOff>
      <xdr:row>37</xdr:row>
      <xdr:rowOff>140829</xdr:rowOff>
    </xdr:to>
    <xdr:sp macro="" textlink="">
      <xdr:nvSpPr>
        <xdr:cNvPr id="90" name="楕円 89">
          <a:extLst>
            <a:ext uri="{FF2B5EF4-FFF2-40B4-BE49-F238E27FC236}">
              <a16:creationId xmlns:a16="http://schemas.microsoft.com/office/drawing/2014/main" xmlns="" id="{00000000-0008-0000-0600-00005A000000}"/>
            </a:ext>
          </a:extLst>
        </xdr:cNvPr>
        <xdr:cNvSpPr/>
      </xdr:nvSpPr>
      <xdr:spPr>
        <a:xfrm>
          <a:off x="1079500" y="638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131956</xdr:rowOff>
    </xdr:from>
    <xdr:ext cx="534377"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863111" y="647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xmlns=""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xmlns=""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102209</xdr:rowOff>
    </xdr:from>
    <xdr:to>
      <xdr:col>24</xdr:col>
      <xdr:colOff>62865</xdr:colOff>
      <xdr:row>59</xdr:row>
      <xdr:rowOff>101714</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flipV="1">
          <a:off x="4633595" y="8846159"/>
          <a:ext cx="1270" cy="137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105541</xdr:rowOff>
    </xdr:from>
    <xdr:ext cx="534377" cy="259045"/>
    <xdr:sp macro="" textlink="">
      <xdr:nvSpPr>
        <xdr:cNvPr id="117" name="物件費最小値テキスト">
          <a:extLst>
            <a:ext uri="{FF2B5EF4-FFF2-40B4-BE49-F238E27FC236}">
              <a16:creationId xmlns:a16="http://schemas.microsoft.com/office/drawing/2014/main" xmlns="" id="{00000000-0008-0000-0600-000075000000}"/>
            </a:ext>
          </a:extLst>
        </xdr:cNvPr>
        <xdr:cNvSpPr txBox="1"/>
      </xdr:nvSpPr>
      <xdr:spPr>
        <a:xfrm>
          <a:off x="4686300" y="1022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101714</xdr:rowOff>
    </xdr:from>
    <xdr:to>
      <xdr:col>24</xdr:col>
      <xdr:colOff>152400</xdr:colOff>
      <xdr:row>59</xdr:row>
      <xdr:rowOff>101714</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4546600" y="10217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48886</xdr:rowOff>
    </xdr:from>
    <xdr:ext cx="599010" cy="259045"/>
    <xdr:sp macro="" textlink="">
      <xdr:nvSpPr>
        <xdr:cNvPr id="119" name="物件費最大値テキスト">
          <a:extLst>
            <a:ext uri="{FF2B5EF4-FFF2-40B4-BE49-F238E27FC236}">
              <a16:creationId xmlns:a16="http://schemas.microsoft.com/office/drawing/2014/main" xmlns="" id="{00000000-0008-0000-0600-000077000000}"/>
            </a:ext>
          </a:extLst>
        </xdr:cNvPr>
        <xdr:cNvSpPr txBox="1"/>
      </xdr:nvSpPr>
      <xdr:spPr>
        <a:xfrm>
          <a:off x="4686300" y="862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102209</xdr:rowOff>
    </xdr:from>
    <xdr:to>
      <xdr:col>24</xdr:col>
      <xdr:colOff>152400</xdr:colOff>
      <xdr:row>51</xdr:row>
      <xdr:rowOff>102209</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a:off x="4546600" y="884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98399</xdr:rowOff>
    </xdr:from>
    <xdr:to>
      <xdr:col>24</xdr:col>
      <xdr:colOff>63500</xdr:colOff>
      <xdr:row>59</xdr:row>
      <xdr:rowOff>101714</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a:off x="3797300" y="10213949"/>
          <a:ext cx="8382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46779</xdr:rowOff>
    </xdr:from>
    <xdr:ext cx="534377" cy="259045"/>
    <xdr:sp macro="" textlink="">
      <xdr:nvSpPr>
        <xdr:cNvPr id="122" name="物件費平均値テキスト">
          <a:extLst>
            <a:ext uri="{FF2B5EF4-FFF2-40B4-BE49-F238E27FC236}">
              <a16:creationId xmlns:a16="http://schemas.microsoft.com/office/drawing/2014/main" xmlns="" id="{00000000-0008-0000-0600-00007A000000}"/>
            </a:ext>
          </a:extLst>
        </xdr:cNvPr>
        <xdr:cNvSpPr txBox="1"/>
      </xdr:nvSpPr>
      <xdr:spPr>
        <a:xfrm>
          <a:off x="4686300" y="9647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23902</xdr:rowOff>
    </xdr:from>
    <xdr:to>
      <xdr:col>24</xdr:col>
      <xdr:colOff>114300</xdr:colOff>
      <xdr:row>57</xdr:row>
      <xdr:rowOff>125502</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4584700" y="979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98399</xdr:rowOff>
    </xdr:from>
    <xdr:to>
      <xdr:col>19</xdr:col>
      <xdr:colOff>177800</xdr:colOff>
      <xdr:row>59</xdr:row>
      <xdr:rowOff>134423</xdr:rowOff>
    </xdr:to>
    <xdr:cxnSp macro="">
      <xdr:nvCxnSpPr>
        <xdr:cNvPr id="124" name="直線コネクタ 123">
          <a:extLst>
            <a:ext uri="{FF2B5EF4-FFF2-40B4-BE49-F238E27FC236}">
              <a16:creationId xmlns:a16="http://schemas.microsoft.com/office/drawing/2014/main" xmlns="" id="{00000000-0008-0000-0600-00007C000000}"/>
            </a:ext>
          </a:extLst>
        </xdr:cNvPr>
        <xdr:cNvCxnSpPr/>
      </xdr:nvCxnSpPr>
      <xdr:spPr>
        <a:xfrm flipV="1">
          <a:off x="2908300" y="10213949"/>
          <a:ext cx="889000" cy="36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72669</xdr:rowOff>
    </xdr:from>
    <xdr:to>
      <xdr:col>20</xdr:col>
      <xdr:colOff>38100</xdr:colOff>
      <xdr:row>58</xdr:row>
      <xdr:rowOff>2819</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3746500" y="98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19346</xdr:rowOff>
    </xdr:from>
    <xdr:ext cx="534377"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3530111" y="962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120612</xdr:rowOff>
    </xdr:from>
    <xdr:to>
      <xdr:col>15</xdr:col>
      <xdr:colOff>50800</xdr:colOff>
      <xdr:row>59</xdr:row>
      <xdr:rowOff>134423</xdr:rowOff>
    </xdr:to>
    <xdr:cxnSp macro="">
      <xdr:nvCxnSpPr>
        <xdr:cNvPr id="127" name="直線コネクタ 126">
          <a:extLst>
            <a:ext uri="{FF2B5EF4-FFF2-40B4-BE49-F238E27FC236}">
              <a16:creationId xmlns:a16="http://schemas.microsoft.com/office/drawing/2014/main" xmlns="" id="{00000000-0008-0000-0600-00007F000000}"/>
            </a:ext>
          </a:extLst>
        </xdr:cNvPr>
        <xdr:cNvCxnSpPr/>
      </xdr:nvCxnSpPr>
      <xdr:spPr>
        <a:xfrm>
          <a:off x="2019300" y="10236162"/>
          <a:ext cx="889000" cy="1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106712</xdr:rowOff>
    </xdr:from>
    <xdr:to>
      <xdr:col>15</xdr:col>
      <xdr:colOff>101600</xdr:colOff>
      <xdr:row>58</xdr:row>
      <xdr:rowOff>36862</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2857500" y="98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53389</xdr:rowOff>
    </xdr:from>
    <xdr:ext cx="534377"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2641111" y="965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82169</xdr:rowOff>
    </xdr:from>
    <xdr:to>
      <xdr:col>10</xdr:col>
      <xdr:colOff>114300</xdr:colOff>
      <xdr:row>59</xdr:row>
      <xdr:rowOff>120612</xdr:rowOff>
    </xdr:to>
    <xdr:cxnSp macro="">
      <xdr:nvCxnSpPr>
        <xdr:cNvPr id="130" name="直線コネクタ 129">
          <a:extLst>
            <a:ext uri="{FF2B5EF4-FFF2-40B4-BE49-F238E27FC236}">
              <a16:creationId xmlns:a16="http://schemas.microsoft.com/office/drawing/2014/main" xmlns="" id="{00000000-0008-0000-0600-000082000000}"/>
            </a:ext>
          </a:extLst>
        </xdr:cNvPr>
        <xdr:cNvCxnSpPr/>
      </xdr:nvCxnSpPr>
      <xdr:spPr>
        <a:xfrm>
          <a:off x="1130300" y="10197719"/>
          <a:ext cx="889000" cy="3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121990</xdr:rowOff>
    </xdr:from>
    <xdr:to>
      <xdr:col>10</xdr:col>
      <xdr:colOff>165100</xdr:colOff>
      <xdr:row>58</xdr:row>
      <xdr:rowOff>52140</xdr:rowOff>
    </xdr:to>
    <xdr:sp macro="" textlink="">
      <xdr:nvSpPr>
        <xdr:cNvPr id="131" name="フローチャート: 判断 130">
          <a:extLst>
            <a:ext uri="{FF2B5EF4-FFF2-40B4-BE49-F238E27FC236}">
              <a16:creationId xmlns:a16="http://schemas.microsoft.com/office/drawing/2014/main" xmlns="" id="{00000000-0008-0000-0600-000083000000}"/>
            </a:ext>
          </a:extLst>
        </xdr:cNvPr>
        <xdr:cNvSpPr/>
      </xdr:nvSpPr>
      <xdr:spPr>
        <a:xfrm>
          <a:off x="1968500" y="989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68667</xdr:rowOff>
    </xdr:from>
    <xdr:ext cx="534377"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1752111" y="966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149631</xdr:rowOff>
    </xdr:from>
    <xdr:to>
      <xdr:col>6</xdr:col>
      <xdr:colOff>38100</xdr:colOff>
      <xdr:row>58</xdr:row>
      <xdr:rowOff>79781</xdr:rowOff>
    </xdr:to>
    <xdr:sp macro="" textlink="">
      <xdr:nvSpPr>
        <xdr:cNvPr id="133" name="フローチャート: 判断 132">
          <a:extLst>
            <a:ext uri="{FF2B5EF4-FFF2-40B4-BE49-F238E27FC236}">
              <a16:creationId xmlns:a16="http://schemas.microsoft.com/office/drawing/2014/main" xmlns="" id="{00000000-0008-0000-0600-000085000000}"/>
            </a:ext>
          </a:extLst>
        </xdr:cNvPr>
        <xdr:cNvSpPr/>
      </xdr:nvSpPr>
      <xdr:spPr>
        <a:xfrm>
          <a:off x="1079500" y="992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96308</xdr:rowOff>
    </xdr:from>
    <xdr:ext cx="534377"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863111" y="969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50914</xdr:rowOff>
    </xdr:from>
    <xdr:to>
      <xdr:col>24</xdr:col>
      <xdr:colOff>114300</xdr:colOff>
      <xdr:row>59</xdr:row>
      <xdr:rowOff>152514</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4584700" y="1016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137291</xdr:rowOff>
    </xdr:from>
    <xdr:ext cx="534377" cy="259045"/>
    <xdr:sp macro="" textlink="">
      <xdr:nvSpPr>
        <xdr:cNvPr id="141" name="物件費該当値テキスト">
          <a:extLst>
            <a:ext uri="{FF2B5EF4-FFF2-40B4-BE49-F238E27FC236}">
              <a16:creationId xmlns:a16="http://schemas.microsoft.com/office/drawing/2014/main" xmlns="" id="{00000000-0008-0000-0600-00008D000000}"/>
            </a:ext>
          </a:extLst>
        </xdr:cNvPr>
        <xdr:cNvSpPr txBox="1"/>
      </xdr:nvSpPr>
      <xdr:spPr>
        <a:xfrm>
          <a:off x="4686300" y="1008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47599</xdr:rowOff>
    </xdr:from>
    <xdr:to>
      <xdr:col>20</xdr:col>
      <xdr:colOff>38100</xdr:colOff>
      <xdr:row>59</xdr:row>
      <xdr:rowOff>149199</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3746500" y="1016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140326</xdr:rowOff>
    </xdr:from>
    <xdr:ext cx="534377"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3530111" y="1025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83623</xdr:rowOff>
    </xdr:from>
    <xdr:to>
      <xdr:col>15</xdr:col>
      <xdr:colOff>101600</xdr:colOff>
      <xdr:row>60</xdr:row>
      <xdr:rowOff>13773</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2857500" y="1019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60</xdr:row>
      <xdr:rowOff>4900</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2641111" y="1029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69812</xdr:rowOff>
    </xdr:from>
    <xdr:to>
      <xdr:col>10</xdr:col>
      <xdr:colOff>165100</xdr:colOff>
      <xdr:row>59</xdr:row>
      <xdr:rowOff>171412</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1968500" y="1018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162539</xdr:rowOff>
    </xdr:from>
    <xdr:ext cx="534377"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1752111" y="102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31369</xdr:rowOff>
    </xdr:from>
    <xdr:to>
      <xdr:col>6</xdr:col>
      <xdr:colOff>38100</xdr:colOff>
      <xdr:row>59</xdr:row>
      <xdr:rowOff>132969</xdr:rowOff>
    </xdr:to>
    <xdr:sp macro="" textlink="">
      <xdr:nvSpPr>
        <xdr:cNvPr id="148" name="楕円 147">
          <a:extLst>
            <a:ext uri="{FF2B5EF4-FFF2-40B4-BE49-F238E27FC236}">
              <a16:creationId xmlns:a16="http://schemas.microsoft.com/office/drawing/2014/main" xmlns="" id="{00000000-0008-0000-0600-000094000000}"/>
            </a:ext>
          </a:extLst>
        </xdr:cNvPr>
        <xdr:cNvSpPr/>
      </xdr:nvSpPr>
      <xdr:spPr>
        <a:xfrm>
          <a:off x="1079500" y="1014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124096</xdr:rowOff>
    </xdr:from>
    <xdr:ext cx="534377" cy="259045"/>
    <xdr:sp macro="" textlink="">
      <xdr:nvSpPr>
        <xdr:cNvPr id="149" name="テキスト ボックス 148">
          <a:extLst>
            <a:ext uri="{FF2B5EF4-FFF2-40B4-BE49-F238E27FC236}">
              <a16:creationId xmlns:a16="http://schemas.microsoft.com/office/drawing/2014/main" xmlns="" id="{00000000-0008-0000-0600-000095000000}"/>
            </a:ext>
          </a:extLst>
        </xdr:cNvPr>
        <xdr:cNvSpPr txBox="1"/>
      </xdr:nvSpPr>
      <xdr:spPr>
        <a:xfrm>
          <a:off x="863111" y="1023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a:extLst>
            <a:ext uri="{FF2B5EF4-FFF2-40B4-BE49-F238E27FC236}">
              <a16:creationId xmlns:a16="http://schemas.microsoft.com/office/drawing/2014/main" xmlns="" id="{00000000-0008-0000-0600-0000A9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a:extLst>
            <a:ext uri="{FF2B5EF4-FFF2-40B4-BE49-F238E27FC236}">
              <a16:creationId xmlns:a16="http://schemas.microsoft.com/office/drawing/2014/main" xmlns="" id="{00000000-0008-0000-0600-0000AB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xmlns=""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xmlns=""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127290</xdr:rowOff>
    </xdr:from>
    <xdr:to>
      <xdr:col>24</xdr:col>
      <xdr:colOff>62865</xdr:colOff>
      <xdr:row>79</xdr:row>
      <xdr:rowOff>62629</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flipV="1">
          <a:off x="4633595" y="12128790"/>
          <a:ext cx="1270" cy="1478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66456</xdr:rowOff>
    </xdr:from>
    <xdr:ext cx="378565" cy="259045"/>
    <xdr:sp macro="" textlink="">
      <xdr:nvSpPr>
        <xdr:cNvPr id="176" name="維持補修費最小値テキスト">
          <a:extLst>
            <a:ext uri="{FF2B5EF4-FFF2-40B4-BE49-F238E27FC236}">
              <a16:creationId xmlns:a16="http://schemas.microsoft.com/office/drawing/2014/main" xmlns="" id="{00000000-0008-0000-0600-0000B0000000}"/>
            </a:ext>
          </a:extLst>
        </xdr:cNvPr>
        <xdr:cNvSpPr txBox="1"/>
      </xdr:nvSpPr>
      <xdr:spPr>
        <a:xfrm>
          <a:off x="4686300" y="13611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62629</xdr:rowOff>
    </xdr:from>
    <xdr:to>
      <xdr:col>24</xdr:col>
      <xdr:colOff>152400</xdr:colOff>
      <xdr:row>79</xdr:row>
      <xdr:rowOff>62629</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a:off x="4546600" y="13607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73967</xdr:rowOff>
    </xdr:from>
    <xdr:ext cx="534377" cy="259045"/>
    <xdr:sp macro="" textlink="">
      <xdr:nvSpPr>
        <xdr:cNvPr id="178" name="維持補修費最大値テキスト">
          <a:extLst>
            <a:ext uri="{FF2B5EF4-FFF2-40B4-BE49-F238E27FC236}">
              <a16:creationId xmlns:a16="http://schemas.microsoft.com/office/drawing/2014/main" xmlns="" id="{00000000-0008-0000-0600-0000B2000000}"/>
            </a:ext>
          </a:extLst>
        </xdr:cNvPr>
        <xdr:cNvSpPr txBox="1"/>
      </xdr:nvSpPr>
      <xdr:spPr>
        <a:xfrm>
          <a:off x="4686300" y="1190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127290</xdr:rowOff>
    </xdr:from>
    <xdr:to>
      <xdr:col>24</xdr:col>
      <xdr:colOff>152400</xdr:colOff>
      <xdr:row>70</xdr:row>
      <xdr:rowOff>127290</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a:off x="4546600" y="1212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136108</xdr:rowOff>
    </xdr:from>
    <xdr:to>
      <xdr:col>24</xdr:col>
      <xdr:colOff>63500</xdr:colOff>
      <xdr:row>78</xdr:row>
      <xdr:rowOff>140244</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flipV="1">
          <a:off x="3797300" y="13509208"/>
          <a:ext cx="838200" cy="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46245</xdr:rowOff>
    </xdr:from>
    <xdr:ext cx="469744" cy="259045"/>
    <xdr:sp macro="" textlink="">
      <xdr:nvSpPr>
        <xdr:cNvPr id="181" name="維持補修費平均値テキスト">
          <a:extLst>
            <a:ext uri="{FF2B5EF4-FFF2-40B4-BE49-F238E27FC236}">
              <a16:creationId xmlns:a16="http://schemas.microsoft.com/office/drawing/2014/main" xmlns="" id="{00000000-0008-0000-0600-0000B5000000}"/>
            </a:ext>
          </a:extLst>
        </xdr:cNvPr>
        <xdr:cNvSpPr txBox="1"/>
      </xdr:nvSpPr>
      <xdr:spPr>
        <a:xfrm>
          <a:off x="4686300" y="13076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23368</xdr:rowOff>
    </xdr:from>
    <xdr:to>
      <xdr:col>24</xdr:col>
      <xdr:colOff>114300</xdr:colOff>
      <xdr:row>77</xdr:row>
      <xdr:rowOff>124968</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4584700" y="13225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140244</xdr:rowOff>
    </xdr:from>
    <xdr:to>
      <xdr:col>19</xdr:col>
      <xdr:colOff>177800</xdr:colOff>
      <xdr:row>78</xdr:row>
      <xdr:rowOff>143836</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flipV="1">
          <a:off x="2908300" y="13513344"/>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14877</xdr:rowOff>
    </xdr:from>
    <xdr:to>
      <xdr:col>20</xdr:col>
      <xdr:colOff>38100</xdr:colOff>
      <xdr:row>77</xdr:row>
      <xdr:rowOff>116477</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3746500" y="1321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133004</xdr:rowOff>
    </xdr:from>
    <xdr:ext cx="469744"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3562428" y="1299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140571</xdr:rowOff>
    </xdr:from>
    <xdr:to>
      <xdr:col>15</xdr:col>
      <xdr:colOff>50800</xdr:colOff>
      <xdr:row>78</xdr:row>
      <xdr:rowOff>143836</xdr:rowOff>
    </xdr:to>
    <xdr:cxnSp macro="">
      <xdr:nvCxnSpPr>
        <xdr:cNvPr id="186" name="直線コネクタ 185">
          <a:extLst>
            <a:ext uri="{FF2B5EF4-FFF2-40B4-BE49-F238E27FC236}">
              <a16:creationId xmlns:a16="http://schemas.microsoft.com/office/drawing/2014/main" xmlns="" id="{00000000-0008-0000-0600-0000BA000000}"/>
            </a:ext>
          </a:extLst>
        </xdr:cNvPr>
        <xdr:cNvCxnSpPr/>
      </xdr:nvCxnSpPr>
      <xdr:spPr>
        <a:xfrm>
          <a:off x="2019300" y="1351367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19558</xdr:rowOff>
    </xdr:from>
    <xdr:to>
      <xdr:col>15</xdr:col>
      <xdr:colOff>101600</xdr:colOff>
      <xdr:row>77</xdr:row>
      <xdr:rowOff>121158</xdr:rowOff>
    </xdr:to>
    <xdr:sp macro="" textlink="">
      <xdr:nvSpPr>
        <xdr:cNvPr id="187" name="フローチャート: 判断 186">
          <a:extLst>
            <a:ext uri="{FF2B5EF4-FFF2-40B4-BE49-F238E27FC236}">
              <a16:creationId xmlns:a16="http://schemas.microsoft.com/office/drawing/2014/main" xmlns="" id="{00000000-0008-0000-0600-0000BB000000}"/>
            </a:ext>
          </a:extLst>
        </xdr:cNvPr>
        <xdr:cNvSpPr/>
      </xdr:nvSpPr>
      <xdr:spPr>
        <a:xfrm>
          <a:off x="2857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137685</xdr:rowOff>
    </xdr:from>
    <xdr:ext cx="469744"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2673428" y="1299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140571</xdr:rowOff>
    </xdr:from>
    <xdr:to>
      <xdr:col>10</xdr:col>
      <xdr:colOff>114300</xdr:colOff>
      <xdr:row>78</xdr:row>
      <xdr:rowOff>143292</xdr:rowOff>
    </xdr:to>
    <xdr:cxnSp macro="">
      <xdr:nvCxnSpPr>
        <xdr:cNvPr id="189" name="直線コネクタ 188">
          <a:extLst>
            <a:ext uri="{FF2B5EF4-FFF2-40B4-BE49-F238E27FC236}">
              <a16:creationId xmlns:a16="http://schemas.microsoft.com/office/drawing/2014/main" xmlns="" id="{00000000-0008-0000-0600-0000BD000000}"/>
            </a:ext>
          </a:extLst>
        </xdr:cNvPr>
        <xdr:cNvCxnSpPr/>
      </xdr:nvCxnSpPr>
      <xdr:spPr>
        <a:xfrm flipV="1">
          <a:off x="1130300" y="13513671"/>
          <a:ext cx="889000" cy="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32838</xdr:rowOff>
    </xdr:from>
    <xdr:to>
      <xdr:col>10</xdr:col>
      <xdr:colOff>165100</xdr:colOff>
      <xdr:row>77</xdr:row>
      <xdr:rowOff>134438</xdr:rowOff>
    </xdr:to>
    <xdr:sp macro="" textlink="">
      <xdr:nvSpPr>
        <xdr:cNvPr id="190" name="フローチャート: 判断 189">
          <a:extLst>
            <a:ext uri="{FF2B5EF4-FFF2-40B4-BE49-F238E27FC236}">
              <a16:creationId xmlns:a16="http://schemas.microsoft.com/office/drawing/2014/main" xmlns="" id="{00000000-0008-0000-0600-0000BE000000}"/>
            </a:ext>
          </a:extLst>
        </xdr:cNvPr>
        <xdr:cNvSpPr/>
      </xdr:nvSpPr>
      <xdr:spPr>
        <a:xfrm>
          <a:off x="1968500" y="1323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150965</xdr:rowOff>
    </xdr:from>
    <xdr:ext cx="469744"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1784428" y="1300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35125</xdr:rowOff>
    </xdr:from>
    <xdr:to>
      <xdr:col>6</xdr:col>
      <xdr:colOff>38100</xdr:colOff>
      <xdr:row>77</xdr:row>
      <xdr:rowOff>136725</xdr:rowOff>
    </xdr:to>
    <xdr:sp macro="" textlink="">
      <xdr:nvSpPr>
        <xdr:cNvPr id="192" name="フローチャート: 判断 191">
          <a:extLst>
            <a:ext uri="{FF2B5EF4-FFF2-40B4-BE49-F238E27FC236}">
              <a16:creationId xmlns:a16="http://schemas.microsoft.com/office/drawing/2014/main" xmlns="" id="{00000000-0008-0000-0600-0000C0000000}"/>
            </a:ext>
          </a:extLst>
        </xdr:cNvPr>
        <xdr:cNvSpPr/>
      </xdr:nvSpPr>
      <xdr:spPr>
        <a:xfrm>
          <a:off x="1079500" y="1323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153252</xdr:rowOff>
    </xdr:from>
    <xdr:ext cx="469744"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895428" y="1301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85308</xdr:rowOff>
    </xdr:from>
    <xdr:to>
      <xdr:col>24</xdr:col>
      <xdr:colOff>114300</xdr:colOff>
      <xdr:row>79</xdr:row>
      <xdr:rowOff>15458</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4584700" y="1345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235</xdr:rowOff>
    </xdr:from>
    <xdr:ext cx="469744" cy="259045"/>
    <xdr:sp macro="" textlink="">
      <xdr:nvSpPr>
        <xdr:cNvPr id="200" name="維持補修費該当値テキスト">
          <a:extLst>
            <a:ext uri="{FF2B5EF4-FFF2-40B4-BE49-F238E27FC236}">
              <a16:creationId xmlns:a16="http://schemas.microsoft.com/office/drawing/2014/main" xmlns="" id="{00000000-0008-0000-0600-0000C8000000}"/>
            </a:ext>
          </a:extLst>
        </xdr:cNvPr>
        <xdr:cNvSpPr txBox="1"/>
      </xdr:nvSpPr>
      <xdr:spPr>
        <a:xfrm>
          <a:off x="4686300" y="13373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89444</xdr:rowOff>
    </xdr:from>
    <xdr:to>
      <xdr:col>20</xdr:col>
      <xdr:colOff>38100</xdr:colOff>
      <xdr:row>79</xdr:row>
      <xdr:rowOff>19594</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3746500" y="1346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10721</xdr:rowOff>
    </xdr:from>
    <xdr:ext cx="469744"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3562428" y="1355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93036</xdr:rowOff>
    </xdr:from>
    <xdr:to>
      <xdr:col>15</xdr:col>
      <xdr:colOff>101600</xdr:colOff>
      <xdr:row>79</xdr:row>
      <xdr:rowOff>23186</xdr:rowOff>
    </xdr:to>
    <xdr:sp macro="" textlink="">
      <xdr:nvSpPr>
        <xdr:cNvPr id="203" name="楕円 202">
          <a:extLst>
            <a:ext uri="{FF2B5EF4-FFF2-40B4-BE49-F238E27FC236}">
              <a16:creationId xmlns:a16="http://schemas.microsoft.com/office/drawing/2014/main" xmlns="" id="{00000000-0008-0000-0600-0000CB000000}"/>
            </a:ext>
          </a:extLst>
        </xdr:cNvPr>
        <xdr:cNvSpPr/>
      </xdr:nvSpPr>
      <xdr:spPr>
        <a:xfrm>
          <a:off x="2857500" y="1346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14313</xdr:rowOff>
    </xdr:from>
    <xdr:ext cx="469744" cy="259045"/>
    <xdr:sp macro="" textlink="">
      <xdr:nvSpPr>
        <xdr:cNvPr id="204" name="テキスト ボックス 203">
          <a:extLst>
            <a:ext uri="{FF2B5EF4-FFF2-40B4-BE49-F238E27FC236}">
              <a16:creationId xmlns:a16="http://schemas.microsoft.com/office/drawing/2014/main" xmlns="" id="{00000000-0008-0000-0600-0000CC000000}"/>
            </a:ext>
          </a:extLst>
        </xdr:cNvPr>
        <xdr:cNvSpPr txBox="1"/>
      </xdr:nvSpPr>
      <xdr:spPr>
        <a:xfrm>
          <a:off x="2673428" y="13558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89771</xdr:rowOff>
    </xdr:from>
    <xdr:to>
      <xdr:col>10</xdr:col>
      <xdr:colOff>165100</xdr:colOff>
      <xdr:row>79</xdr:row>
      <xdr:rowOff>19921</xdr:rowOff>
    </xdr:to>
    <xdr:sp macro="" textlink="">
      <xdr:nvSpPr>
        <xdr:cNvPr id="205" name="楕円 204">
          <a:extLst>
            <a:ext uri="{FF2B5EF4-FFF2-40B4-BE49-F238E27FC236}">
              <a16:creationId xmlns:a16="http://schemas.microsoft.com/office/drawing/2014/main" xmlns="" id="{00000000-0008-0000-0600-0000CD000000}"/>
            </a:ext>
          </a:extLst>
        </xdr:cNvPr>
        <xdr:cNvSpPr/>
      </xdr:nvSpPr>
      <xdr:spPr>
        <a:xfrm>
          <a:off x="1968500" y="1346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11048</xdr:rowOff>
    </xdr:from>
    <xdr:ext cx="469744" cy="259045"/>
    <xdr:sp macro="" textlink="">
      <xdr:nvSpPr>
        <xdr:cNvPr id="206" name="テキスト ボックス 205">
          <a:extLst>
            <a:ext uri="{FF2B5EF4-FFF2-40B4-BE49-F238E27FC236}">
              <a16:creationId xmlns:a16="http://schemas.microsoft.com/office/drawing/2014/main" xmlns="" id="{00000000-0008-0000-0600-0000CE000000}"/>
            </a:ext>
          </a:extLst>
        </xdr:cNvPr>
        <xdr:cNvSpPr txBox="1"/>
      </xdr:nvSpPr>
      <xdr:spPr>
        <a:xfrm>
          <a:off x="1784428" y="1355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92492</xdr:rowOff>
    </xdr:from>
    <xdr:to>
      <xdr:col>6</xdr:col>
      <xdr:colOff>38100</xdr:colOff>
      <xdr:row>79</xdr:row>
      <xdr:rowOff>22642</xdr:rowOff>
    </xdr:to>
    <xdr:sp macro="" textlink="">
      <xdr:nvSpPr>
        <xdr:cNvPr id="207" name="楕円 206">
          <a:extLst>
            <a:ext uri="{FF2B5EF4-FFF2-40B4-BE49-F238E27FC236}">
              <a16:creationId xmlns:a16="http://schemas.microsoft.com/office/drawing/2014/main" xmlns="" id="{00000000-0008-0000-0600-0000CF000000}"/>
            </a:ext>
          </a:extLst>
        </xdr:cNvPr>
        <xdr:cNvSpPr/>
      </xdr:nvSpPr>
      <xdr:spPr>
        <a:xfrm>
          <a:off x="1079500" y="1346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13769</xdr:rowOff>
    </xdr:from>
    <xdr:ext cx="469744" cy="259045"/>
    <xdr:sp macro="" textlink="">
      <xdr:nvSpPr>
        <xdr:cNvPr id="208" name="テキスト ボックス 207">
          <a:extLst>
            <a:ext uri="{FF2B5EF4-FFF2-40B4-BE49-F238E27FC236}">
              <a16:creationId xmlns:a16="http://schemas.microsoft.com/office/drawing/2014/main" xmlns="" id="{00000000-0008-0000-0600-0000D0000000}"/>
            </a:ext>
          </a:extLst>
        </xdr:cNvPr>
        <xdr:cNvSpPr txBox="1"/>
      </xdr:nvSpPr>
      <xdr:spPr>
        <a:xfrm>
          <a:off x="895428" y="1355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xmlns=""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xmlns=""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xmlns=""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xmlns=""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xmlns=""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xmlns=""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xmlns=""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82893</xdr:rowOff>
    </xdr:from>
    <xdr:to>
      <xdr:col>24</xdr:col>
      <xdr:colOff>62865</xdr:colOff>
      <xdr:row>98</xdr:row>
      <xdr:rowOff>163461</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flipV="1">
          <a:off x="4633595" y="15513393"/>
          <a:ext cx="1270" cy="1452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167288</xdr:rowOff>
    </xdr:from>
    <xdr:ext cx="534377" cy="259045"/>
    <xdr:sp macro="" textlink="">
      <xdr:nvSpPr>
        <xdr:cNvPr id="234" name="扶助費最小値テキスト">
          <a:extLst>
            <a:ext uri="{FF2B5EF4-FFF2-40B4-BE49-F238E27FC236}">
              <a16:creationId xmlns:a16="http://schemas.microsoft.com/office/drawing/2014/main" xmlns="" id="{00000000-0008-0000-0600-0000EA000000}"/>
            </a:ext>
          </a:extLst>
        </xdr:cNvPr>
        <xdr:cNvSpPr txBox="1"/>
      </xdr:nvSpPr>
      <xdr:spPr>
        <a:xfrm>
          <a:off x="4686300" y="1696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163461</xdr:rowOff>
    </xdr:from>
    <xdr:to>
      <xdr:col>24</xdr:col>
      <xdr:colOff>152400</xdr:colOff>
      <xdr:row>98</xdr:row>
      <xdr:rowOff>163461</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a:off x="4546600" y="16965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29570</xdr:rowOff>
    </xdr:from>
    <xdr:ext cx="599010" cy="259045"/>
    <xdr:sp macro="" textlink="">
      <xdr:nvSpPr>
        <xdr:cNvPr id="236" name="扶助費最大値テキスト">
          <a:extLst>
            <a:ext uri="{FF2B5EF4-FFF2-40B4-BE49-F238E27FC236}">
              <a16:creationId xmlns:a16="http://schemas.microsoft.com/office/drawing/2014/main" xmlns="" id="{00000000-0008-0000-0600-0000EC000000}"/>
            </a:ext>
          </a:extLst>
        </xdr:cNvPr>
        <xdr:cNvSpPr txBox="1"/>
      </xdr:nvSpPr>
      <xdr:spPr>
        <a:xfrm>
          <a:off x="4686300" y="15288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82893</xdr:rowOff>
    </xdr:from>
    <xdr:to>
      <xdr:col>24</xdr:col>
      <xdr:colOff>152400</xdr:colOff>
      <xdr:row>90</xdr:row>
      <xdr:rowOff>82893</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a:off x="4546600" y="15513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50648</xdr:rowOff>
    </xdr:from>
    <xdr:to>
      <xdr:col>24</xdr:col>
      <xdr:colOff>63500</xdr:colOff>
      <xdr:row>96</xdr:row>
      <xdr:rowOff>135801</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flipV="1">
          <a:off x="3797300" y="16509848"/>
          <a:ext cx="838200" cy="8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104945</xdr:rowOff>
    </xdr:from>
    <xdr:ext cx="599010" cy="259045"/>
    <xdr:sp macro="" textlink="">
      <xdr:nvSpPr>
        <xdr:cNvPr id="239" name="扶助費平均値テキスト">
          <a:extLst>
            <a:ext uri="{FF2B5EF4-FFF2-40B4-BE49-F238E27FC236}">
              <a16:creationId xmlns:a16="http://schemas.microsoft.com/office/drawing/2014/main" xmlns="" id="{00000000-0008-0000-0600-0000EF000000}"/>
            </a:ext>
          </a:extLst>
        </xdr:cNvPr>
        <xdr:cNvSpPr txBox="1"/>
      </xdr:nvSpPr>
      <xdr:spPr>
        <a:xfrm>
          <a:off x="4686300" y="162212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82068</xdr:rowOff>
    </xdr:from>
    <xdr:to>
      <xdr:col>24</xdr:col>
      <xdr:colOff>114300</xdr:colOff>
      <xdr:row>96</xdr:row>
      <xdr:rowOff>12218</xdr:rowOff>
    </xdr:to>
    <xdr:sp macro="" textlink="">
      <xdr:nvSpPr>
        <xdr:cNvPr id="240" name="フローチャート: 判断 239">
          <a:extLst>
            <a:ext uri="{FF2B5EF4-FFF2-40B4-BE49-F238E27FC236}">
              <a16:creationId xmlns:a16="http://schemas.microsoft.com/office/drawing/2014/main" xmlns="" id="{00000000-0008-0000-0600-0000F0000000}"/>
            </a:ext>
          </a:extLst>
        </xdr:cNvPr>
        <xdr:cNvSpPr/>
      </xdr:nvSpPr>
      <xdr:spPr>
        <a:xfrm>
          <a:off x="4584700" y="1636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135801</xdr:rowOff>
    </xdr:from>
    <xdr:to>
      <xdr:col>19</xdr:col>
      <xdr:colOff>177800</xdr:colOff>
      <xdr:row>96</xdr:row>
      <xdr:rowOff>155372</xdr:rowOff>
    </xdr:to>
    <xdr:cxnSp macro="">
      <xdr:nvCxnSpPr>
        <xdr:cNvPr id="241" name="直線コネクタ 240">
          <a:extLst>
            <a:ext uri="{FF2B5EF4-FFF2-40B4-BE49-F238E27FC236}">
              <a16:creationId xmlns:a16="http://schemas.microsoft.com/office/drawing/2014/main" xmlns="" id="{00000000-0008-0000-0600-0000F1000000}"/>
            </a:ext>
          </a:extLst>
        </xdr:cNvPr>
        <xdr:cNvCxnSpPr/>
      </xdr:nvCxnSpPr>
      <xdr:spPr>
        <a:xfrm flipV="1">
          <a:off x="2908300" y="16595001"/>
          <a:ext cx="889000" cy="1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149924</xdr:rowOff>
    </xdr:from>
    <xdr:to>
      <xdr:col>20</xdr:col>
      <xdr:colOff>38100</xdr:colOff>
      <xdr:row>96</xdr:row>
      <xdr:rowOff>80074</xdr:rowOff>
    </xdr:to>
    <xdr:sp macro="" textlink="">
      <xdr:nvSpPr>
        <xdr:cNvPr id="242" name="フローチャート: 判断 241">
          <a:extLst>
            <a:ext uri="{FF2B5EF4-FFF2-40B4-BE49-F238E27FC236}">
              <a16:creationId xmlns:a16="http://schemas.microsoft.com/office/drawing/2014/main" xmlns="" id="{00000000-0008-0000-0600-0000F2000000}"/>
            </a:ext>
          </a:extLst>
        </xdr:cNvPr>
        <xdr:cNvSpPr/>
      </xdr:nvSpPr>
      <xdr:spPr>
        <a:xfrm>
          <a:off x="37465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96601</xdr:rowOff>
    </xdr:from>
    <xdr:ext cx="599010"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3497795" y="16212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155372</xdr:rowOff>
    </xdr:from>
    <xdr:to>
      <xdr:col>15</xdr:col>
      <xdr:colOff>50800</xdr:colOff>
      <xdr:row>97</xdr:row>
      <xdr:rowOff>40145</xdr:rowOff>
    </xdr:to>
    <xdr:cxnSp macro="">
      <xdr:nvCxnSpPr>
        <xdr:cNvPr id="244" name="直線コネクタ 243">
          <a:extLst>
            <a:ext uri="{FF2B5EF4-FFF2-40B4-BE49-F238E27FC236}">
              <a16:creationId xmlns:a16="http://schemas.microsoft.com/office/drawing/2014/main" xmlns="" id="{00000000-0008-0000-0600-0000F4000000}"/>
            </a:ext>
          </a:extLst>
        </xdr:cNvPr>
        <xdr:cNvCxnSpPr/>
      </xdr:nvCxnSpPr>
      <xdr:spPr>
        <a:xfrm flipV="1">
          <a:off x="2019300" y="16614572"/>
          <a:ext cx="889000" cy="5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153467</xdr:rowOff>
    </xdr:from>
    <xdr:to>
      <xdr:col>15</xdr:col>
      <xdr:colOff>101600</xdr:colOff>
      <xdr:row>96</xdr:row>
      <xdr:rowOff>83617</xdr:rowOff>
    </xdr:to>
    <xdr:sp macro="" textlink="">
      <xdr:nvSpPr>
        <xdr:cNvPr id="245" name="フローチャート: 判断 244">
          <a:extLst>
            <a:ext uri="{FF2B5EF4-FFF2-40B4-BE49-F238E27FC236}">
              <a16:creationId xmlns:a16="http://schemas.microsoft.com/office/drawing/2014/main" xmlns="" id="{00000000-0008-0000-0600-0000F5000000}"/>
            </a:ext>
          </a:extLst>
        </xdr:cNvPr>
        <xdr:cNvSpPr/>
      </xdr:nvSpPr>
      <xdr:spPr>
        <a:xfrm>
          <a:off x="2857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100144</xdr:rowOff>
    </xdr:from>
    <xdr:ext cx="59901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2608795" y="1621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40145</xdr:rowOff>
    </xdr:from>
    <xdr:to>
      <xdr:col>10</xdr:col>
      <xdr:colOff>114300</xdr:colOff>
      <xdr:row>97</xdr:row>
      <xdr:rowOff>93993</xdr:rowOff>
    </xdr:to>
    <xdr:cxnSp macro="">
      <xdr:nvCxnSpPr>
        <xdr:cNvPr id="247" name="直線コネクタ 246">
          <a:extLst>
            <a:ext uri="{FF2B5EF4-FFF2-40B4-BE49-F238E27FC236}">
              <a16:creationId xmlns:a16="http://schemas.microsoft.com/office/drawing/2014/main" xmlns="" id="{00000000-0008-0000-0600-0000F7000000}"/>
            </a:ext>
          </a:extLst>
        </xdr:cNvPr>
        <xdr:cNvCxnSpPr/>
      </xdr:nvCxnSpPr>
      <xdr:spPr>
        <a:xfrm flipV="1">
          <a:off x="1130300" y="16670795"/>
          <a:ext cx="889000" cy="5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14466</xdr:rowOff>
    </xdr:from>
    <xdr:to>
      <xdr:col>10</xdr:col>
      <xdr:colOff>165100</xdr:colOff>
      <xdr:row>96</xdr:row>
      <xdr:rowOff>116066</xdr:rowOff>
    </xdr:to>
    <xdr:sp macro="" textlink="">
      <xdr:nvSpPr>
        <xdr:cNvPr id="248" name="フローチャート: 判断 247">
          <a:extLst>
            <a:ext uri="{FF2B5EF4-FFF2-40B4-BE49-F238E27FC236}">
              <a16:creationId xmlns:a16="http://schemas.microsoft.com/office/drawing/2014/main" xmlns="" id="{00000000-0008-0000-0600-0000F8000000}"/>
            </a:ext>
          </a:extLst>
        </xdr:cNvPr>
        <xdr:cNvSpPr/>
      </xdr:nvSpPr>
      <xdr:spPr>
        <a:xfrm>
          <a:off x="1968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132593</xdr:rowOff>
    </xdr:from>
    <xdr:ext cx="534377"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1752111" y="162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133438</xdr:rowOff>
    </xdr:from>
    <xdr:to>
      <xdr:col>6</xdr:col>
      <xdr:colOff>38100</xdr:colOff>
      <xdr:row>97</xdr:row>
      <xdr:rowOff>63588</xdr:rowOff>
    </xdr:to>
    <xdr:sp macro="" textlink="">
      <xdr:nvSpPr>
        <xdr:cNvPr id="250" name="フローチャート: 判断 249">
          <a:extLst>
            <a:ext uri="{FF2B5EF4-FFF2-40B4-BE49-F238E27FC236}">
              <a16:creationId xmlns:a16="http://schemas.microsoft.com/office/drawing/2014/main" xmlns="" id="{00000000-0008-0000-0600-0000FA000000}"/>
            </a:ext>
          </a:extLst>
        </xdr:cNvPr>
        <xdr:cNvSpPr/>
      </xdr:nvSpPr>
      <xdr:spPr>
        <a:xfrm>
          <a:off x="1079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80115</xdr:rowOff>
    </xdr:from>
    <xdr:ext cx="534377"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863111" y="163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171298</xdr:rowOff>
    </xdr:from>
    <xdr:to>
      <xdr:col>24</xdr:col>
      <xdr:colOff>114300</xdr:colOff>
      <xdr:row>96</xdr:row>
      <xdr:rowOff>101448</xdr:rowOff>
    </xdr:to>
    <xdr:sp macro="" textlink="">
      <xdr:nvSpPr>
        <xdr:cNvPr id="257" name="楕円 256">
          <a:extLst>
            <a:ext uri="{FF2B5EF4-FFF2-40B4-BE49-F238E27FC236}">
              <a16:creationId xmlns:a16="http://schemas.microsoft.com/office/drawing/2014/main" xmlns="" id="{00000000-0008-0000-0600-000001010000}"/>
            </a:ext>
          </a:extLst>
        </xdr:cNvPr>
        <xdr:cNvSpPr/>
      </xdr:nvSpPr>
      <xdr:spPr>
        <a:xfrm>
          <a:off x="4584700" y="1645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149725</xdr:rowOff>
    </xdr:from>
    <xdr:ext cx="599010" cy="259045"/>
    <xdr:sp macro="" textlink="">
      <xdr:nvSpPr>
        <xdr:cNvPr id="258" name="扶助費該当値テキスト">
          <a:extLst>
            <a:ext uri="{FF2B5EF4-FFF2-40B4-BE49-F238E27FC236}">
              <a16:creationId xmlns:a16="http://schemas.microsoft.com/office/drawing/2014/main" xmlns="" id="{00000000-0008-0000-0600-000002010000}"/>
            </a:ext>
          </a:extLst>
        </xdr:cNvPr>
        <xdr:cNvSpPr txBox="1"/>
      </xdr:nvSpPr>
      <xdr:spPr>
        <a:xfrm>
          <a:off x="4686300" y="16437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85001</xdr:rowOff>
    </xdr:from>
    <xdr:to>
      <xdr:col>20</xdr:col>
      <xdr:colOff>38100</xdr:colOff>
      <xdr:row>97</xdr:row>
      <xdr:rowOff>15151</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3746500" y="1654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6278</xdr:rowOff>
    </xdr:from>
    <xdr:ext cx="534377"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3530111" y="1663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104572</xdr:rowOff>
    </xdr:from>
    <xdr:to>
      <xdr:col>15</xdr:col>
      <xdr:colOff>101600</xdr:colOff>
      <xdr:row>97</xdr:row>
      <xdr:rowOff>34722</xdr:rowOff>
    </xdr:to>
    <xdr:sp macro="" textlink="">
      <xdr:nvSpPr>
        <xdr:cNvPr id="261" name="楕円 260">
          <a:extLst>
            <a:ext uri="{FF2B5EF4-FFF2-40B4-BE49-F238E27FC236}">
              <a16:creationId xmlns:a16="http://schemas.microsoft.com/office/drawing/2014/main" xmlns="" id="{00000000-0008-0000-0600-000005010000}"/>
            </a:ext>
          </a:extLst>
        </xdr:cNvPr>
        <xdr:cNvSpPr/>
      </xdr:nvSpPr>
      <xdr:spPr>
        <a:xfrm>
          <a:off x="2857500" y="1656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25849</xdr:rowOff>
    </xdr:from>
    <xdr:ext cx="534377" cy="259045"/>
    <xdr:sp macro="" textlink="">
      <xdr:nvSpPr>
        <xdr:cNvPr id="262" name="テキスト ボックス 261">
          <a:extLst>
            <a:ext uri="{FF2B5EF4-FFF2-40B4-BE49-F238E27FC236}">
              <a16:creationId xmlns:a16="http://schemas.microsoft.com/office/drawing/2014/main" xmlns="" id="{00000000-0008-0000-0600-000006010000}"/>
            </a:ext>
          </a:extLst>
        </xdr:cNvPr>
        <xdr:cNvSpPr txBox="1"/>
      </xdr:nvSpPr>
      <xdr:spPr>
        <a:xfrm>
          <a:off x="2641111" y="1665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160795</xdr:rowOff>
    </xdr:from>
    <xdr:to>
      <xdr:col>10</xdr:col>
      <xdr:colOff>165100</xdr:colOff>
      <xdr:row>97</xdr:row>
      <xdr:rowOff>90945</xdr:rowOff>
    </xdr:to>
    <xdr:sp macro="" textlink="">
      <xdr:nvSpPr>
        <xdr:cNvPr id="263" name="楕円 262">
          <a:extLst>
            <a:ext uri="{FF2B5EF4-FFF2-40B4-BE49-F238E27FC236}">
              <a16:creationId xmlns:a16="http://schemas.microsoft.com/office/drawing/2014/main" xmlns="" id="{00000000-0008-0000-0600-000007010000}"/>
            </a:ext>
          </a:extLst>
        </xdr:cNvPr>
        <xdr:cNvSpPr/>
      </xdr:nvSpPr>
      <xdr:spPr>
        <a:xfrm>
          <a:off x="1968500" y="166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82072</xdr:rowOff>
    </xdr:from>
    <xdr:ext cx="534377" cy="259045"/>
    <xdr:sp macro="" textlink="">
      <xdr:nvSpPr>
        <xdr:cNvPr id="264" name="テキスト ボックス 263">
          <a:extLst>
            <a:ext uri="{FF2B5EF4-FFF2-40B4-BE49-F238E27FC236}">
              <a16:creationId xmlns:a16="http://schemas.microsoft.com/office/drawing/2014/main" xmlns="" id="{00000000-0008-0000-0600-000008010000}"/>
            </a:ext>
          </a:extLst>
        </xdr:cNvPr>
        <xdr:cNvSpPr txBox="1"/>
      </xdr:nvSpPr>
      <xdr:spPr>
        <a:xfrm>
          <a:off x="1752111" y="1671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43193</xdr:rowOff>
    </xdr:from>
    <xdr:to>
      <xdr:col>6</xdr:col>
      <xdr:colOff>38100</xdr:colOff>
      <xdr:row>97</xdr:row>
      <xdr:rowOff>144793</xdr:rowOff>
    </xdr:to>
    <xdr:sp macro="" textlink="">
      <xdr:nvSpPr>
        <xdr:cNvPr id="265" name="楕円 264">
          <a:extLst>
            <a:ext uri="{FF2B5EF4-FFF2-40B4-BE49-F238E27FC236}">
              <a16:creationId xmlns:a16="http://schemas.microsoft.com/office/drawing/2014/main" xmlns="" id="{00000000-0008-0000-0600-000009010000}"/>
            </a:ext>
          </a:extLst>
        </xdr:cNvPr>
        <xdr:cNvSpPr/>
      </xdr:nvSpPr>
      <xdr:spPr>
        <a:xfrm>
          <a:off x="1079500" y="1667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135920</xdr:rowOff>
    </xdr:from>
    <xdr:ext cx="534377" cy="259045"/>
    <xdr:sp macro="" textlink="">
      <xdr:nvSpPr>
        <xdr:cNvPr id="266" name="テキスト ボックス 265">
          <a:extLst>
            <a:ext uri="{FF2B5EF4-FFF2-40B4-BE49-F238E27FC236}">
              <a16:creationId xmlns:a16="http://schemas.microsoft.com/office/drawing/2014/main" xmlns="" id="{00000000-0008-0000-0600-00000A010000}"/>
            </a:ext>
          </a:extLst>
        </xdr:cNvPr>
        <xdr:cNvSpPr txBox="1"/>
      </xdr:nvSpPr>
      <xdr:spPr>
        <a:xfrm>
          <a:off x="863111" y="1676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xmlns=""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xmlns=""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xmlns=""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xmlns="" id="{00000000-0008-0000-06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a:extLst>
            <a:ext uri="{FF2B5EF4-FFF2-40B4-BE49-F238E27FC236}">
              <a16:creationId xmlns:a16="http://schemas.microsoft.com/office/drawing/2014/main" xmlns="" id="{00000000-0008-0000-0600-000018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a:extLst>
            <a:ext uri="{FF2B5EF4-FFF2-40B4-BE49-F238E27FC236}">
              <a16:creationId xmlns:a16="http://schemas.microsoft.com/office/drawing/2014/main" xmlns="" id="{00000000-0008-0000-0600-00001A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a:extLst>
            <a:ext uri="{FF2B5EF4-FFF2-40B4-BE49-F238E27FC236}">
              <a16:creationId xmlns:a16="http://schemas.microsoft.com/office/drawing/2014/main" xmlns="" id="{00000000-0008-0000-0600-00001C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xmlns=""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xmlns=""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144697</xdr:rowOff>
    </xdr:from>
    <xdr:to>
      <xdr:col>54</xdr:col>
      <xdr:colOff>189865</xdr:colOff>
      <xdr:row>38</xdr:row>
      <xdr:rowOff>80963</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flipV="1">
          <a:off x="10475595" y="5459647"/>
          <a:ext cx="1270" cy="1136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84790</xdr:rowOff>
    </xdr:from>
    <xdr:ext cx="534377" cy="259045"/>
    <xdr:sp macro="" textlink="">
      <xdr:nvSpPr>
        <xdr:cNvPr id="289" name="補助費等最小値テキスト">
          <a:extLst>
            <a:ext uri="{FF2B5EF4-FFF2-40B4-BE49-F238E27FC236}">
              <a16:creationId xmlns:a16="http://schemas.microsoft.com/office/drawing/2014/main" xmlns="" id="{00000000-0008-0000-0600-000021010000}"/>
            </a:ext>
          </a:extLst>
        </xdr:cNvPr>
        <xdr:cNvSpPr txBox="1"/>
      </xdr:nvSpPr>
      <xdr:spPr>
        <a:xfrm>
          <a:off x="10528300" y="659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80963</xdr:rowOff>
    </xdr:from>
    <xdr:to>
      <xdr:col>55</xdr:col>
      <xdr:colOff>88900</xdr:colOff>
      <xdr:row>38</xdr:row>
      <xdr:rowOff>80963</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a:off x="10388600" y="659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91374</xdr:rowOff>
    </xdr:from>
    <xdr:ext cx="599010" cy="259045"/>
    <xdr:sp macro="" textlink="">
      <xdr:nvSpPr>
        <xdr:cNvPr id="291" name="補助費等最大値テキスト">
          <a:extLst>
            <a:ext uri="{FF2B5EF4-FFF2-40B4-BE49-F238E27FC236}">
              <a16:creationId xmlns:a16="http://schemas.microsoft.com/office/drawing/2014/main" xmlns="" id="{00000000-0008-0000-0600-000023010000}"/>
            </a:ext>
          </a:extLst>
        </xdr:cNvPr>
        <xdr:cNvSpPr txBox="1"/>
      </xdr:nvSpPr>
      <xdr:spPr>
        <a:xfrm>
          <a:off x="10528300" y="5234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144697</xdr:rowOff>
    </xdr:from>
    <xdr:to>
      <xdr:col>55</xdr:col>
      <xdr:colOff>88900</xdr:colOff>
      <xdr:row>31</xdr:row>
      <xdr:rowOff>144697</xdr:rowOff>
    </xdr:to>
    <xdr:cxnSp macro="">
      <xdr:nvCxnSpPr>
        <xdr:cNvPr id="292" name="直線コネクタ 291">
          <a:extLst>
            <a:ext uri="{FF2B5EF4-FFF2-40B4-BE49-F238E27FC236}">
              <a16:creationId xmlns:a16="http://schemas.microsoft.com/office/drawing/2014/main" xmlns="" id="{00000000-0008-0000-0600-000024010000}"/>
            </a:ext>
          </a:extLst>
        </xdr:cNvPr>
        <xdr:cNvCxnSpPr/>
      </xdr:nvCxnSpPr>
      <xdr:spPr>
        <a:xfrm>
          <a:off x="10388600" y="5459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134936</xdr:rowOff>
    </xdr:from>
    <xdr:to>
      <xdr:col>55</xdr:col>
      <xdr:colOff>0</xdr:colOff>
      <xdr:row>37</xdr:row>
      <xdr:rowOff>143079</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a:off x="9639300" y="6478586"/>
          <a:ext cx="838200" cy="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108988</xdr:rowOff>
    </xdr:from>
    <xdr:ext cx="534377" cy="259045"/>
    <xdr:sp macro="" textlink="">
      <xdr:nvSpPr>
        <xdr:cNvPr id="294" name="補助費等平均値テキスト">
          <a:extLst>
            <a:ext uri="{FF2B5EF4-FFF2-40B4-BE49-F238E27FC236}">
              <a16:creationId xmlns:a16="http://schemas.microsoft.com/office/drawing/2014/main" xmlns="" id="{00000000-0008-0000-0600-000026010000}"/>
            </a:ext>
          </a:extLst>
        </xdr:cNvPr>
        <xdr:cNvSpPr txBox="1"/>
      </xdr:nvSpPr>
      <xdr:spPr>
        <a:xfrm>
          <a:off x="10528300" y="62811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86111</xdr:rowOff>
    </xdr:from>
    <xdr:to>
      <xdr:col>55</xdr:col>
      <xdr:colOff>50800</xdr:colOff>
      <xdr:row>38</xdr:row>
      <xdr:rowOff>16261</xdr:rowOff>
    </xdr:to>
    <xdr:sp macro="" textlink="">
      <xdr:nvSpPr>
        <xdr:cNvPr id="295" name="フローチャート: 判断 294">
          <a:extLst>
            <a:ext uri="{FF2B5EF4-FFF2-40B4-BE49-F238E27FC236}">
              <a16:creationId xmlns:a16="http://schemas.microsoft.com/office/drawing/2014/main" xmlns="" id="{00000000-0008-0000-0600-000027010000}"/>
            </a:ext>
          </a:extLst>
        </xdr:cNvPr>
        <xdr:cNvSpPr/>
      </xdr:nvSpPr>
      <xdr:spPr>
        <a:xfrm>
          <a:off x="10426700" y="642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134936</xdr:rowOff>
    </xdr:from>
    <xdr:to>
      <xdr:col>50</xdr:col>
      <xdr:colOff>114300</xdr:colOff>
      <xdr:row>37</xdr:row>
      <xdr:rowOff>142704</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flipV="1">
          <a:off x="8750300" y="6478586"/>
          <a:ext cx="889000" cy="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97518</xdr:rowOff>
    </xdr:from>
    <xdr:to>
      <xdr:col>50</xdr:col>
      <xdr:colOff>165100</xdr:colOff>
      <xdr:row>38</xdr:row>
      <xdr:rowOff>27668</xdr:rowOff>
    </xdr:to>
    <xdr:sp macro="" textlink="">
      <xdr:nvSpPr>
        <xdr:cNvPr id="297" name="フローチャート: 判断 296">
          <a:extLst>
            <a:ext uri="{FF2B5EF4-FFF2-40B4-BE49-F238E27FC236}">
              <a16:creationId xmlns:a16="http://schemas.microsoft.com/office/drawing/2014/main" xmlns="" id="{00000000-0008-0000-0600-000029010000}"/>
            </a:ext>
          </a:extLst>
        </xdr:cNvPr>
        <xdr:cNvSpPr/>
      </xdr:nvSpPr>
      <xdr:spPr>
        <a:xfrm>
          <a:off x="9588500" y="64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18795</xdr:rowOff>
    </xdr:from>
    <xdr:ext cx="534377" cy="259045"/>
    <xdr:sp macro="" textlink="">
      <xdr:nvSpPr>
        <xdr:cNvPr id="298" name="テキスト ボックス 297">
          <a:extLst>
            <a:ext uri="{FF2B5EF4-FFF2-40B4-BE49-F238E27FC236}">
              <a16:creationId xmlns:a16="http://schemas.microsoft.com/office/drawing/2014/main" xmlns="" id="{00000000-0008-0000-0600-00002A010000}"/>
            </a:ext>
          </a:extLst>
        </xdr:cNvPr>
        <xdr:cNvSpPr txBox="1"/>
      </xdr:nvSpPr>
      <xdr:spPr>
        <a:xfrm>
          <a:off x="9372111" y="653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142704</xdr:rowOff>
    </xdr:from>
    <xdr:to>
      <xdr:col>45</xdr:col>
      <xdr:colOff>177800</xdr:colOff>
      <xdr:row>37</xdr:row>
      <xdr:rowOff>147980</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flipV="1">
          <a:off x="7861300" y="6486354"/>
          <a:ext cx="889000" cy="5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109863</xdr:rowOff>
    </xdr:from>
    <xdr:to>
      <xdr:col>46</xdr:col>
      <xdr:colOff>38100</xdr:colOff>
      <xdr:row>38</xdr:row>
      <xdr:rowOff>40013</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8699500" y="64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31139</xdr:rowOff>
    </xdr:from>
    <xdr:ext cx="534377"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8483111" y="654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144062</xdr:rowOff>
    </xdr:from>
    <xdr:to>
      <xdr:col>41</xdr:col>
      <xdr:colOff>50800</xdr:colOff>
      <xdr:row>37</xdr:row>
      <xdr:rowOff>147980</xdr:rowOff>
    </xdr:to>
    <xdr:cxnSp macro="">
      <xdr:nvCxnSpPr>
        <xdr:cNvPr id="302" name="直線コネクタ 301">
          <a:extLst>
            <a:ext uri="{FF2B5EF4-FFF2-40B4-BE49-F238E27FC236}">
              <a16:creationId xmlns:a16="http://schemas.microsoft.com/office/drawing/2014/main" xmlns="" id="{00000000-0008-0000-0600-00002E010000}"/>
            </a:ext>
          </a:extLst>
        </xdr:cNvPr>
        <xdr:cNvCxnSpPr/>
      </xdr:nvCxnSpPr>
      <xdr:spPr>
        <a:xfrm>
          <a:off x="6972300" y="6487712"/>
          <a:ext cx="8890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116698</xdr:rowOff>
    </xdr:from>
    <xdr:to>
      <xdr:col>41</xdr:col>
      <xdr:colOff>101600</xdr:colOff>
      <xdr:row>38</xdr:row>
      <xdr:rowOff>46848</xdr:rowOff>
    </xdr:to>
    <xdr:sp macro="" textlink="">
      <xdr:nvSpPr>
        <xdr:cNvPr id="303" name="フローチャート: 判断 302">
          <a:extLst>
            <a:ext uri="{FF2B5EF4-FFF2-40B4-BE49-F238E27FC236}">
              <a16:creationId xmlns:a16="http://schemas.microsoft.com/office/drawing/2014/main" xmlns="" id="{00000000-0008-0000-0600-00002F010000}"/>
            </a:ext>
          </a:extLst>
        </xdr:cNvPr>
        <xdr:cNvSpPr/>
      </xdr:nvSpPr>
      <xdr:spPr>
        <a:xfrm>
          <a:off x="7810500" y="646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37975</xdr:rowOff>
    </xdr:from>
    <xdr:ext cx="534377"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7594111" y="655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124141</xdr:rowOff>
    </xdr:from>
    <xdr:to>
      <xdr:col>36</xdr:col>
      <xdr:colOff>165100</xdr:colOff>
      <xdr:row>38</xdr:row>
      <xdr:rowOff>54291</xdr:rowOff>
    </xdr:to>
    <xdr:sp macro="" textlink="">
      <xdr:nvSpPr>
        <xdr:cNvPr id="305" name="フローチャート: 判断 304">
          <a:extLst>
            <a:ext uri="{FF2B5EF4-FFF2-40B4-BE49-F238E27FC236}">
              <a16:creationId xmlns:a16="http://schemas.microsoft.com/office/drawing/2014/main" xmlns="" id="{00000000-0008-0000-0600-000031010000}"/>
            </a:ext>
          </a:extLst>
        </xdr:cNvPr>
        <xdr:cNvSpPr/>
      </xdr:nvSpPr>
      <xdr:spPr>
        <a:xfrm>
          <a:off x="6921500" y="646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45418</xdr:rowOff>
    </xdr:from>
    <xdr:ext cx="534377"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6705111" y="656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92279</xdr:rowOff>
    </xdr:from>
    <xdr:to>
      <xdr:col>55</xdr:col>
      <xdr:colOff>50800</xdr:colOff>
      <xdr:row>38</xdr:row>
      <xdr:rowOff>22429</xdr:rowOff>
    </xdr:to>
    <xdr:sp macro="" textlink="">
      <xdr:nvSpPr>
        <xdr:cNvPr id="312" name="楕円 311">
          <a:extLst>
            <a:ext uri="{FF2B5EF4-FFF2-40B4-BE49-F238E27FC236}">
              <a16:creationId xmlns:a16="http://schemas.microsoft.com/office/drawing/2014/main" xmlns="" id="{00000000-0008-0000-0600-000038010000}"/>
            </a:ext>
          </a:extLst>
        </xdr:cNvPr>
        <xdr:cNvSpPr/>
      </xdr:nvSpPr>
      <xdr:spPr>
        <a:xfrm>
          <a:off x="10426700" y="643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64538</xdr:rowOff>
    </xdr:from>
    <xdr:ext cx="534377" cy="259045"/>
    <xdr:sp macro="" textlink="">
      <xdr:nvSpPr>
        <xdr:cNvPr id="313" name="補助費等該当値テキスト">
          <a:extLst>
            <a:ext uri="{FF2B5EF4-FFF2-40B4-BE49-F238E27FC236}">
              <a16:creationId xmlns:a16="http://schemas.microsoft.com/office/drawing/2014/main" xmlns="" id="{00000000-0008-0000-0600-000039010000}"/>
            </a:ext>
          </a:extLst>
        </xdr:cNvPr>
        <xdr:cNvSpPr txBox="1"/>
      </xdr:nvSpPr>
      <xdr:spPr>
        <a:xfrm>
          <a:off x="10528300" y="640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84136</xdr:rowOff>
    </xdr:from>
    <xdr:to>
      <xdr:col>50</xdr:col>
      <xdr:colOff>165100</xdr:colOff>
      <xdr:row>38</xdr:row>
      <xdr:rowOff>14286</xdr:rowOff>
    </xdr:to>
    <xdr:sp macro="" textlink="">
      <xdr:nvSpPr>
        <xdr:cNvPr id="314" name="楕円 313">
          <a:extLst>
            <a:ext uri="{FF2B5EF4-FFF2-40B4-BE49-F238E27FC236}">
              <a16:creationId xmlns:a16="http://schemas.microsoft.com/office/drawing/2014/main" xmlns="" id="{00000000-0008-0000-0600-00003A010000}"/>
            </a:ext>
          </a:extLst>
        </xdr:cNvPr>
        <xdr:cNvSpPr/>
      </xdr:nvSpPr>
      <xdr:spPr>
        <a:xfrm>
          <a:off x="9588500" y="642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30813</xdr:rowOff>
    </xdr:from>
    <xdr:ext cx="534377" cy="259045"/>
    <xdr:sp macro="" textlink="">
      <xdr:nvSpPr>
        <xdr:cNvPr id="315" name="テキスト ボックス 314">
          <a:extLst>
            <a:ext uri="{FF2B5EF4-FFF2-40B4-BE49-F238E27FC236}">
              <a16:creationId xmlns:a16="http://schemas.microsoft.com/office/drawing/2014/main" xmlns="" id="{00000000-0008-0000-0600-00003B010000}"/>
            </a:ext>
          </a:extLst>
        </xdr:cNvPr>
        <xdr:cNvSpPr txBox="1"/>
      </xdr:nvSpPr>
      <xdr:spPr>
        <a:xfrm>
          <a:off x="9372111" y="620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91904</xdr:rowOff>
    </xdr:from>
    <xdr:to>
      <xdr:col>46</xdr:col>
      <xdr:colOff>38100</xdr:colOff>
      <xdr:row>38</xdr:row>
      <xdr:rowOff>22054</xdr:rowOff>
    </xdr:to>
    <xdr:sp macro="" textlink="">
      <xdr:nvSpPr>
        <xdr:cNvPr id="316" name="楕円 315">
          <a:extLst>
            <a:ext uri="{FF2B5EF4-FFF2-40B4-BE49-F238E27FC236}">
              <a16:creationId xmlns:a16="http://schemas.microsoft.com/office/drawing/2014/main" xmlns="" id="{00000000-0008-0000-0600-00003C010000}"/>
            </a:ext>
          </a:extLst>
        </xdr:cNvPr>
        <xdr:cNvSpPr/>
      </xdr:nvSpPr>
      <xdr:spPr>
        <a:xfrm>
          <a:off x="8699500" y="643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38581</xdr:rowOff>
    </xdr:from>
    <xdr:ext cx="534377" cy="259045"/>
    <xdr:sp macro="" textlink="">
      <xdr:nvSpPr>
        <xdr:cNvPr id="317" name="テキスト ボックス 316">
          <a:extLst>
            <a:ext uri="{FF2B5EF4-FFF2-40B4-BE49-F238E27FC236}">
              <a16:creationId xmlns:a16="http://schemas.microsoft.com/office/drawing/2014/main" xmlns="" id="{00000000-0008-0000-0600-00003D010000}"/>
            </a:ext>
          </a:extLst>
        </xdr:cNvPr>
        <xdr:cNvSpPr txBox="1"/>
      </xdr:nvSpPr>
      <xdr:spPr>
        <a:xfrm>
          <a:off x="8483111" y="621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97180</xdr:rowOff>
    </xdr:from>
    <xdr:to>
      <xdr:col>41</xdr:col>
      <xdr:colOff>101600</xdr:colOff>
      <xdr:row>38</xdr:row>
      <xdr:rowOff>27330</xdr:rowOff>
    </xdr:to>
    <xdr:sp macro="" textlink="">
      <xdr:nvSpPr>
        <xdr:cNvPr id="318" name="楕円 317">
          <a:extLst>
            <a:ext uri="{FF2B5EF4-FFF2-40B4-BE49-F238E27FC236}">
              <a16:creationId xmlns:a16="http://schemas.microsoft.com/office/drawing/2014/main" xmlns="" id="{00000000-0008-0000-0600-00003E010000}"/>
            </a:ext>
          </a:extLst>
        </xdr:cNvPr>
        <xdr:cNvSpPr/>
      </xdr:nvSpPr>
      <xdr:spPr>
        <a:xfrm>
          <a:off x="7810500" y="644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43857</xdr:rowOff>
    </xdr:from>
    <xdr:ext cx="534377" cy="259045"/>
    <xdr:sp macro="" textlink="">
      <xdr:nvSpPr>
        <xdr:cNvPr id="319" name="テキスト ボックス 318">
          <a:extLst>
            <a:ext uri="{FF2B5EF4-FFF2-40B4-BE49-F238E27FC236}">
              <a16:creationId xmlns:a16="http://schemas.microsoft.com/office/drawing/2014/main" xmlns="" id="{00000000-0008-0000-0600-00003F010000}"/>
            </a:ext>
          </a:extLst>
        </xdr:cNvPr>
        <xdr:cNvSpPr txBox="1"/>
      </xdr:nvSpPr>
      <xdr:spPr>
        <a:xfrm>
          <a:off x="7594111" y="621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93262</xdr:rowOff>
    </xdr:from>
    <xdr:to>
      <xdr:col>36</xdr:col>
      <xdr:colOff>165100</xdr:colOff>
      <xdr:row>38</xdr:row>
      <xdr:rowOff>23412</xdr:rowOff>
    </xdr:to>
    <xdr:sp macro="" textlink="">
      <xdr:nvSpPr>
        <xdr:cNvPr id="320" name="楕円 319">
          <a:extLst>
            <a:ext uri="{FF2B5EF4-FFF2-40B4-BE49-F238E27FC236}">
              <a16:creationId xmlns:a16="http://schemas.microsoft.com/office/drawing/2014/main" xmlns="" id="{00000000-0008-0000-0600-000040010000}"/>
            </a:ext>
          </a:extLst>
        </xdr:cNvPr>
        <xdr:cNvSpPr/>
      </xdr:nvSpPr>
      <xdr:spPr>
        <a:xfrm>
          <a:off x="6921500" y="643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39939</xdr:rowOff>
    </xdr:from>
    <xdr:ext cx="534377" cy="259045"/>
    <xdr:sp macro="" textlink="">
      <xdr:nvSpPr>
        <xdr:cNvPr id="321" name="テキスト ボックス 320">
          <a:extLst>
            <a:ext uri="{FF2B5EF4-FFF2-40B4-BE49-F238E27FC236}">
              <a16:creationId xmlns:a16="http://schemas.microsoft.com/office/drawing/2014/main" xmlns="" id="{00000000-0008-0000-0600-000041010000}"/>
            </a:ext>
          </a:extLst>
        </xdr:cNvPr>
        <xdr:cNvSpPr txBox="1"/>
      </xdr:nvSpPr>
      <xdr:spPr>
        <a:xfrm>
          <a:off x="6705111" y="621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a:extLst>
            <a:ext uri="{FF2B5EF4-FFF2-40B4-BE49-F238E27FC236}">
              <a16:creationId xmlns:a16="http://schemas.microsoft.com/office/drawing/2014/main" xmlns="" id="{00000000-0008-0000-0600-00005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a:extLst>
            <a:ext uri="{FF2B5EF4-FFF2-40B4-BE49-F238E27FC236}">
              <a16:creationId xmlns:a16="http://schemas.microsoft.com/office/drawing/2014/main" xmlns="" id="{00000000-0008-0000-0600-000055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a:extLst>
            <a:ext uri="{FF2B5EF4-FFF2-40B4-BE49-F238E27FC236}">
              <a16:creationId xmlns:a16="http://schemas.microsoft.com/office/drawing/2014/main" xmlns="" id="{00000000-0008-0000-0600-000057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xmlns=""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xmlns=""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63707</xdr:rowOff>
    </xdr:from>
    <xdr:to>
      <xdr:col>54</xdr:col>
      <xdr:colOff>189865</xdr:colOff>
      <xdr:row>58</xdr:row>
      <xdr:rowOff>116426</xdr:rowOff>
    </xdr:to>
    <xdr:cxnSp macro="">
      <xdr:nvCxnSpPr>
        <xdr:cNvPr id="347" name="直線コネクタ 346">
          <a:extLst>
            <a:ext uri="{FF2B5EF4-FFF2-40B4-BE49-F238E27FC236}">
              <a16:creationId xmlns:a16="http://schemas.microsoft.com/office/drawing/2014/main" xmlns="" id="{00000000-0008-0000-0600-00005B010000}"/>
            </a:ext>
          </a:extLst>
        </xdr:cNvPr>
        <xdr:cNvCxnSpPr/>
      </xdr:nvCxnSpPr>
      <xdr:spPr>
        <a:xfrm flipV="1">
          <a:off x="10475595" y="8636207"/>
          <a:ext cx="1270" cy="1424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120253</xdr:rowOff>
    </xdr:from>
    <xdr:ext cx="534377" cy="259045"/>
    <xdr:sp macro="" textlink="">
      <xdr:nvSpPr>
        <xdr:cNvPr id="348" name="普通建設事業費最小値テキスト">
          <a:extLst>
            <a:ext uri="{FF2B5EF4-FFF2-40B4-BE49-F238E27FC236}">
              <a16:creationId xmlns:a16="http://schemas.microsoft.com/office/drawing/2014/main" xmlns="" id="{00000000-0008-0000-0600-00005C010000}"/>
            </a:ext>
          </a:extLst>
        </xdr:cNvPr>
        <xdr:cNvSpPr txBox="1"/>
      </xdr:nvSpPr>
      <xdr:spPr>
        <a:xfrm>
          <a:off x="10528300" y="1006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116426</xdr:rowOff>
    </xdr:from>
    <xdr:to>
      <xdr:col>55</xdr:col>
      <xdr:colOff>88900</xdr:colOff>
      <xdr:row>58</xdr:row>
      <xdr:rowOff>116426</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a:off x="10388600" y="10060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10384</xdr:rowOff>
    </xdr:from>
    <xdr:ext cx="599010" cy="259045"/>
    <xdr:sp macro="" textlink="">
      <xdr:nvSpPr>
        <xdr:cNvPr id="350" name="普通建設事業費最大値テキスト">
          <a:extLst>
            <a:ext uri="{FF2B5EF4-FFF2-40B4-BE49-F238E27FC236}">
              <a16:creationId xmlns:a16="http://schemas.microsoft.com/office/drawing/2014/main" xmlns="" id="{00000000-0008-0000-0600-00005E010000}"/>
            </a:ext>
          </a:extLst>
        </xdr:cNvPr>
        <xdr:cNvSpPr txBox="1"/>
      </xdr:nvSpPr>
      <xdr:spPr>
        <a:xfrm>
          <a:off x="10528300" y="8411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63707</xdr:rowOff>
    </xdr:from>
    <xdr:to>
      <xdr:col>55</xdr:col>
      <xdr:colOff>88900</xdr:colOff>
      <xdr:row>50</xdr:row>
      <xdr:rowOff>63707</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a:off x="10388600" y="863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1190</xdr:rowOff>
    </xdr:from>
    <xdr:to>
      <xdr:col>55</xdr:col>
      <xdr:colOff>0</xdr:colOff>
      <xdr:row>58</xdr:row>
      <xdr:rowOff>106238</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a:off x="9639300" y="9602390"/>
          <a:ext cx="838200" cy="44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119005</xdr:rowOff>
    </xdr:from>
    <xdr:ext cx="534377" cy="259045"/>
    <xdr:sp macro="" textlink="">
      <xdr:nvSpPr>
        <xdr:cNvPr id="353" name="普通建設事業費平均値テキスト">
          <a:extLst>
            <a:ext uri="{FF2B5EF4-FFF2-40B4-BE49-F238E27FC236}">
              <a16:creationId xmlns:a16="http://schemas.microsoft.com/office/drawing/2014/main" xmlns="" id="{00000000-0008-0000-0600-000061010000}"/>
            </a:ext>
          </a:extLst>
        </xdr:cNvPr>
        <xdr:cNvSpPr txBox="1"/>
      </xdr:nvSpPr>
      <xdr:spPr>
        <a:xfrm>
          <a:off x="10528300" y="9548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96128</xdr:rowOff>
    </xdr:from>
    <xdr:to>
      <xdr:col>55</xdr:col>
      <xdr:colOff>50800</xdr:colOff>
      <xdr:row>57</xdr:row>
      <xdr:rowOff>26278</xdr:rowOff>
    </xdr:to>
    <xdr:sp macro="" textlink="">
      <xdr:nvSpPr>
        <xdr:cNvPr id="354" name="フローチャート: 判断 353">
          <a:extLst>
            <a:ext uri="{FF2B5EF4-FFF2-40B4-BE49-F238E27FC236}">
              <a16:creationId xmlns:a16="http://schemas.microsoft.com/office/drawing/2014/main" xmlns="" id="{00000000-0008-0000-0600-000062010000}"/>
            </a:ext>
          </a:extLst>
        </xdr:cNvPr>
        <xdr:cNvSpPr/>
      </xdr:nvSpPr>
      <xdr:spPr>
        <a:xfrm>
          <a:off x="10426700" y="969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1190</xdr:rowOff>
    </xdr:from>
    <xdr:to>
      <xdr:col>50</xdr:col>
      <xdr:colOff>114300</xdr:colOff>
      <xdr:row>57</xdr:row>
      <xdr:rowOff>71098</xdr:rowOff>
    </xdr:to>
    <xdr:cxnSp macro="">
      <xdr:nvCxnSpPr>
        <xdr:cNvPr id="355" name="直線コネクタ 354">
          <a:extLst>
            <a:ext uri="{FF2B5EF4-FFF2-40B4-BE49-F238E27FC236}">
              <a16:creationId xmlns:a16="http://schemas.microsoft.com/office/drawing/2014/main" xmlns="" id="{00000000-0008-0000-0600-000063010000}"/>
            </a:ext>
          </a:extLst>
        </xdr:cNvPr>
        <xdr:cNvCxnSpPr/>
      </xdr:nvCxnSpPr>
      <xdr:spPr>
        <a:xfrm flipV="1">
          <a:off x="8750300" y="9602390"/>
          <a:ext cx="889000" cy="24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91883</xdr:rowOff>
    </xdr:from>
    <xdr:to>
      <xdr:col>50</xdr:col>
      <xdr:colOff>165100</xdr:colOff>
      <xdr:row>57</xdr:row>
      <xdr:rowOff>22033</xdr:rowOff>
    </xdr:to>
    <xdr:sp macro="" textlink="">
      <xdr:nvSpPr>
        <xdr:cNvPr id="356" name="フローチャート: 判断 355">
          <a:extLst>
            <a:ext uri="{FF2B5EF4-FFF2-40B4-BE49-F238E27FC236}">
              <a16:creationId xmlns:a16="http://schemas.microsoft.com/office/drawing/2014/main" xmlns="" id="{00000000-0008-0000-0600-000064010000}"/>
            </a:ext>
          </a:extLst>
        </xdr:cNvPr>
        <xdr:cNvSpPr/>
      </xdr:nvSpPr>
      <xdr:spPr>
        <a:xfrm>
          <a:off x="9588500" y="969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13160</xdr:rowOff>
    </xdr:from>
    <xdr:ext cx="534377"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9372111" y="978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71098</xdr:rowOff>
    </xdr:from>
    <xdr:to>
      <xdr:col>45</xdr:col>
      <xdr:colOff>177800</xdr:colOff>
      <xdr:row>57</xdr:row>
      <xdr:rowOff>85958</xdr:rowOff>
    </xdr:to>
    <xdr:cxnSp macro="">
      <xdr:nvCxnSpPr>
        <xdr:cNvPr id="358" name="直線コネクタ 357">
          <a:extLst>
            <a:ext uri="{FF2B5EF4-FFF2-40B4-BE49-F238E27FC236}">
              <a16:creationId xmlns:a16="http://schemas.microsoft.com/office/drawing/2014/main" xmlns="" id="{00000000-0008-0000-0600-000066010000}"/>
            </a:ext>
          </a:extLst>
        </xdr:cNvPr>
        <xdr:cNvCxnSpPr/>
      </xdr:nvCxnSpPr>
      <xdr:spPr>
        <a:xfrm flipV="1">
          <a:off x="7861300" y="9843748"/>
          <a:ext cx="889000" cy="1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98142</xdr:rowOff>
    </xdr:from>
    <xdr:to>
      <xdr:col>46</xdr:col>
      <xdr:colOff>38100</xdr:colOff>
      <xdr:row>57</xdr:row>
      <xdr:rowOff>28292</xdr:rowOff>
    </xdr:to>
    <xdr:sp macro="" textlink="">
      <xdr:nvSpPr>
        <xdr:cNvPr id="359" name="フローチャート: 判断 358">
          <a:extLst>
            <a:ext uri="{FF2B5EF4-FFF2-40B4-BE49-F238E27FC236}">
              <a16:creationId xmlns:a16="http://schemas.microsoft.com/office/drawing/2014/main" xmlns="" id="{00000000-0008-0000-0600-000067010000}"/>
            </a:ext>
          </a:extLst>
        </xdr:cNvPr>
        <xdr:cNvSpPr/>
      </xdr:nvSpPr>
      <xdr:spPr>
        <a:xfrm>
          <a:off x="8699500" y="969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44819</xdr:rowOff>
    </xdr:from>
    <xdr:ext cx="534377"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8483111" y="947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85958</xdr:rowOff>
    </xdr:from>
    <xdr:to>
      <xdr:col>41</xdr:col>
      <xdr:colOff>50800</xdr:colOff>
      <xdr:row>57</xdr:row>
      <xdr:rowOff>123589</xdr:rowOff>
    </xdr:to>
    <xdr:cxnSp macro="">
      <xdr:nvCxnSpPr>
        <xdr:cNvPr id="361" name="直線コネクタ 360">
          <a:extLst>
            <a:ext uri="{FF2B5EF4-FFF2-40B4-BE49-F238E27FC236}">
              <a16:creationId xmlns:a16="http://schemas.microsoft.com/office/drawing/2014/main" xmlns="" id="{00000000-0008-0000-0600-000069010000}"/>
            </a:ext>
          </a:extLst>
        </xdr:cNvPr>
        <xdr:cNvCxnSpPr/>
      </xdr:nvCxnSpPr>
      <xdr:spPr>
        <a:xfrm flipV="1">
          <a:off x="6972300" y="9858608"/>
          <a:ext cx="889000" cy="3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117432</xdr:rowOff>
    </xdr:from>
    <xdr:to>
      <xdr:col>41</xdr:col>
      <xdr:colOff>101600</xdr:colOff>
      <xdr:row>57</xdr:row>
      <xdr:rowOff>47582</xdr:rowOff>
    </xdr:to>
    <xdr:sp macro="" textlink="">
      <xdr:nvSpPr>
        <xdr:cNvPr id="362" name="フローチャート: 判断 361">
          <a:extLst>
            <a:ext uri="{FF2B5EF4-FFF2-40B4-BE49-F238E27FC236}">
              <a16:creationId xmlns:a16="http://schemas.microsoft.com/office/drawing/2014/main" xmlns="" id="{00000000-0008-0000-0600-00006A010000}"/>
            </a:ext>
          </a:extLst>
        </xdr:cNvPr>
        <xdr:cNvSpPr/>
      </xdr:nvSpPr>
      <xdr:spPr>
        <a:xfrm>
          <a:off x="78105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64109</xdr:rowOff>
    </xdr:from>
    <xdr:ext cx="534377"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7594111" y="949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80551</xdr:rowOff>
    </xdr:from>
    <xdr:to>
      <xdr:col>36</xdr:col>
      <xdr:colOff>165100</xdr:colOff>
      <xdr:row>57</xdr:row>
      <xdr:rowOff>10701</xdr:rowOff>
    </xdr:to>
    <xdr:sp macro="" textlink="">
      <xdr:nvSpPr>
        <xdr:cNvPr id="364" name="フローチャート: 判断 363">
          <a:extLst>
            <a:ext uri="{FF2B5EF4-FFF2-40B4-BE49-F238E27FC236}">
              <a16:creationId xmlns:a16="http://schemas.microsoft.com/office/drawing/2014/main" xmlns="" id="{00000000-0008-0000-0600-00006C010000}"/>
            </a:ext>
          </a:extLst>
        </xdr:cNvPr>
        <xdr:cNvSpPr/>
      </xdr:nvSpPr>
      <xdr:spPr>
        <a:xfrm>
          <a:off x="6921500" y="96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27228</xdr:rowOff>
    </xdr:from>
    <xdr:ext cx="534377"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6705111" y="945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55438</xdr:rowOff>
    </xdr:from>
    <xdr:to>
      <xdr:col>55</xdr:col>
      <xdr:colOff>50800</xdr:colOff>
      <xdr:row>58</xdr:row>
      <xdr:rowOff>157038</xdr:rowOff>
    </xdr:to>
    <xdr:sp macro="" textlink="">
      <xdr:nvSpPr>
        <xdr:cNvPr id="371" name="楕円 370">
          <a:extLst>
            <a:ext uri="{FF2B5EF4-FFF2-40B4-BE49-F238E27FC236}">
              <a16:creationId xmlns:a16="http://schemas.microsoft.com/office/drawing/2014/main" xmlns="" id="{00000000-0008-0000-0600-000073010000}"/>
            </a:ext>
          </a:extLst>
        </xdr:cNvPr>
        <xdr:cNvSpPr/>
      </xdr:nvSpPr>
      <xdr:spPr>
        <a:xfrm>
          <a:off x="10426700" y="999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141815</xdr:rowOff>
    </xdr:from>
    <xdr:ext cx="534377" cy="259045"/>
    <xdr:sp macro="" textlink="">
      <xdr:nvSpPr>
        <xdr:cNvPr id="372" name="普通建設事業費該当値テキスト">
          <a:extLst>
            <a:ext uri="{FF2B5EF4-FFF2-40B4-BE49-F238E27FC236}">
              <a16:creationId xmlns:a16="http://schemas.microsoft.com/office/drawing/2014/main" xmlns="" id="{00000000-0008-0000-0600-000074010000}"/>
            </a:ext>
          </a:extLst>
        </xdr:cNvPr>
        <xdr:cNvSpPr txBox="1"/>
      </xdr:nvSpPr>
      <xdr:spPr>
        <a:xfrm>
          <a:off x="10528300" y="991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121840</xdr:rowOff>
    </xdr:from>
    <xdr:to>
      <xdr:col>50</xdr:col>
      <xdr:colOff>165100</xdr:colOff>
      <xdr:row>56</xdr:row>
      <xdr:rowOff>51990</xdr:rowOff>
    </xdr:to>
    <xdr:sp macro="" textlink="">
      <xdr:nvSpPr>
        <xdr:cNvPr id="373" name="楕円 372">
          <a:extLst>
            <a:ext uri="{FF2B5EF4-FFF2-40B4-BE49-F238E27FC236}">
              <a16:creationId xmlns:a16="http://schemas.microsoft.com/office/drawing/2014/main" xmlns="" id="{00000000-0008-0000-0600-000075010000}"/>
            </a:ext>
          </a:extLst>
        </xdr:cNvPr>
        <xdr:cNvSpPr/>
      </xdr:nvSpPr>
      <xdr:spPr>
        <a:xfrm>
          <a:off x="9588500" y="955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68517</xdr:rowOff>
    </xdr:from>
    <xdr:ext cx="534377" cy="259045"/>
    <xdr:sp macro="" textlink="">
      <xdr:nvSpPr>
        <xdr:cNvPr id="374" name="テキスト ボックス 373">
          <a:extLst>
            <a:ext uri="{FF2B5EF4-FFF2-40B4-BE49-F238E27FC236}">
              <a16:creationId xmlns:a16="http://schemas.microsoft.com/office/drawing/2014/main" xmlns="" id="{00000000-0008-0000-0600-000076010000}"/>
            </a:ext>
          </a:extLst>
        </xdr:cNvPr>
        <xdr:cNvSpPr txBox="1"/>
      </xdr:nvSpPr>
      <xdr:spPr>
        <a:xfrm>
          <a:off x="9372111" y="932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20298</xdr:rowOff>
    </xdr:from>
    <xdr:to>
      <xdr:col>46</xdr:col>
      <xdr:colOff>38100</xdr:colOff>
      <xdr:row>57</xdr:row>
      <xdr:rowOff>121898</xdr:rowOff>
    </xdr:to>
    <xdr:sp macro="" textlink="">
      <xdr:nvSpPr>
        <xdr:cNvPr id="375" name="楕円 374">
          <a:extLst>
            <a:ext uri="{FF2B5EF4-FFF2-40B4-BE49-F238E27FC236}">
              <a16:creationId xmlns:a16="http://schemas.microsoft.com/office/drawing/2014/main" xmlns="" id="{00000000-0008-0000-0600-000077010000}"/>
            </a:ext>
          </a:extLst>
        </xdr:cNvPr>
        <xdr:cNvSpPr/>
      </xdr:nvSpPr>
      <xdr:spPr>
        <a:xfrm>
          <a:off x="8699500" y="979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113025</xdr:rowOff>
    </xdr:from>
    <xdr:ext cx="534377" cy="259045"/>
    <xdr:sp macro="" textlink="">
      <xdr:nvSpPr>
        <xdr:cNvPr id="376" name="テキスト ボックス 375">
          <a:extLst>
            <a:ext uri="{FF2B5EF4-FFF2-40B4-BE49-F238E27FC236}">
              <a16:creationId xmlns:a16="http://schemas.microsoft.com/office/drawing/2014/main" xmlns="" id="{00000000-0008-0000-0600-000078010000}"/>
            </a:ext>
          </a:extLst>
        </xdr:cNvPr>
        <xdr:cNvSpPr txBox="1"/>
      </xdr:nvSpPr>
      <xdr:spPr>
        <a:xfrm>
          <a:off x="8483111" y="988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35158</xdr:rowOff>
    </xdr:from>
    <xdr:to>
      <xdr:col>41</xdr:col>
      <xdr:colOff>101600</xdr:colOff>
      <xdr:row>57</xdr:row>
      <xdr:rowOff>136758</xdr:rowOff>
    </xdr:to>
    <xdr:sp macro="" textlink="">
      <xdr:nvSpPr>
        <xdr:cNvPr id="377" name="楕円 376">
          <a:extLst>
            <a:ext uri="{FF2B5EF4-FFF2-40B4-BE49-F238E27FC236}">
              <a16:creationId xmlns:a16="http://schemas.microsoft.com/office/drawing/2014/main" xmlns="" id="{00000000-0008-0000-0600-000079010000}"/>
            </a:ext>
          </a:extLst>
        </xdr:cNvPr>
        <xdr:cNvSpPr/>
      </xdr:nvSpPr>
      <xdr:spPr>
        <a:xfrm>
          <a:off x="7810500" y="980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127885</xdr:rowOff>
    </xdr:from>
    <xdr:ext cx="534377" cy="259045"/>
    <xdr:sp macro="" textlink="">
      <xdr:nvSpPr>
        <xdr:cNvPr id="378" name="テキスト ボックス 377">
          <a:extLst>
            <a:ext uri="{FF2B5EF4-FFF2-40B4-BE49-F238E27FC236}">
              <a16:creationId xmlns:a16="http://schemas.microsoft.com/office/drawing/2014/main" xmlns="" id="{00000000-0008-0000-0600-00007A010000}"/>
            </a:ext>
          </a:extLst>
        </xdr:cNvPr>
        <xdr:cNvSpPr txBox="1"/>
      </xdr:nvSpPr>
      <xdr:spPr>
        <a:xfrm>
          <a:off x="7594111" y="990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72789</xdr:rowOff>
    </xdr:from>
    <xdr:to>
      <xdr:col>36</xdr:col>
      <xdr:colOff>165100</xdr:colOff>
      <xdr:row>58</xdr:row>
      <xdr:rowOff>2939</xdr:rowOff>
    </xdr:to>
    <xdr:sp macro="" textlink="">
      <xdr:nvSpPr>
        <xdr:cNvPr id="379" name="楕円 378">
          <a:extLst>
            <a:ext uri="{FF2B5EF4-FFF2-40B4-BE49-F238E27FC236}">
              <a16:creationId xmlns:a16="http://schemas.microsoft.com/office/drawing/2014/main" xmlns="" id="{00000000-0008-0000-0600-00007B010000}"/>
            </a:ext>
          </a:extLst>
        </xdr:cNvPr>
        <xdr:cNvSpPr/>
      </xdr:nvSpPr>
      <xdr:spPr>
        <a:xfrm>
          <a:off x="6921500" y="98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165516</xdr:rowOff>
    </xdr:from>
    <xdr:ext cx="534377" cy="259045"/>
    <xdr:sp macro="" textlink="">
      <xdr:nvSpPr>
        <xdr:cNvPr id="380" name="テキスト ボックス 379">
          <a:extLst>
            <a:ext uri="{FF2B5EF4-FFF2-40B4-BE49-F238E27FC236}">
              <a16:creationId xmlns:a16="http://schemas.microsoft.com/office/drawing/2014/main" xmlns="" id="{00000000-0008-0000-0600-00007C010000}"/>
            </a:ext>
          </a:extLst>
        </xdr:cNvPr>
        <xdr:cNvSpPr txBox="1"/>
      </xdr:nvSpPr>
      <xdr:spPr>
        <a:xfrm>
          <a:off x="6705111" y="993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xmlns=""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xmlns=""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xmlns=""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xmlns=""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xmlns=""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xmlns=""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xmlns=""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a:extLst>
            <a:ext uri="{FF2B5EF4-FFF2-40B4-BE49-F238E27FC236}">
              <a16:creationId xmlns:a16="http://schemas.microsoft.com/office/drawing/2014/main" xmlns="" id="{00000000-0008-0000-0600-00009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xmlns=""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xmlns=""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144520</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flipV="1">
          <a:off x="10475595" y="12146020"/>
          <a:ext cx="1270" cy="144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xmlns=""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91197</xdr:rowOff>
    </xdr:from>
    <xdr:ext cx="534377" cy="259045"/>
    <xdr:sp macro="" textlink="">
      <xdr:nvSpPr>
        <xdr:cNvPr id="407" name="普通建設事業費 （ うち新規整備　）最大値テキスト">
          <a:extLst>
            <a:ext uri="{FF2B5EF4-FFF2-40B4-BE49-F238E27FC236}">
              <a16:creationId xmlns:a16="http://schemas.microsoft.com/office/drawing/2014/main" xmlns="" id="{00000000-0008-0000-0600-000097010000}"/>
            </a:ext>
          </a:extLst>
        </xdr:cNvPr>
        <xdr:cNvSpPr txBox="1"/>
      </xdr:nvSpPr>
      <xdr:spPr>
        <a:xfrm>
          <a:off x="10528300" y="1192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144520</xdr:rowOff>
    </xdr:from>
    <xdr:to>
      <xdr:col>55</xdr:col>
      <xdr:colOff>88900</xdr:colOff>
      <xdr:row>70</xdr:row>
      <xdr:rowOff>144520</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a:off x="10388600" y="1214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110440</xdr:rowOff>
    </xdr:from>
    <xdr:to>
      <xdr:col>55</xdr:col>
      <xdr:colOff>0</xdr:colOff>
      <xdr:row>78</xdr:row>
      <xdr:rowOff>119431</xdr:rowOff>
    </xdr:to>
    <xdr:cxnSp macro="">
      <xdr:nvCxnSpPr>
        <xdr:cNvPr id="409" name="直線コネクタ 408">
          <a:extLst>
            <a:ext uri="{FF2B5EF4-FFF2-40B4-BE49-F238E27FC236}">
              <a16:creationId xmlns:a16="http://schemas.microsoft.com/office/drawing/2014/main" xmlns="" id="{00000000-0008-0000-0600-000099010000}"/>
            </a:ext>
          </a:extLst>
        </xdr:cNvPr>
        <xdr:cNvCxnSpPr/>
      </xdr:nvCxnSpPr>
      <xdr:spPr>
        <a:xfrm flipV="1">
          <a:off x="9639300" y="13483540"/>
          <a:ext cx="838200" cy="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132599</xdr:rowOff>
    </xdr:from>
    <xdr:ext cx="534377" cy="259045"/>
    <xdr:sp macro="" textlink="">
      <xdr:nvSpPr>
        <xdr:cNvPr id="410" name="普通建設事業費 （ うち新規整備　）平均値テキスト">
          <a:extLst>
            <a:ext uri="{FF2B5EF4-FFF2-40B4-BE49-F238E27FC236}">
              <a16:creationId xmlns:a16="http://schemas.microsoft.com/office/drawing/2014/main" xmlns="" id="{00000000-0008-0000-0600-00009A010000}"/>
            </a:ext>
          </a:extLst>
        </xdr:cNvPr>
        <xdr:cNvSpPr txBox="1"/>
      </xdr:nvSpPr>
      <xdr:spPr>
        <a:xfrm>
          <a:off x="10528300" y="13162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109722</xdr:rowOff>
    </xdr:from>
    <xdr:to>
      <xdr:col>55</xdr:col>
      <xdr:colOff>50800</xdr:colOff>
      <xdr:row>78</xdr:row>
      <xdr:rowOff>39872</xdr:rowOff>
    </xdr:to>
    <xdr:sp macro="" textlink="">
      <xdr:nvSpPr>
        <xdr:cNvPr id="411" name="フローチャート: 判断 410">
          <a:extLst>
            <a:ext uri="{FF2B5EF4-FFF2-40B4-BE49-F238E27FC236}">
              <a16:creationId xmlns:a16="http://schemas.microsoft.com/office/drawing/2014/main" xmlns="" id="{00000000-0008-0000-0600-00009B010000}"/>
            </a:ext>
          </a:extLst>
        </xdr:cNvPr>
        <xdr:cNvSpPr/>
      </xdr:nvSpPr>
      <xdr:spPr>
        <a:xfrm>
          <a:off x="10426700" y="1331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119431</xdr:rowOff>
    </xdr:from>
    <xdr:to>
      <xdr:col>50</xdr:col>
      <xdr:colOff>114300</xdr:colOff>
      <xdr:row>78</xdr:row>
      <xdr:rowOff>126042</xdr:rowOff>
    </xdr:to>
    <xdr:cxnSp macro="">
      <xdr:nvCxnSpPr>
        <xdr:cNvPr id="412" name="直線コネクタ 411">
          <a:extLst>
            <a:ext uri="{FF2B5EF4-FFF2-40B4-BE49-F238E27FC236}">
              <a16:creationId xmlns:a16="http://schemas.microsoft.com/office/drawing/2014/main" xmlns="" id="{00000000-0008-0000-0600-00009C010000}"/>
            </a:ext>
          </a:extLst>
        </xdr:cNvPr>
        <xdr:cNvCxnSpPr/>
      </xdr:nvCxnSpPr>
      <xdr:spPr>
        <a:xfrm flipV="1">
          <a:off x="8750300" y="13492531"/>
          <a:ext cx="889000" cy="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129687</xdr:rowOff>
    </xdr:from>
    <xdr:to>
      <xdr:col>50</xdr:col>
      <xdr:colOff>165100</xdr:colOff>
      <xdr:row>78</xdr:row>
      <xdr:rowOff>59837</xdr:rowOff>
    </xdr:to>
    <xdr:sp macro="" textlink="">
      <xdr:nvSpPr>
        <xdr:cNvPr id="413" name="フローチャート: 判断 412">
          <a:extLst>
            <a:ext uri="{FF2B5EF4-FFF2-40B4-BE49-F238E27FC236}">
              <a16:creationId xmlns:a16="http://schemas.microsoft.com/office/drawing/2014/main" xmlns="" id="{00000000-0008-0000-0600-00009D010000}"/>
            </a:ext>
          </a:extLst>
        </xdr:cNvPr>
        <xdr:cNvSpPr/>
      </xdr:nvSpPr>
      <xdr:spPr>
        <a:xfrm>
          <a:off x="9588500" y="1333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76364</xdr:rowOff>
    </xdr:from>
    <xdr:ext cx="534377"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9372111" y="1310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143490</xdr:rowOff>
    </xdr:from>
    <xdr:to>
      <xdr:col>45</xdr:col>
      <xdr:colOff>177800</xdr:colOff>
      <xdr:row>78</xdr:row>
      <xdr:rowOff>126042</xdr:rowOff>
    </xdr:to>
    <xdr:cxnSp macro="">
      <xdr:nvCxnSpPr>
        <xdr:cNvPr id="415" name="直線コネクタ 414">
          <a:extLst>
            <a:ext uri="{FF2B5EF4-FFF2-40B4-BE49-F238E27FC236}">
              <a16:creationId xmlns:a16="http://schemas.microsoft.com/office/drawing/2014/main" xmlns="" id="{00000000-0008-0000-0600-00009F010000}"/>
            </a:ext>
          </a:extLst>
        </xdr:cNvPr>
        <xdr:cNvCxnSpPr/>
      </xdr:nvCxnSpPr>
      <xdr:spPr>
        <a:xfrm>
          <a:off x="7861300" y="13345140"/>
          <a:ext cx="889000" cy="15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136906</xdr:rowOff>
    </xdr:from>
    <xdr:to>
      <xdr:col>46</xdr:col>
      <xdr:colOff>38100</xdr:colOff>
      <xdr:row>78</xdr:row>
      <xdr:rowOff>67056</xdr:rowOff>
    </xdr:to>
    <xdr:sp macro="" textlink="">
      <xdr:nvSpPr>
        <xdr:cNvPr id="416" name="フローチャート: 判断 415">
          <a:extLst>
            <a:ext uri="{FF2B5EF4-FFF2-40B4-BE49-F238E27FC236}">
              <a16:creationId xmlns:a16="http://schemas.microsoft.com/office/drawing/2014/main" xmlns="" id="{00000000-0008-0000-0600-0000A0010000}"/>
            </a:ext>
          </a:extLst>
        </xdr:cNvPr>
        <xdr:cNvSpPr/>
      </xdr:nvSpPr>
      <xdr:spPr>
        <a:xfrm>
          <a:off x="8699500" y="133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83583</xdr:rowOff>
    </xdr:from>
    <xdr:ext cx="534377"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8483111" y="1311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121546</xdr:rowOff>
    </xdr:from>
    <xdr:to>
      <xdr:col>41</xdr:col>
      <xdr:colOff>50800</xdr:colOff>
      <xdr:row>77</xdr:row>
      <xdr:rowOff>143490</xdr:rowOff>
    </xdr:to>
    <xdr:cxnSp macro="">
      <xdr:nvCxnSpPr>
        <xdr:cNvPr id="418" name="直線コネクタ 417">
          <a:extLst>
            <a:ext uri="{FF2B5EF4-FFF2-40B4-BE49-F238E27FC236}">
              <a16:creationId xmlns:a16="http://schemas.microsoft.com/office/drawing/2014/main" xmlns="" id="{00000000-0008-0000-0600-0000A2010000}"/>
            </a:ext>
          </a:extLst>
        </xdr:cNvPr>
        <xdr:cNvCxnSpPr/>
      </xdr:nvCxnSpPr>
      <xdr:spPr>
        <a:xfrm>
          <a:off x="6972300" y="13323196"/>
          <a:ext cx="889000" cy="2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152546</xdr:rowOff>
    </xdr:from>
    <xdr:to>
      <xdr:col>41</xdr:col>
      <xdr:colOff>101600</xdr:colOff>
      <xdr:row>78</xdr:row>
      <xdr:rowOff>82696</xdr:rowOff>
    </xdr:to>
    <xdr:sp macro="" textlink="">
      <xdr:nvSpPr>
        <xdr:cNvPr id="419" name="フローチャート: 判断 418">
          <a:extLst>
            <a:ext uri="{FF2B5EF4-FFF2-40B4-BE49-F238E27FC236}">
              <a16:creationId xmlns:a16="http://schemas.microsoft.com/office/drawing/2014/main" xmlns="" id="{00000000-0008-0000-0600-0000A3010000}"/>
            </a:ext>
          </a:extLst>
        </xdr:cNvPr>
        <xdr:cNvSpPr/>
      </xdr:nvSpPr>
      <xdr:spPr>
        <a:xfrm>
          <a:off x="7810500" y="1335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73823</xdr:rowOff>
    </xdr:from>
    <xdr:ext cx="469744"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7626428" y="1344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168815</xdr:rowOff>
    </xdr:from>
    <xdr:to>
      <xdr:col>36</xdr:col>
      <xdr:colOff>165100</xdr:colOff>
      <xdr:row>77</xdr:row>
      <xdr:rowOff>98965</xdr:rowOff>
    </xdr:to>
    <xdr:sp macro="" textlink="">
      <xdr:nvSpPr>
        <xdr:cNvPr id="421" name="フローチャート: 判断 420">
          <a:extLst>
            <a:ext uri="{FF2B5EF4-FFF2-40B4-BE49-F238E27FC236}">
              <a16:creationId xmlns:a16="http://schemas.microsoft.com/office/drawing/2014/main" xmlns="" id="{00000000-0008-0000-0600-0000A5010000}"/>
            </a:ext>
          </a:extLst>
        </xdr:cNvPr>
        <xdr:cNvSpPr/>
      </xdr:nvSpPr>
      <xdr:spPr>
        <a:xfrm>
          <a:off x="6921500" y="131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115492</xdr:rowOff>
    </xdr:from>
    <xdr:ext cx="534377"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6705111" y="1297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59640</xdr:rowOff>
    </xdr:from>
    <xdr:to>
      <xdr:col>55</xdr:col>
      <xdr:colOff>50800</xdr:colOff>
      <xdr:row>78</xdr:row>
      <xdr:rowOff>161240</xdr:rowOff>
    </xdr:to>
    <xdr:sp macro="" textlink="">
      <xdr:nvSpPr>
        <xdr:cNvPr id="428" name="楕円 427">
          <a:extLst>
            <a:ext uri="{FF2B5EF4-FFF2-40B4-BE49-F238E27FC236}">
              <a16:creationId xmlns:a16="http://schemas.microsoft.com/office/drawing/2014/main" xmlns="" id="{00000000-0008-0000-0600-0000AC010000}"/>
            </a:ext>
          </a:extLst>
        </xdr:cNvPr>
        <xdr:cNvSpPr/>
      </xdr:nvSpPr>
      <xdr:spPr>
        <a:xfrm>
          <a:off x="10426700" y="1343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146017</xdr:rowOff>
    </xdr:from>
    <xdr:ext cx="469744" cy="259045"/>
    <xdr:sp macro="" textlink="">
      <xdr:nvSpPr>
        <xdr:cNvPr id="429" name="普通建設事業費 （ うち新規整備　）該当値テキスト">
          <a:extLst>
            <a:ext uri="{FF2B5EF4-FFF2-40B4-BE49-F238E27FC236}">
              <a16:creationId xmlns:a16="http://schemas.microsoft.com/office/drawing/2014/main" xmlns="" id="{00000000-0008-0000-0600-0000AD010000}"/>
            </a:ext>
          </a:extLst>
        </xdr:cNvPr>
        <xdr:cNvSpPr txBox="1"/>
      </xdr:nvSpPr>
      <xdr:spPr>
        <a:xfrm>
          <a:off x="10528300" y="1334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68631</xdr:rowOff>
    </xdr:from>
    <xdr:to>
      <xdr:col>50</xdr:col>
      <xdr:colOff>165100</xdr:colOff>
      <xdr:row>78</xdr:row>
      <xdr:rowOff>170231</xdr:rowOff>
    </xdr:to>
    <xdr:sp macro="" textlink="">
      <xdr:nvSpPr>
        <xdr:cNvPr id="430" name="楕円 429">
          <a:extLst>
            <a:ext uri="{FF2B5EF4-FFF2-40B4-BE49-F238E27FC236}">
              <a16:creationId xmlns:a16="http://schemas.microsoft.com/office/drawing/2014/main" xmlns="" id="{00000000-0008-0000-0600-0000AE010000}"/>
            </a:ext>
          </a:extLst>
        </xdr:cNvPr>
        <xdr:cNvSpPr/>
      </xdr:nvSpPr>
      <xdr:spPr>
        <a:xfrm>
          <a:off x="9588500" y="1344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161358</xdr:rowOff>
    </xdr:from>
    <xdr:ext cx="469744" cy="259045"/>
    <xdr:sp macro="" textlink="">
      <xdr:nvSpPr>
        <xdr:cNvPr id="431" name="テキスト ボックス 430">
          <a:extLst>
            <a:ext uri="{FF2B5EF4-FFF2-40B4-BE49-F238E27FC236}">
              <a16:creationId xmlns:a16="http://schemas.microsoft.com/office/drawing/2014/main" xmlns="" id="{00000000-0008-0000-0600-0000AF010000}"/>
            </a:ext>
          </a:extLst>
        </xdr:cNvPr>
        <xdr:cNvSpPr txBox="1"/>
      </xdr:nvSpPr>
      <xdr:spPr>
        <a:xfrm>
          <a:off x="9404428" y="13534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75242</xdr:rowOff>
    </xdr:from>
    <xdr:to>
      <xdr:col>46</xdr:col>
      <xdr:colOff>38100</xdr:colOff>
      <xdr:row>79</xdr:row>
      <xdr:rowOff>5392</xdr:rowOff>
    </xdr:to>
    <xdr:sp macro="" textlink="">
      <xdr:nvSpPr>
        <xdr:cNvPr id="432" name="楕円 431">
          <a:extLst>
            <a:ext uri="{FF2B5EF4-FFF2-40B4-BE49-F238E27FC236}">
              <a16:creationId xmlns:a16="http://schemas.microsoft.com/office/drawing/2014/main" xmlns="" id="{00000000-0008-0000-0600-0000B0010000}"/>
            </a:ext>
          </a:extLst>
        </xdr:cNvPr>
        <xdr:cNvSpPr/>
      </xdr:nvSpPr>
      <xdr:spPr>
        <a:xfrm>
          <a:off x="8699500" y="1344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167969</xdr:rowOff>
    </xdr:from>
    <xdr:ext cx="469744" cy="259045"/>
    <xdr:sp macro="" textlink="">
      <xdr:nvSpPr>
        <xdr:cNvPr id="433" name="テキスト ボックス 432">
          <a:extLst>
            <a:ext uri="{FF2B5EF4-FFF2-40B4-BE49-F238E27FC236}">
              <a16:creationId xmlns:a16="http://schemas.microsoft.com/office/drawing/2014/main" xmlns="" id="{00000000-0008-0000-0600-0000B1010000}"/>
            </a:ext>
          </a:extLst>
        </xdr:cNvPr>
        <xdr:cNvSpPr txBox="1"/>
      </xdr:nvSpPr>
      <xdr:spPr>
        <a:xfrm>
          <a:off x="8515428" y="1354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92690</xdr:rowOff>
    </xdr:from>
    <xdr:to>
      <xdr:col>41</xdr:col>
      <xdr:colOff>101600</xdr:colOff>
      <xdr:row>78</xdr:row>
      <xdr:rowOff>22840</xdr:rowOff>
    </xdr:to>
    <xdr:sp macro="" textlink="">
      <xdr:nvSpPr>
        <xdr:cNvPr id="434" name="楕円 433">
          <a:extLst>
            <a:ext uri="{FF2B5EF4-FFF2-40B4-BE49-F238E27FC236}">
              <a16:creationId xmlns:a16="http://schemas.microsoft.com/office/drawing/2014/main" xmlns="" id="{00000000-0008-0000-0600-0000B2010000}"/>
            </a:ext>
          </a:extLst>
        </xdr:cNvPr>
        <xdr:cNvSpPr/>
      </xdr:nvSpPr>
      <xdr:spPr>
        <a:xfrm>
          <a:off x="7810500" y="132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39367</xdr:rowOff>
    </xdr:from>
    <xdr:ext cx="534377" cy="259045"/>
    <xdr:sp macro="" textlink="">
      <xdr:nvSpPr>
        <xdr:cNvPr id="435" name="テキスト ボックス 434">
          <a:extLst>
            <a:ext uri="{FF2B5EF4-FFF2-40B4-BE49-F238E27FC236}">
              <a16:creationId xmlns:a16="http://schemas.microsoft.com/office/drawing/2014/main" xmlns="" id="{00000000-0008-0000-0600-0000B3010000}"/>
            </a:ext>
          </a:extLst>
        </xdr:cNvPr>
        <xdr:cNvSpPr txBox="1"/>
      </xdr:nvSpPr>
      <xdr:spPr>
        <a:xfrm>
          <a:off x="7594111" y="1306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70746</xdr:rowOff>
    </xdr:from>
    <xdr:to>
      <xdr:col>36</xdr:col>
      <xdr:colOff>165100</xdr:colOff>
      <xdr:row>78</xdr:row>
      <xdr:rowOff>896</xdr:rowOff>
    </xdr:to>
    <xdr:sp macro="" textlink="">
      <xdr:nvSpPr>
        <xdr:cNvPr id="436" name="楕円 435">
          <a:extLst>
            <a:ext uri="{FF2B5EF4-FFF2-40B4-BE49-F238E27FC236}">
              <a16:creationId xmlns:a16="http://schemas.microsoft.com/office/drawing/2014/main" xmlns="" id="{00000000-0008-0000-0600-0000B4010000}"/>
            </a:ext>
          </a:extLst>
        </xdr:cNvPr>
        <xdr:cNvSpPr/>
      </xdr:nvSpPr>
      <xdr:spPr>
        <a:xfrm>
          <a:off x="6921500" y="1327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163473</xdr:rowOff>
    </xdr:from>
    <xdr:ext cx="534377" cy="259045"/>
    <xdr:sp macro="" textlink="">
      <xdr:nvSpPr>
        <xdr:cNvPr id="437" name="テキスト ボックス 436">
          <a:extLst>
            <a:ext uri="{FF2B5EF4-FFF2-40B4-BE49-F238E27FC236}">
              <a16:creationId xmlns:a16="http://schemas.microsoft.com/office/drawing/2014/main" xmlns="" id="{00000000-0008-0000-0600-0000B5010000}"/>
            </a:ext>
          </a:extLst>
        </xdr:cNvPr>
        <xdr:cNvSpPr txBox="1"/>
      </xdr:nvSpPr>
      <xdr:spPr>
        <a:xfrm>
          <a:off x="6705111" y="1336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xmlns=""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xmlns=""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xmlns=""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xmlns=""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xmlns=""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a:extLst>
            <a:ext uri="{FF2B5EF4-FFF2-40B4-BE49-F238E27FC236}">
              <a16:creationId xmlns:a16="http://schemas.microsoft.com/office/drawing/2014/main" xmlns="" id="{00000000-0008-0000-0600-0000C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a:extLst>
            <a:ext uri="{FF2B5EF4-FFF2-40B4-BE49-F238E27FC236}">
              <a16:creationId xmlns:a16="http://schemas.microsoft.com/office/drawing/2014/main" xmlns="" id="{00000000-0008-0000-0600-0000C3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a:extLst>
            <a:ext uri="{FF2B5EF4-FFF2-40B4-BE49-F238E27FC236}">
              <a16:creationId xmlns:a16="http://schemas.microsoft.com/office/drawing/2014/main" xmlns="" id="{00000000-0008-0000-0600-0000C5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a:extLst>
            <a:ext uri="{FF2B5EF4-FFF2-40B4-BE49-F238E27FC236}">
              <a16:creationId xmlns:a16="http://schemas.microsoft.com/office/drawing/2014/main" xmlns="" id="{00000000-0008-0000-0600-0000C7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a:extLst>
            <a:ext uri="{FF2B5EF4-FFF2-40B4-BE49-F238E27FC236}">
              <a16:creationId xmlns:a16="http://schemas.microsoft.com/office/drawing/2014/main" xmlns="" id="{00000000-0008-0000-0600-0000C9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9" name="テキスト ボックス 458">
          <a:extLst>
            <a:ext uri="{FF2B5EF4-FFF2-40B4-BE49-F238E27FC236}">
              <a16:creationId xmlns:a16="http://schemas.microsoft.com/office/drawing/2014/main" xmlns="" id="{00000000-0008-0000-0600-0000CB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a:extLst>
            <a:ext uri="{FF2B5EF4-FFF2-40B4-BE49-F238E27FC236}">
              <a16:creationId xmlns:a16="http://schemas.microsoft.com/office/drawing/2014/main" xmlns="" id="{00000000-0008-0000-0600-0000CD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xmlns=""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112530</xdr:rowOff>
    </xdr:from>
    <xdr:to>
      <xdr:col>54</xdr:col>
      <xdr:colOff>189865</xdr:colOff>
      <xdr:row>98</xdr:row>
      <xdr:rowOff>78076</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flipV="1">
          <a:off x="10475595" y="15371580"/>
          <a:ext cx="1270" cy="1508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81903</xdr:rowOff>
    </xdr:from>
    <xdr:ext cx="469744" cy="259045"/>
    <xdr:sp macro="" textlink="">
      <xdr:nvSpPr>
        <xdr:cNvPr id="464" name="普通建設事業費 （ うち更新整備　）最小値テキスト">
          <a:extLst>
            <a:ext uri="{FF2B5EF4-FFF2-40B4-BE49-F238E27FC236}">
              <a16:creationId xmlns:a16="http://schemas.microsoft.com/office/drawing/2014/main" xmlns="" id="{00000000-0008-0000-0600-0000D0010000}"/>
            </a:ext>
          </a:extLst>
        </xdr:cNvPr>
        <xdr:cNvSpPr txBox="1"/>
      </xdr:nvSpPr>
      <xdr:spPr>
        <a:xfrm>
          <a:off x="10528300" y="1688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78076</xdr:rowOff>
    </xdr:from>
    <xdr:to>
      <xdr:col>55</xdr:col>
      <xdr:colOff>88900</xdr:colOff>
      <xdr:row>98</xdr:row>
      <xdr:rowOff>78076</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a:off x="10388600" y="1688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59207</xdr:rowOff>
    </xdr:from>
    <xdr:ext cx="534377" cy="259045"/>
    <xdr:sp macro="" textlink="">
      <xdr:nvSpPr>
        <xdr:cNvPr id="466" name="普通建設事業費 （ うち更新整備　）最大値テキスト">
          <a:extLst>
            <a:ext uri="{FF2B5EF4-FFF2-40B4-BE49-F238E27FC236}">
              <a16:creationId xmlns:a16="http://schemas.microsoft.com/office/drawing/2014/main" xmlns="" id="{00000000-0008-0000-0600-0000D2010000}"/>
            </a:ext>
          </a:extLst>
        </xdr:cNvPr>
        <xdr:cNvSpPr txBox="1"/>
      </xdr:nvSpPr>
      <xdr:spPr>
        <a:xfrm>
          <a:off x="10528300" y="1514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112530</xdr:rowOff>
    </xdr:from>
    <xdr:to>
      <xdr:col>55</xdr:col>
      <xdr:colOff>88900</xdr:colOff>
      <xdr:row>89</xdr:row>
      <xdr:rowOff>112530</xdr:rowOff>
    </xdr:to>
    <xdr:cxnSp macro="">
      <xdr:nvCxnSpPr>
        <xdr:cNvPr id="467" name="直線コネクタ 466">
          <a:extLst>
            <a:ext uri="{FF2B5EF4-FFF2-40B4-BE49-F238E27FC236}">
              <a16:creationId xmlns:a16="http://schemas.microsoft.com/office/drawing/2014/main" xmlns="" id="{00000000-0008-0000-0600-0000D3010000}"/>
            </a:ext>
          </a:extLst>
        </xdr:cNvPr>
        <xdr:cNvCxnSpPr/>
      </xdr:nvCxnSpPr>
      <xdr:spPr>
        <a:xfrm>
          <a:off x="10388600" y="1537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49795</xdr:rowOff>
    </xdr:from>
    <xdr:to>
      <xdr:col>55</xdr:col>
      <xdr:colOff>0</xdr:colOff>
      <xdr:row>97</xdr:row>
      <xdr:rowOff>162396</xdr:rowOff>
    </xdr:to>
    <xdr:cxnSp macro="">
      <xdr:nvCxnSpPr>
        <xdr:cNvPr id="468" name="直線コネクタ 467">
          <a:extLst>
            <a:ext uri="{FF2B5EF4-FFF2-40B4-BE49-F238E27FC236}">
              <a16:creationId xmlns:a16="http://schemas.microsoft.com/office/drawing/2014/main" xmlns="" id="{00000000-0008-0000-0600-0000D4010000}"/>
            </a:ext>
          </a:extLst>
        </xdr:cNvPr>
        <xdr:cNvCxnSpPr/>
      </xdr:nvCxnSpPr>
      <xdr:spPr>
        <a:xfrm>
          <a:off x="9639300" y="15480295"/>
          <a:ext cx="838200" cy="131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63902</xdr:rowOff>
    </xdr:from>
    <xdr:ext cx="534377" cy="259045"/>
    <xdr:sp macro="" textlink="">
      <xdr:nvSpPr>
        <xdr:cNvPr id="469" name="普通建設事業費 （ うち更新整備　）平均値テキスト">
          <a:extLst>
            <a:ext uri="{FF2B5EF4-FFF2-40B4-BE49-F238E27FC236}">
              <a16:creationId xmlns:a16="http://schemas.microsoft.com/office/drawing/2014/main" xmlns="" id="{00000000-0008-0000-0600-0000D5010000}"/>
            </a:ext>
          </a:extLst>
        </xdr:cNvPr>
        <xdr:cNvSpPr txBox="1"/>
      </xdr:nvSpPr>
      <xdr:spPr>
        <a:xfrm>
          <a:off x="10528300" y="161802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41025</xdr:rowOff>
    </xdr:from>
    <xdr:to>
      <xdr:col>55</xdr:col>
      <xdr:colOff>50800</xdr:colOff>
      <xdr:row>95</xdr:row>
      <xdr:rowOff>142625</xdr:rowOff>
    </xdr:to>
    <xdr:sp macro="" textlink="">
      <xdr:nvSpPr>
        <xdr:cNvPr id="470" name="フローチャート: 判断 469">
          <a:extLst>
            <a:ext uri="{FF2B5EF4-FFF2-40B4-BE49-F238E27FC236}">
              <a16:creationId xmlns:a16="http://schemas.microsoft.com/office/drawing/2014/main" xmlns="" id="{00000000-0008-0000-0600-0000D6010000}"/>
            </a:ext>
          </a:extLst>
        </xdr:cNvPr>
        <xdr:cNvSpPr/>
      </xdr:nvSpPr>
      <xdr:spPr>
        <a:xfrm>
          <a:off x="10426700" y="163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49795</xdr:rowOff>
    </xdr:from>
    <xdr:to>
      <xdr:col>50</xdr:col>
      <xdr:colOff>114300</xdr:colOff>
      <xdr:row>95</xdr:row>
      <xdr:rowOff>37613</xdr:rowOff>
    </xdr:to>
    <xdr:cxnSp macro="">
      <xdr:nvCxnSpPr>
        <xdr:cNvPr id="471" name="直線コネクタ 470">
          <a:extLst>
            <a:ext uri="{FF2B5EF4-FFF2-40B4-BE49-F238E27FC236}">
              <a16:creationId xmlns:a16="http://schemas.microsoft.com/office/drawing/2014/main" xmlns="" id="{00000000-0008-0000-0600-0000D7010000}"/>
            </a:ext>
          </a:extLst>
        </xdr:cNvPr>
        <xdr:cNvCxnSpPr/>
      </xdr:nvCxnSpPr>
      <xdr:spPr>
        <a:xfrm flipV="1">
          <a:off x="8750300" y="15480295"/>
          <a:ext cx="889000" cy="84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3600</xdr:rowOff>
    </xdr:from>
    <xdr:to>
      <xdr:col>50</xdr:col>
      <xdr:colOff>165100</xdr:colOff>
      <xdr:row>95</xdr:row>
      <xdr:rowOff>105200</xdr:rowOff>
    </xdr:to>
    <xdr:sp macro="" textlink="">
      <xdr:nvSpPr>
        <xdr:cNvPr id="472" name="フローチャート: 判断 471">
          <a:extLst>
            <a:ext uri="{FF2B5EF4-FFF2-40B4-BE49-F238E27FC236}">
              <a16:creationId xmlns:a16="http://schemas.microsoft.com/office/drawing/2014/main" xmlns="" id="{00000000-0008-0000-0600-0000D8010000}"/>
            </a:ext>
          </a:extLst>
        </xdr:cNvPr>
        <xdr:cNvSpPr/>
      </xdr:nvSpPr>
      <xdr:spPr>
        <a:xfrm>
          <a:off x="9588500" y="162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96327</xdr:rowOff>
    </xdr:from>
    <xdr:ext cx="534377"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9372111" y="1638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37613</xdr:rowOff>
    </xdr:from>
    <xdr:to>
      <xdr:col>45</xdr:col>
      <xdr:colOff>177800</xdr:colOff>
      <xdr:row>98</xdr:row>
      <xdr:rowOff>42185</xdr:rowOff>
    </xdr:to>
    <xdr:cxnSp macro="">
      <xdr:nvCxnSpPr>
        <xdr:cNvPr id="474" name="直線コネクタ 473">
          <a:extLst>
            <a:ext uri="{FF2B5EF4-FFF2-40B4-BE49-F238E27FC236}">
              <a16:creationId xmlns:a16="http://schemas.microsoft.com/office/drawing/2014/main" xmlns="" id="{00000000-0008-0000-0600-0000DA010000}"/>
            </a:ext>
          </a:extLst>
        </xdr:cNvPr>
        <xdr:cNvCxnSpPr/>
      </xdr:nvCxnSpPr>
      <xdr:spPr>
        <a:xfrm flipV="1">
          <a:off x="7861300" y="16325363"/>
          <a:ext cx="889000" cy="518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13463</xdr:rowOff>
    </xdr:from>
    <xdr:to>
      <xdr:col>46</xdr:col>
      <xdr:colOff>38100</xdr:colOff>
      <xdr:row>95</xdr:row>
      <xdr:rowOff>115063</xdr:rowOff>
    </xdr:to>
    <xdr:sp macro="" textlink="">
      <xdr:nvSpPr>
        <xdr:cNvPr id="475" name="フローチャート: 判断 474">
          <a:extLst>
            <a:ext uri="{FF2B5EF4-FFF2-40B4-BE49-F238E27FC236}">
              <a16:creationId xmlns:a16="http://schemas.microsoft.com/office/drawing/2014/main" xmlns="" id="{00000000-0008-0000-0600-0000DB010000}"/>
            </a:ext>
          </a:extLst>
        </xdr:cNvPr>
        <xdr:cNvSpPr/>
      </xdr:nvSpPr>
      <xdr:spPr>
        <a:xfrm>
          <a:off x="8699500" y="1630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106190</xdr:rowOff>
    </xdr:from>
    <xdr:ext cx="534377"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8483111" y="1639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42185</xdr:rowOff>
    </xdr:from>
    <xdr:to>
      <xdr:col>41</xdr:col>
      <xdr:colOff>50800</xdr:colOff>
      <xdr:row>98</xdr:row>
      <xdr:rowOff>83007</xdr:rowOff>
    </xdr:to>
    <xdr:cxnSp macro="">
      <xdr:nvCxnSpPr>
        <xdr:cNvPr id="477" name="直線コネクタ 476">
          <a:extLst>
            <a:ext uri="{FF2B5EF4-FFF2-40B4-BE49-F238E27FC236}">
              <a16:creationId xmlns:a16="http://schemas.microsoft.com/office/drawing/2014/main" xmlns="" id="{00000000-0008-0000-0600-0000DD010000}"/>
            </a:ext>
          </a:extLst>
        </xdr:cNvPr>
        <xdr:cNvCxnSpPr/>
      </xdr:nvCxnSpPr>
      <xdr:spPr>
        <a:xfrm flipV="1">
          <a:off x="6972300" y="16844285"/>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14605</xdr:rowOff>
    </xdr:from>
    <xdr:to>
      <xdr:col>41</xdr:col>
      <xdr:colOff>101600</xdr:colOff>
      <xdr:row>95</xdr:row>
      <xdr:rowOff>116205</xdr:rowOff>
    </xdr:to>
    <xdr:sp macro="" textlink="">
      <xdr:nvSpPr>
        <xdr:cNvPr id="478" name="フローチャート: 判断 477">
          <a:extLst>
            <a:ext uri="{FF2B5EF4-FFF2-40B4-BE49-F238E27FC236}">
              <a16:creationId xmlns:a16="http://schemas.microsoft.com/office/drawing/2014/main" xmlns="" id="{00000000-0008-0000-0600-0000DE010000}"/>
            </a:ext>
          </a:extLst>
        </xdr:cNvPr>
        <xdr:cNvSpPr/>
      </xdr:nvSpPr>
      <xdr:spPr>
        <a:xfrm>
          <a:off x="7810500" y="1630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132732</xdr:rowOff>
    </xdr:from>
    <xdr:ext cx="534377"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7594111" y="1607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122406</xdr:rowOff>
    </xdr:from>
    <xdr:to>
      <xdr:col>36</xdr:col>
      <xdr:colOff>165100</xdr:colOff>
      <xdr:row>96</xdr:row>
      <xdr:rowOff>52556</xdr:rowOff>
    </xdr:to>
    <xdr:sp macro="" textlink="">
      <xdr:nvSpPr>
        <xdr:cNvPr id="480" name="フローチャート: 判断 479">
          <a:extLst>
            <a:ext uri="{FF2B5EF4-FFF2-40B4-BE49-F238E27FC236}">
              <a16:creationId xmlns:a16="http://schemas.microsoft.com/office/drawing/2014/main" xmlns="" id="{00000000-0008-0000-0600-0000E0010000}"/>
            </a:ext>
          </a:extLst>
        </xdr:cNvPr>
        <xdr:cNvSpPr/>
      </xdr:nvSpPr>
      <xdr:spPr>
        <a:xfrm>
          <a:off x="6921500" y="1641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69083</xdr:rowOff>
    </xdr:from>
    <xdr:ext cx="534377"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6705111" y="1618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xmlns=""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xmlns=""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111596</xdr:rowOff>
    </xdr:from>
    <xdr:to>
      <xdr:col>55</xdr:col>
      <xdr:colOff>50800</xdr:colOff>
      <xdr:row>98</xdr:row>
      <xdr:rowOff>41746</xdr:rowOff>
    </xdr:to>
    <xdr:sp macro="" textlink="">
      <xdr:nvSpPr>
        <xdr:cNvPr id="487" name="楕円 486">
          <a:extLst>
            <a:ext uri="{FF2B5EF4-FFF2-40B4-BE49-F238E27FC236}">
              <a16:creationId xmlns:a16="http://schemas.microsoft.com/office/drawing/2014/main" xmlns="" id="{00000000-0008-0000-0600-0000E7010000}"/>
            </a:ext>
          </a:extLst>
        </xdr:cNvPr>
        <xdr:cNvSpPr/>
      </xdr:nvSpPr>
      <xdr:spPr>
        <a:xfrm>
          <a:off x="10426700" y="1674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26523</xdr:rowOff>
    </xdr:from>
    <xdr:ext cx="469744" cy="259045"/>
    <xdr:sp macro="" textlink="">
      <xdr:nvSpPr>
        <xdr:cNvPr id="488" name="普通建設事業費 （ うち更新整備　）該当値テキスト">
          <a:extLst>
            <a:ext uri="{FF2B5EF4-FFF2-40B4-BE49-F238E27FC236}">
              <a16:creationId xmlns:a16="http://schemas.microsoft.com/office/drawing/2014/main" xmlns="" id="{00000000-0008-0000-0600-0000E8010000}"/>
            </a:ext>
          </a:extLst>
        </xdr:cNvPr>
        <xdr:cNvSpPr txBox="1"/>
      </xdr:nvSpPr>
      <xdr:spPr>
        <a:xfrm>
          <a:off x="10528300" y="16657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89</xdr:row>
      <xdr:rowOff>170445</xdr:rowOff>
    </xdr:from>
    <xdr:to>
      <xdr:col>50</xdr:col>
      <xdr:colOff>165100</xdr:colOff>
      <xdr:row>90</xdr:row>
      <xdr:rowOff>100595</xdr:rowOff>
    </xdr:to>
    <xdr:sp macro="" textlink="">
      <xdr:nvSpPr>
        <xdr:cNvPr id="489" name="楕円 488">
          <a:extLst>
            <a:ext uri="{FF2B5EF4-FFF2-40B4-BE49-F238E27FC236}">
              <a16:creationId xmlns:a16="http://schemas.microsoft.com/office/drawing/2014/main" xmlns="" id="{00000000-0008-0000-0600-0000E9010000}"/>
            </a:ext>
          </a:extLst>
        </xdr:cNvPr>
        <xdr:cNvSpPr/>
      </xdr:nvSpPr>
      <xdr:spPr>
        <a:xfrm>
          <a:off x="9588500" y="1542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88</xdr:row>
      <xdr:rowOff>117122</xdr:rowOff>
    </xdr:from>
    <xdr:ext cx="534377" cy="259045"/>
    <xdr:sp macro="" textlink="">
      <xdr:nvSpPr>
        <xdr:cNvPr id="490" name="テキスト ボックス 489">
          <a:extLst>
            <a:ext uri="{FF2B5EF4-FFF2-40B4-BE49-F238E27FC236}">
              <a16:creationId xmlns:a16="http://schemas.microsoft.com/office/drawing/2014/main" xmlns="" id="{00000000-0008-0000-0600-0000EA010000}"/>
            </a:ext>
          </a:extLst>
        </xdr:cNvPr>
        <xdr:cNvSpPr txBox="1"/>
      </xdr:nvSpPr>
      <xdr:spPr>
        <a:xfrm>
          <a:off x="9372111" y="1520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158263</xdr:rowOff>
    </xdr:from>
    <xdr:to>
      <xdr:col>46</xdr:col>
      <xdr:colOff>38100</xdr:colOff>
      <xdr:row>95</xdr:row>
      <xdr:rowOff>88413</xdr:rowOff>
    </xdr:to>
    <xdr:sp macro="" textlink="">
      <xdr:nvSpPr>
        <xdr:cNvPr id="491" name="楕円 490">
          <a:extLst>
            <a:ext uri="{FF2B5EF4-FFF2-40B4-BE49-F238E27FC236}">
              <a16:creationId xmlns:a16="http://schemas.microsoft.com/office/drawing/2014/main" xmlns="" id="{00000000-0008-0000-0600-0000EB010000}"/>
            </a:ext>
          </a:extLst>
        </xdr:cNvPr>
        <xdr:cNvSpPr/>
      </xdr:nvSpPr>
      <xdr:spPr>
        <a:xfrm>
          <a:off x="8699500" y="1627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104940</xdr:rowOff>
    </xdr:from>
    <xdr:ext cx="534377" cy="259045"/>
    <xdr:sp macro="" textlink="">
      <xdr:nvSpPr>
        <xdr:cNvPr id="492" name="テキスト ボックス 491">
          <a:extLst>
            <a:ext uri="{FF2B5EF4-FFF2-40B4-BE49-F238E27FC236}">
              <a16:creationId xmlns:a16="http://schemas.microsoft.com/office/drawing/2014/main" xmlns="" id="{00000000-0008-0000-0600-0000EC010000}"/>
            </a:ext>
          </a:extLst>
        </xdr:cNvPr>
        <xdr:cNvSpPr txBox="1"/>
      </xdr:nvSpPr>
      <xdr:spPr>
        <a:xfrm>
          <a:off x="8483111" y="1604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162835</xdr:rowOff>
    </xdr:from>
    <xdr:to>
      <xdr:col>41</xdr:col>
      <xdr:colOff>101600</xdr:colOff>
      <xdr:row>98</xdr:row>
      <xdr:rowOff>92985</xdr:rowOff>
    </xdr:to>
    <xdr:sp macro="" textlink="">
      <xdr:nvSpPr>
        <xdr:cNvPr id="493" name="楕円 492">
          <a:extLst>
            <a:ext uri="{FF2B5EF4-FFF2-40B4-BE49-F238E27FC236}">
              <a16:creationId xmlns:a16="http://schemas.microsoft.com/office/drawing/2014/main" xmlns="" id="{00000000-0008-0000-0600-0000ED010000}"/>
            </a:ext>
          </a:extLst>
        </xdr:cNvPr>
        <xdr:cNvSpPr/>
      </xdr:nvSpPr>
      <xdr:spPr>
        <a:xfrm>
          <a:off x="7810500" y="1679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84112</xdr:rowOff>
    </xdr:from>
    <xdr:ext cx="469744" cy="259045"/>
    <xdr:sp macro="" textlink="">
      <xdr:nvSpPr>
        <xdr:cNvPr id="494" name="テキスト ボックス 493">
          <a:extLst>
            <a:ext uri="{FF2B5EF4-FFF2-40B4-BE49-F238E27FC236}">
              <a16:creationId xmlns:a16="http://schemas.microsoft.com/office/drawing/2014/main" xmlns="" id="{00000000-0008-0000-0600-0000EE010000}"/>
            </a:ext>
          </a:extLst>
        </xdr:cNvPr>
        <xdr:cNvSpPr txBox="1"/>
      </xdr:nvSpPr>
      <xdr:spPr>
        <a:xfrm>
          <a:off x="7626428" y="1688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32207</xdr:rowOff>
    </xdr:from>
    <xdr:to>
      <xdr:col>36</xdr:col>
      <xdr:colOff>165100</xdr:colOff>
      <xdr:row>98</xdr:row>
      <xdr:rowOff>133807</xdr:rowOff>
    </xdr:to>
    <xdr:sp macro="" textlink="">
      <xdr:nvSpPr>
        <xdr:cNvPr id="495" name="楕円 494">
          <a:extLst>
            <a:ext uri="{FF2B5EF4-FFF2-40B4-BE49-F238E27FC236}">
              <a16:creationId xmlns:a16="http://schemas.microsoft.com/office/drawing/2014/main" xmlns="" id="{00000000-0008-0000-0600-0000EF010000}"/>
            </a:ext>
          </a:extLst>
        </xdr:cNvPr>
        <xdr:cNvSpPr/>
      </xdr:nvSpPr>
      <xdr:spPr>
        <a:xfrm>
          <a:off x="6921500" y="1683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124934</xdr:rowOff>
    </xdr:from>
    <xdr:ext cx="469744" cy="259045"/>
    <xdr:sp macro="" textlink="">
      <xdr:nvSpPr>
        <xdr:cNvPr id="496" name="テキスト ボックス 495">
          <a:extLst>
            <a:ext uri="{FF2B5EF4-FFF2-40B4-BE49-F238E27FC236}">
              <a16:creationId xmlns:a16="http://schemas.microsoft.com/office/drawing/2014/main" xmlns="" id="{00000000-0008-0000-0600-0000F0010000}"/>
            </a:ext>
          </a:extLst>
        </xdr:cNvPr>
        <xdr:cNvSpPr txBox="1"/>
      </xdr:nvSpPr>
      <xdr:spPr>
        <a:xfrm>
          <a:off x="6737428" y="16927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xmlns=""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xmlns=""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xmlns=""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xmlns=""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xmlns=""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xmlns=""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xmlns=""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xmlns=""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8" name="テキスト ボックス 507">
          <a:extLst>
            <a:ext uri="{FF2B5EF4-FFF2-40B4-BE49-F238E27FC236}">
              <a16:creationId xmlns:a16="http://schemas.microsoft.com/office/drawing/2014/main" xmlns="" id="{00000000-0008-0000-0600-0000FC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xmlns="" id="{00000000-0008-0000-06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2" name="テキスト ボックス 511">
          <a:extLst>
            <a:ext uri="{FF2B5EF4-FFF2-40B4-BE49-F238E27FC236}">
              <a16:creationId xmlns:a16="http://schemas.microsoft.com/office/drawing/2014/main" xmlns="" id="{00000000-0008-0000-0600-00000002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xmlns="" id="{00000000-0008-0000-06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xmlns=""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45174</xdr:rowOff>
    </xdr:from>
    <xdr:to>
      <xdr:col>85</xdr:col>
      <xdr:colOff>126364</xdr:colOff>
      <xdr:row>38</xdr:row>
      <xdr:rowOff>25400</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flipV="1">
          <a:off x="16317595" y="5360124"/>
          <a:ext cx="1269" cy="11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7" name="災害復旧事業費最小値テキスト">
          <a:extLst>
            <a:ext uri="{FF2B5EF4-FFF2-40B4-BE49-F238E27FC236}">
              <a16:creationId xmlns:a16="http://schemas.microsoft.com/office/drawing/2014/main" xmlns="" id="{00000000-0008-0000-0600-00000502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163301</xdr:rowOff>
    </xdr:from>
    <xdr:ext cx="534377" cy="259045"/>
    <xdr:sp macro="" textlink="">
      <xdr:nvSpPr>
        <xdr:cNvPr id="519" name="災害復旧事業費最大値テキスト">
          <a:extLst>
            <a:ext uri="{FF2B5EF4-FFF2-40B4-BE49-F238E27FC236}">
              <a16:creationId xmlns:a16="http://schemas.microsoft.com/office/drawing/2014/main" xmlns="" id="{00000000-0008-0000-0600-000007020000}"/>
            </a:ext>
          </a:extLst>
        </xdr:cNvPr>
        <xdr:cNvSpPr txBox="1"/>
      </xdr:nvSpPr>
      <xdr:spPr>
        <a:xfrm>
          <a:off x="16370300" y="513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45174</xdr:rowOff>
    </xdr:from>
    <xdr:to>
      <xdr:col>86</xdr:col>
      <xdr:colOff>25400</xdr:colOff>
      <xdr:row>31</xdr:row>
      <xdr:rowOff>45174</xdr:rowOff>
    </xdr:to>
    <xdr:cxnSp macro="">
      <xdr:nvCxnSpPr>
        <xdr:cNvPr id="520" name="直線コネクタ 519">
          <a:extLst>
            <a:ext uri="{FF2B5EF4-FFF2-40B4-BE49-F238E27FC236}">
              <a16:creationId xmlns:a16="http://schemas.microsoft.com/office/drawing/2014/main" xmlns="" id="{00000000-0008-0000-0600-000008020000}"/>
            </a:ext>
          </a:extLst>
        </xdr:cNvPr>
        <xdr:cNvCxnSpPr/>
      </xdr:nvCxnSpPr>
      <xdr:spPr>
        <a:xfrm>
          <a:off x="16230600" y="536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30886</xdr:rowOff>
    </xdr:from>
    <xdr:to>
      <xdr:col>85</xdr:col>
      <xdr:colOff>127000</xdr:colOff>
      <xdr:row>36</xdr:row>
      <xdr:rowOff>113354</xdr:rowOff>
    </xdr:to>
    <xdr:cxnSp macro="">
      <xdr:nvCxnSpPr>
        <xdr:cNvPr id="521" name="直線コネクタ 520">
          <a:extLst>
            <a:ext uri="{FF2B5EF4-FFF2-40B4-BE49-F238E27FC236}">
              <a16:creationId xmlns:a16="http://schemas.microsoft.com/office/drawing/2014/main" xmlns="" id="{00000000-0008-0000-0600-000009020000}"/>
            </a:ext>
          </a:extLst>
        </xdr:cNvPr>
        <xdr:cNvCxnSpPr/>
      </xdr:nvCxnSpPr>
      <xdr:spPr>
        <a:xfrm flipV="1">
          <a:off x="15481300" y="6203086"/>
          <a:ext cx="838200" cy="8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52754</xdr:rowOff>
    </xdr:from>
    <xdr:ext cx="469744" cy="259045"/>
    <xdr:sp macro="" textlink="">
      <xdr:nvSpPr>
        <xdr:cNvPr id="522" name="災害復旧事業費平均値テキスト">
          <a:extLst>
            <a:ext uri="{FF2B5EF4-FFF2-40B4-BE49-F238E27FC236}">
              <a16:creationId xmlns:a16="http://schemas.microsoft.com/office/drawing/2014/main" xmlns="" id="{00000000-0008-0000-0600-00000A020000}"/>
            </a:ext>
          </a:extLst>
        </xdr:cNvPr>
        <xdr:cNvSpPr txBox="1"/>
      </xdr:nvSpPr>
      <xdr:spPr>
        <a:xfrm>
          <a:off x="16370300" y="6396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74327</xdr:rowOff>
    </xdr:from>
    <xdr:to>
      <xdr:col>85</xdr:col>
      <xdr:colOff>177800</xdr:colOff>
      <xdr:row>38</xdr:row>
      <xdr:rowOff>4477</xdr:rowOff>
    </xdr:to>
    <xdr:sp macro="" textlink="">
      <xdr:nvSpPr>
        <xdr:cNvPr id="523" name="フローチャート: 判断 522">
          <a:extLst>
            <a:ext uri="{FF2B5EF4-FFF2-40B4-BE49-F238E27FC236}">
              <a16:creationId xmlns:a16="http://schemas.microsoft.com/office/drawing/2014/main" xmlns="" id="{00000000-0008-0000-0600-00000B020000}"/>
            </a:ext>
          </a:extLst>
        </xdr:cNvPr>
        <xdr:cNvSpPr/>
      </xdr:nvSpPr>
      <xdr:spPr>
        <a:xfrm>
          <a:off x="16268700" y="641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113354</xdr:rowOff>
    </xdr:from>
    <xdr:to>
      <xdr:col>81</xdr:col>
      <xdr:colOff>50800</xdr:colOff>
      <xdr:row>38</xdr:row>
      <xdr:rowOff>19285</xdr:rowOff>
    </xdr:to>
    <xdr:cxnSp macro="">
      <xdr:nvCxnSpPr>
        <xdr:cNvPr id="524" name="直線コネクタ 523">
          <a:extLst>
            <a:ext uri="{FF2B5EF4-FFF2-40B4-BE49-F238E27FC236}">
              <a16:creationId xmlns:a16="http://schemas.microsoft.com/office/drawing/2014/main" xmlns="" id="{00000000-0008-0000-0600-00000C020000}"/>
            </a:ext>
          </a:extLst>
        </xdr:cNvPr>
        <xdr:cNvCxnSpPr/>
      </xdr:nvCxnSpPr>
      <xdr:spPr>
        <a:xfrm flipV="1">
          <a:off x="14592300" y="6285554"/>
          <a:ext cx="889000" cy="24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65583</xdr:rowOff>
    </xdr:from>
    <xdr:to>
      <xdr:col>81</xdr:col>
      <xdr:colOff>101600</xdr:colOff>
      <xdr:row>37</xdr:row>
      <xdr:rowOff>167183</xdr:rowOff>
    </xdr:to>
    <xdr:sp macro="" textlink="">
      <xdr:nvSpPr>
        <xdr:cNvPr id="525" name="フローチャート: 判断 524">
          <a:extLst>
            <a:ext uri="{FF2B5EF4-FFF2-40B4-BE49-F238E27FC236}">
              <a16:creationId xmlns:a16="http://schemas.microsoft.com/office/drawing/2014/main" xmlns="" id="{00000000-0008-0000-0600-00000D020000}"/>
            </a:ext>
          </a:extLst>
        </xdr:cNvPr>
        <xdr:cNvSpPr/>
      </xdr:nvSpPr>
      <xdr:spPr>
        <a:xfrm>
          <a:off x="15430500" y="640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158310</xdr:rowOff>
    </xdr:from>
    <xdr:ext cx="469744"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5246428" y="650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171018</xdr:rowOff>
    </xdr:from>
    <xdr:to>
      <xdr:col>76</xdr:col>
      <xdr:colOff>114300</xdr:colOff>
      <xdr:row>38</xdr:row>
      <xdr:rowOff>19285</xdr:rowOff>
    </xdr:to>
    <xdr:cxnSp macro="">
      <xdr:nvCxnSpPr>
        <xdr:cNvPr id="527" name="直線コネクタ 526">
          <a:extLst>
            <a:ext uri="{FF2B5EF4-FFF2-40B4-BE49-F238E27FC236}">
              <a16:creationId xmlns:a16="http://schemas.microsoft.com/office/drawing/2014/main" xmlns="" id="{00000000-0008-0000-0600-00000F020000}"/>
            </a:ext>
          </a:extLst>
        </xdr:cNvPr>
        <xdr:cNvCxnSpPr/>
      </xdr:nvCxnSpPr>
      <xdr:spPr>
        <a:xfrm>
          <a:off x="13703300" y="6514668"/>
          <a:ext cx="889000" cy="1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118218</xdr:rowOff>
    </xdr:from>
    <xdr:to>
      <xdr:col>76</xdr:col>
      <xdr:colOff>165100</xdr:colOff>
      <xdr:row>38</xdr:row>
      <xdr:rowOff>48368</xdr:rowOff>
    </xdr:to>
    <xdr:sp macro="" textlink="">
      <xdr:nvSpPr>
        <xdr:cNvPr id="528" name="フローチャート: 判断 527">
          <a:extLst>
            <a:ext uri="{FF2B5EF4-FFF2-40B4-BE49-F238E27FC236}">
              <a16:creationId xmlns:a16="http://schemas.microsoft.com/office/drawing/2014/main" xmlns="" id="{00000000-0008-0000-0600-000010020000}"/>
            </a:ext>
          </a:extLst>
        </xdr:cNvPr>
        <xdr:cNvSpPr/>
      </xdr:nvSpPr>
      <xdr:spPr>
        <a:xfrm>
          <a:off x="14541500" y="646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64895</xdr:rowOff>
    </xdr:from>
    <xdr:ext cx="378565"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4403017" y="6237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171018</xdr:rowOff>
    </xdr:from>
    <xdr:to>
      <xdr:col>71</xdr:col>
      <xdr:colOff>177800</xdr:colOff>
      <xdr:row>38</xdr:row>
      <xdr:rowOff>13456</xdr:rowOff>
    </xdr:to>
    <xdr:cxnSp macro="">
      <xdr:nvCxnSpPr>
        <xdr:cNvPr id="530" name="直線コネクタ 529">
          <a:extLst>
            <a:ext uri="{FF2B5EF4-FFF2-40B4-BE49-F238E27FC236}">
              <a16:creationId xmlns:a16="http://schemas.microsoft.com/office/drawing/2014/main" xmlns="" id="{00000000-0008-0000-0600-000012020000}"/>
            </a:ext>
          </a:extLst>
        </xdr:cNvPr>
        <xdr:cNvCxnSpPr/>
      </xdr:nvCxnSpPr>
      <xdr:spPr>
        <a:xfrm flipV="1">
          <a:off x="12814300" y="6514668"/>
          <a:ext cx="889000" cy="1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114503</xdr:rowOff>
    </xdr:from>
    <xdr:to>
      <xdr:col>72</xdr:col>
      <xdr:colOff>38100</xdr:colOff>
      <xdr:row>38</xdr:row>
      <xdr:rowOff>44653</xdr:rowOff>
    </xdr:to>
    <xdr:sp macro="" textlink="">
      <xdr:nvSpPr>
        <xdr:cNvPr id="531" name="フローチャート: 判断 530">
          <a:extLst>
            <a:ext uri="{FF2B5EF4-FFF2-40B4-BE49-F238E27FC236}">
              <a16:creationId xmlns:a16="http://schemas.microsoft.com/office/drawing/2014/main" xmlns="" id="{00000000-0008-0000-0600-000013020000}"/>
            </a:ext>
          </a:extLst>
        </xdr:cNvPr>
        <xdr:cNvSpPr/>
      </xdr:nvSpPr>
      <xdr:spPr>
        <a:xfrm>
          <a:off x="13652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61180</xdr:rowOff>
    </xdr:from>
    <xdr:ext cx="378565"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3514017" y="623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118789</xdr:rowOff>
    </xdr:from>
    <xdr:to>
      <xdr:col>67</xdr:col>
      <xdr:colOff>101600</xdr:colOff>
      <xdr:row>38</xdr:row>
      <xdr:rowOff>48940</xdr:rowOff>
    </xdr:to>
    <xdr:sp macro="" textlink="">
      <xdr:nvSpPr>
        <xdr:cNvPr id="533" name="フローチャート: 判断 532">
          <a:extLst>
            <a:ext uri="{FF2B5EF4-FFF2-40B4-BE49-F238E27FC236}">
              <a16:creationId xmlns:a16="http://schemas.microsoft.com/office/drawing/2014/main" xmlns="" id="{00000000-0008-0000-0600-000015020000}"/>
            </a:ext>
          </a:extLst>
        </xdr:cNvPr>
        <xdr:cNvSpPr/>
      </xdr:nvSpPr>
      <xdr:spPr>
        <a:xfrm>
          <a:off x="12763500" y="64624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65466</xdr:rowOff>
    </xdr:from>
    <xdr:ext cx="378565"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2625017" y="6237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151536</xdr:rowOff>
    </xdr:from>
    <xdr:to>
      <xdr:col>85</xdr:col>
      <xdr:colOff>177800</xdr:colOff>
      <xdr:row>36</xdr:row>
      <xdr:rowOff>81686</xdr:rowOff>
    </xdr:to>
    <xdr:sp macro="" textlink="">
      <xdr:nvSpPr>
        <xdr:cNvPr id="540" name="楕円 539">
          <a:extLst>
            <a:ext uri="{FF2B5EF4-FFF2-40B4-BE49-F238E27FC236}">
              <a16:creationId xmlns:a16="http://schemas.microsoft.com/office/drawing/2014/main" xmlns="" id="{00000000-0008-0000-0600-00001C020000}"/>
            </a:ext>
          </a:extLst>
        </xdr:cNvPr>
        <xdr:cNvSpPr/>
      </xdr:nvSpPr>
      <xdr:spPr>
        <a:xfrm>
          <a:off x="16268700" y="615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2963</xdr:rowOff>
    </xdr:from>
    <xdr:ext cx="469744" cy="259045"/>
    <xdr:sp macro="" textlink="">
      <xdr:nvSpPr>
        <xdr:cNvPr id="541" name="災害復旧事業費該当値テキスト">
          <a:extLst>
            <a:ext uri="{FF2B5EF4-FFF2-40B4-BE49-F238E27FC236}">
              <a16:creationId xmlns:a16="http://schemas.microsoft.com/office/drawing/2014/main" xmlns="" id="{00000000-0008-0000-0600-00001D020000}"/>
            </a:ext>
          </a:extLst>
        </xdr:cNvPr>
        <xdr:cNvSpPr txBox="1"/>
      </xdr:nvSpPr>
      <xdr:spPr>
        <a:xfrm>
          <a:off x="16370300" y="600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62554</xdr:rowOff>
    </xdr:from>
    <xdr:to>
      <xdr:col>81</xdr:col>
      <xdr:colOff>101600</xdr:colOff>
      <xdr:row>36</xdr:row>
      <xdr:rowOff>164154</xdr:rowOff>
    </xdr:to>
    <xdr:sp macro="" textlink="">
      <xdr:nvSpPr>
        <xdr:cNvPr id="542" name="楕円 541">
          <a:extLst>
            <a:ext uri="{FF2B5EF4-FFF2-40B4-BE49-F238E27FC236}">
              <a16:creationId xmlns:a16="http://schemas.microsoft.com/office/drawing/2014/main" xmlns="" id="{00000000-0008-0000-0600-00001E020000}"/>
            </a:ext>
          </a:extLst>
        </xdr:cNvPr>
        <xdr:cNvSpPr/>
      </xdr:nvSpPr>
      <xdr:spPr>
        <a:xfrm>
          <a:off x="15430500" y="623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9231</xdr:rowOff>
    </xdr:from>
    <xdr:ext cx="469744" cy="259045"/>
    <xdr:sp macro="" textlink="">
      <xdr:nvSpPr>
        <xdr:cNvPr id="543" name="テキスト ボックス 542">
          <a:extLst>
            <a:ext uri="{FF2B5EF4-FFF2-40B4-BE49-F238E27FC236}">
              <a16:creationId xmlns:a16="http://schemas.microsoft.com/office/drawing/2014/main" xmlns="" id="{00000000-0008-0000-0600-00001F020000}"/>
            </a:ext>
          </a:extLst>
        </xdr:cNvPr>
        <xdr:cNvSpPr txBox="1"/>
      </xdr:nvSpPr>
      <xdr:spPr>
        <a:xfrm>
          <a:off x="15246428" y="600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139935</xdr:rowOff>
    </xdr:from>
    <xdr:to>
      <xdr:col>76</xdr:col>
      <xdr:colOff>165100</xdr:colOff>
      <xdr:row>38</xdr:row>
      <xdr:rowOff>70085</xdr:rowOff>
    </xdr:to>
    <xdr:sp macro="" textlink="">
      <xdr:nvSpPr>
        <xdr:cNvPr id="544" name="楕円 543">
          <a:extLst>
            <a:ext uri="{FF2B5EF4-FFF2-40B4-BE49-F238E27FC236}">
              <a16:creationId xmlns:a16="http://schemas.microsoft.com/office/drawing/2014/main" xmlns="" id="{00000000-0008-0000-0600-000020020000}"/>
            </a:ext>
          </a:extLst>
        </xdr:cNvPr>
        <xdr:cNvSpPr/>
      </xdr:nvSpPr>
      <xdr:spPr>
        <a:xfrm>
          <a:off x="14541500" y="64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61212</xdr:rowOff>
    </xdr:from>
    <xdr:ext cx="378565" cy="259045"/>
    <xdr:sp macro="" textlink="">
      <xdr:nvSpPr>
        <xdr:cNvPr id="545" name="テキスト ボックス 544">
          <a:extLst>
            <a:ext uri="{FF2B5EF4-FFF2-40B4-BE49-F238E27FC236}">
              <a16:creationId xmlns:a16="http://schemas.microsoft.com/office/drawing/2014/main" xmlns="" id="{00000000-0008-0000-0600-000021020000}"/>
            </a:ext>
          </a:extLst>
        </xdr:cNvPr>
        <xdr:cNvSpPr txBox="1"/>
      </xdr:nvSpPr>
      <xdr:spPr>
        <a:xfrm>
          <a:off x="14403017" y="6576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120218</xdr:rowOff>
    </xdr:from>
    <xdr:to>
      <xdr:col>72</xdr:col>
      <xdr:colOff>38100</xdr:colOff>
      <xdr:row>38</xdr:row>
      <xdr:rowOff>50368</xdr:rowOff>
    </xdr:to>
    <xdr:sp macro="" textlink="">
      <xdr:nvSpPr>
        <xdr:cNvPr id="546" name="楕円 545">
          <a:extLst>
            <a:ext uri="{FF2B5EF4-FFF2-40B4-BE49-F238E27FC236}">
              <a16:creationId xmlns:a16="http://schemas.microsoft.com/office/drawing/2014/main" xmlns="" id="{00000000-0008-0000-0600-000022020000}"/>
            </a:ext>
          </a:extLst>
        </xdr:cNvPr>
        <xdr:cNvSpPr/>
      </xdr:nvSpPr>
      <xdr:spPr>
        <a:xfrm>
          <a:off x="13652500" y="64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41495</xdr:rowOff>
    </xdr:from>
    <xdr:ext cx="378565" cy="259045"/>
    <xdr:sp macro="" textlink="">
      <xdr:nvSpPr>
        <xdr:cNvPr id="547" name="テキスト ボックス 546">
          <a:extLst>
            <a:ext uri="{FF2B5EF4-FFF2-40B4-BE49-F238E27FC236}">
              <a16:creationId xmlns:a16="http://schemas.microsoft.com/office/drawing/2014/main" xmlns="" id="{00000000-0008-0000-0600-000023020000}"/>
            </a:ext>
          </a:extLst>
        </xdr:cNvPr>
        <xdr:cNvSpPr txBox="1"/>
      </xdr:nvSpPr>
      <xdr:spPr>
        <a:xfrm>
          <a:off x="13514017" y="6556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134106</xdr:rowOff>
    </xdr:from>
    <xdr:to>
      <xdr:col>67</xdr:col>
      <xdr:colOff>101600</xdr:colOff>
      <xdr:row>38</xdr:row>
      <xdr:rowOff>64256</xdr:rowOff>
    </xdr:to>
    <xdr:sp macro="" textlink="">
      <xdr:nvSpPr>
        <xdr:cNvPr id="548" name="楕円 547">
          <a:extLst>
            <a:ext uri="{FF2B5EF4-FFF2-40B4-BE49-F238E27FC236}">
              <a16:creationId xmlns:a16="http://schemas.microsoft.com/office/drawing/2014/main" xmlns="" id="{00000000-0008-0000-0600-000024020000}"/>
            </a:ext>
          </a:extLst>
        </xdr:cNvPr>
        <xdr:cNvSpPr/>
      </xdr:nvSpPr>
      <xdr:spPr>
        <a:xfrm>
          <a:off x="12763500" y="647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55383</xdr:rowOff>
    </xdr:from>
    <xdr:ext cx="378565" cy="259045"/>
    <xdr:sp macro="" textlink="">
      <xdr:nvSpPr>
        <xdr:cNvPr id="549" name="テキスト ボックス 548">
          <a:extLst>
            <a:ext uri="{FF2B5EF4-FFF2-40B4-BE49-F238E27FC236}">
              <a16:creationId xmlns:a16="http://schemas.microsoft.com/office/drawing/2014/main" xmlns="" id="{00000000-0008-0000-0600-000025020000}"/>
            </a:ext>
          </a:extLst>
        </xdr:cNvPr>
        <xdr:cNvSpPr txBox="1"/>
      </xdr:nvSpPr>
      <xdr:spPr>
        <a:xfrm>
          <a:off x="12625017" y="6570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xmlns=""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xmlns=""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xmlns=""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xmlns=""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xmlns=""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xmlns=""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xmlns=""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xmlns=""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xmlns=""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xmlns=""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xmlns=""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xmlns=""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xmlns=""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xmlns=""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xmlns=""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xmlns=""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xmlns=""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xmlns=""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xmlns=""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xmlns=""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xmlns=""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xmlns=""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xmlns=""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xmlns=""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xmlns=""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xmlns=""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xmlns=""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xmlns=""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xmlns=""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xmlns=""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xmlns=""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xmlns=""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xmlns=""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xmlns=""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a:extLst>
            <a:ext uri="{FF2B5EF4-FFF2-40B4-BE49-F238E27FC236}">
              <a16:creationId xmlns:a16="http://schemas.microsoft.com/office/drawing/2014/main" xmlns="" id="{00000000-0008-0000-0600-000069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9" name="テキスト ボックス 618">
          <a:extLst>
            <a:ext uri="{FF2B5EF4-FFF2-40B4-BE49-F238E27FC236}">
              <a16:creationId xmlns:a16="http://schemas.microsoft.com/office/drawing/2014/main" xmlns="" id="{00000000-0008-0000-0600-00006B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1" name="テキスト ボックス 620">
          <a:extLst>
            <a:ext uri="{FF2B5EF4-FFF2-40B4-BE49-F238E27FC236}">
              <a16:creationId xmlns:a16="http://schemas.microsoft.com/office/drawing/2014/main" xmlns="" id="{00000000-0008-0000-0600-00006D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a:extLst>
            <a:ext uri="{FF2B5EF4-FFF2-40B4-BE49-F238E27FC236}">
              <a16:creationId xmlns:a16="http://schemas.microsoft.com/office/drawing/2014/main" xmlns="" id="{00000000-0008-0000-0600-00006F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xmlns=""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113117</xdr:rowOff>
    </xdr:from>
    <xdr:to>
      <xdr:col>85</xdr:col>
      <xdr:colOff>126364</xdr:colOff>
      <xdr:row>79</xdr:row>
      <xdr:rowOff>54073</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flipV="1">
          <a:off x="16317595" y="12114617"/>
          <a:ext cx="1269" cy="148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57900</xdr:rowOff>
    </xdr:from>
    <xdr:ext cx="534377" cy="259045"/>
    <xdr:sp macro="" textlink="">
      <xdr:nvSpPr>
        <xdr:cNvPr id="626" name="公債費最小値テキスト">
          <a:extLst>
            <a:ext uri="{FF2B5EF4-FFF2-40B4-BE49-F238E27FC236}">
              <a16:creationId xmlns:a16="http://schemas.microsoft.com/office/drawing/2014/main" xmlns="" id="{00000000-0008-0000-0600-000072020000}"/>
            </a:ext>
          </a:extLst>
        </xdr:cNvPr>
        <xdr:cNvSpPr txBox="1"/>
      </xdr:nvSpPr>
      <xdr:spPr>
        <a:xfrm>
          <a:off x="16370300" y="1360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54073</xdr:rowOff>
    </xdr:from>
    <xdr:to>
      <xdr:col>86</xdr:col>
      <xdr:colOff>25400</xdr:colOff>
      <xdr:row>79</xdr:row>
      <xdr:rowOff>54073</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a:off x="16230600" y="13598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59794</xdr:rowOff>
    </xdr:from>
    <xdr:ext cx="534377" cy="259045"/>
    <xdr:sp macro="" textlink="">
      <xdr:nvSpPr>
        <xdr:cNvPr id="628" name="公債費最大値テキスト">
          <a:extLst>
            <a:ext uri="{FF2B5EF4-FFF2-40B4-BE49-F238E27FC236}">
              <a16:creationId xmlns:a16="http://schemas.microsoft.com/office/drawing/2014/main" xmlns="" id="{00000000-0008-0000-0600-000074020000}"/>
            </a:ext>
          </a:extLst>
        </xdr:cNvPr>
        <xdr:cNvSpPr txBox="1"/>
      </xdr:nvSpPr>
      <xdr:spPr>
        <a:xfrm>
          <a:off x="16370300" y="1188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113117</xdr:rowOff>
    </xdr:from>
    <xdr:to>
      <xdr:col>86</xdr:col>
      <xdr:colOff>25400</xdr:colOff>
      <xdr:row>70</xdr:row>
      <xdr:rowOff>113117</xdr:rowOff>
    </xdr:to>
    <xdr:cxnSp macro="">
      <xdr:nvCxnSpPr>
        <xdr:cNvPr id="629" name="直線コネクタ 628">
          <a:extLst>
            <a:ext uri="{FF2B5EF4-FFF2-40B4-BE49-F238E27FC236}">
              <a16:creationId xmlns:a16="http://schemas.microsoft.com/office/drawing/2014/main" xmlns="" id="{00000000-0008-0000-0600-000075020000}"/>
            </a:ext>
          </a:extLst>
        </xdr:cNvPr>
        <xdr:cNvCxnSpPr/>
      </xdr:nvCxnSpPr>
      <xdr:spPr>
        <a:xfrm>
          <a:off x="16230600" y="1211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125820</xdr:rowOff>
    </xdr:from>
    <xdr:to>
      <xdr:col>85</xdr:col>
      <xdr:colOff>127000</xdr:colOff>
      <xdr:row>76</xdr:row>
      <xdr:rowOff>128467</xdr:rowOff>
    </xdr:to>
    <xdr:cxnSp macro="">
      <xdr:nvCxnSpPr>
        <xdr:cNvPr id="630" name="直線コネクタ 629">
          <a:extLst>
            <a:ext uri="{FF2B5EF4-FFF2-40B4-BE49-F238E27FC236}">
              <a16:creationId xmlns:a16="http://schemas.microsoft.com/office/drawing/2014/main" xmlns="" id="{00000000-0008-0000-0600-000076020000}"/>
            </a:ext>
          </a:extLst>
        </xdr:cNvPr>
        <xdr:cNvCxnSpPr/>
      </xdr:nvCxnSpPr>
      <xdr:spPr>
        <a:xfrm>
          <a:off x="15481300" y="13156020"/>
          <a:ext cx="838200" cy="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45940</xdr:rowOff>
    </xdr:from>
    <xdr:ext cx="534377" cy="259045"/>
    <xdr:sp macro="" textlink="">
      <xdr:nvSpPr>
        <xdr:cNvPr id="631" name="公債費平均値テキスト">
          <a:extLst>
            <a:ext uri="{FF2B5EF4-FFF2-40B4-BE49-F238E27FC236}">
              <a16:creationId xmlns:a16="http://schemas.microsoft.com/office/drawing/2014/main" xmlns="" id="{00000000-0008-0000-0600-000077020000}"/>
            </a:ext>
          </a:extLst>
        </xdr:cNvPr>
        <xdr:cNvSpPr txBox="1"/>
      </xdr:nvSpPr>
      <xdr:spPr>
        <a:xfrm>
          <a:off x="16370300" y="1273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23063</xdr:rowOff>
    </xdr:from>
    <xdr:to>
      <xdr:col>85</xdr:col>
      <xdr:colOff>177800</xdr:colOff>
      <xdr:row>75</xdr:row>
      <xdr:rowOff>124663</xdr:rowOff>
    </xdr:to>
    <xdr:sp macro="" textlink="">
      <xdr:nvSpPr>
        <xdr:cNvPr id="632" name="フローチャート: 判断 631">
          <a:extLst>
            <a:ext uri="{FF2B5EF4-FFF2-40B4-BE49-F238E27FC236}">
              <a16:creationId xmlns:a16="http://schemas.microsoft.com/office/drawing/2014/main" xmlns="" id="{00000000-0008-0000-0600-000078020000}"/>
            </a:ext>
          </a:extLst>
        </xdr:cNvPr>
        <xdr:cNvSpPr/>
      </xdr:nvSpPr>
      <xdr:spPr>
        <a:xfrm>
          <a:off x="16268700" y="1288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159621</xdr:rowOff>
    </xdr:from>
    <xdr:to>
      <xdr:col>81</xdr:col>
      <xdr:colOff>50800</xdr:colOff>
      <xdr:row>76</xdr:row>
      <xdr:rowOff>125820</xdr:rowOff>
    </xdr:to>
    <xdr:cxnSp macro="">
      <xdr:nvCxnSpPr>
        <xdr:cNvPr id="633" name="直線コネクタ 632">
          <a:extLst>
            <a:ext uri="{FF2B5EF4-FFF2-40B4-BE49-F238E27FC236}">
              <a16:creationId xmlns:a16="http://schemas.microsoft.com/office/drawing/2014/main" xmlns="" id="{00000000-0008-0000-0600-000079020000}"/>
            </a:ext>
          </a:extLst>
        </xdr:cNvPr>
        <xdr:cNvCxnSpPr/>
      </xdr:nvCxnSpPr>
      <xdr:spPr>
        <a:xfrm>
          <a:off x="14592300" y="13018371"/>
          <a:ext cx="889000" cy="13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162313</xdr:rowOff>
    </xdr:from>
    <xdr:to>
      <xdr:col>81</xdr:col>
      <xdr:colOff>101600</xdr:colOff>
      <xdr:row>75</xdr:row>
      <xdr:rowOff>92463</xdr:rowOff>
    </xdr:to>
    <xdr:sp macro="" textlink="">
      <xdr:nvSpPr>
        <xdr:cNvPr id="634" name="フローチャート: 判断 633">
          <a:extLst>
            <a:ext uri="{FF2B5EF4-FFF2-40B4-BE49-F238E27FC236}">
              <a16:creationId xmlns:a16="http://schemas.microsoft.com/office/drawing/2014/main" xmlns="" id="{00000000-0008-0000-0600-00007A020000}"/>
            </a:ext>
          </a:extLst>
        </xdr:cNvPr>
        <xdr:cNvSpPr/>
      </xdr:nvSpPr>
      <xdr:spPr>
        <a:xfrm>
          <a:off x="15430500" y="1284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108990</xdr:rowOff>
    </xdr:from>
    <xdr:ext cx="534377"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5214111" y="1262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159621</xdr:rowOff>
    </xdr:from>
    <xdr:to>
      <xdr:col>76</xdr:col>
      <xdr:colOff>114300</xdr:colOff>
      <xdr:row>76</xdr:row>
      <xdr:rowOff>47901</xdr:rowOff>
    </xdr:to>
    <xdr:cxnSp macro="">
      <xdr:nvCxnSpPr>
        <xdr:cNvPr id="636" name="直線コネクタ 635">
          <a:extLst>
            <a:ext uri="{FF2B5EF4-FFF2-40B4-BE49-F238E27FC236}">
              <a16:creationId xmlns:a16="http://schemas.microsoft.com/office/drawing/2014/main" xmlns="" id="{00000000-0008-0000-0600-00007C020000}"/>
            </a:ext>
          </a:extLst>
        </xdr:cNvPr>
        <xdr:cNvCxnSpPr/>
      </xdr:nvCxnSpPr>
      <xdr:spPr>
        <a:xfrm flipV="1">
          <a:off x="13703300" y="13018371"/>
          <a:ext cx="889000" cy="59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138049</xdr:rowOff>
    </xdr:from>
    <xdr:to>
      <xdr:col>76</xdr:col>
      <xdr:colOff>165100</xdr:colOff>
      <xdr:row>75</xdr:row>
      <xdr:rowOff>68199</xdr:rowOff>
    </xdr:to>
    <xdr:sp macro="" textlink="">
      <xdr:nvSpPr>
        <xdr:cNvPr id="637" name="フローチャート: 判断 636">
          <a:extLst>
            <a:ext uri="{FF2B5EF4-FFF2-40B4-BE49-F238E27FC236}">
              <a16:creationId xmlns:a16="http://schemas.microsoft.com/office/drawing/2014/main" xmlns="" id="{00000000-0008-0000-0600-00007D020000}"/>
            </a:ext>
          </a:extLst>
        </xdr:cNvPr>
        <xdr:cNvSpPr/>
      </xdr:nvSpPr>
      <xdr:spPr>
        <a:xfrm>
          <a:off x="14541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84726</xdr:rowOff>
    </xdr:from>
    <xdr:ext cx="534377"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4325111" y="1260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85652</xdr:rowOff>
    </xdr:from>
    <xdr:to>
      <xdr:col>71</xdr:col>
      <xdr:colOff>177800</xdr:colOff>
      <xdr:row>76</xdr:row>
      <xdr:rowOff>47901</xdr:rowOff>
    </xdr:to>
    <xdr:cxnSp macro="">
      <xdr:nvCxnSpPr>
        <xdr:cNvPr id="639" name="直線コネクタ 638">
          <a:extLst>
            <a:ext uri="{FF2B5EF4-FFF2-40B4-BE49-F238E27FC236}">
              <a16:creationId xmlns:a16="http://schemas.microsoft.com/office/drawing/2014/main" xmlns="" id="{00000000-0008-0000-0600-00007F020000}"/>
            </a:ext>
          </a:extLst>
        </xdr:cNvPr>
        <xdr:cNvCxnSpPr/>
      </xdr:nvCxnSpPr>
      <xdr:spPr>
        <a:xfrm>
          <a:off x="12814300" y="12944402"/>
          <a:ext cx="889000" cy="13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94354</xdr:rowOff>
    </xdr:from>
    <xdr:to>
      <xdr:col>72</xdr:col>
      <xdr:colOff>38100</xdr:colOff>
      <xdr:row>75</xdr:row>
      <xdr:rowOff>24504</xdr:rowOff>
    </xdr:to>
    <xdr:sp macro="" textlink="">
      <xdr:nvSpPr>
        <xdr:cNvPr id="640" name="フローチャート: 判断 639">
          <a:extLst>
            <a:ext uri="{FF2B5EF4-FFF2-40B4-BE49-F238E27FC236}">
              <a16:creationId xmlns:a16="http://schemas.microsoft.com/office/drawing/2014/main" xmlns="" id="{00000000-0008-0000-0600-000080020000}"/>
            </a:ext>
          </a:extLst>
        </xdr:cNvPr>
        <xdr:cNvSpPr/>
      </xdr:nvSpPr>
      <xdr:spPr>
        <a:xfrm>
          <a:off x="13652500" y="1278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41031</xdr:rowOff>
    </xdr:from>
    <xdr:ext cx="534377"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3436111" y="1255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1542</xdr:rowOff>
    </xdr:from>
    <xdr:to>
      <xdr:col>67</xdr:col>
      <xdr:colOff>101600</xdr:colOff>
      <xdr:row>75</xdr:row>
      <xdr:rowOff>103142</xdr:rowOff>
    </xdr:to>
    <xdr:sp macro="" textlink="">
      <xdr:nvSpPr>
        <xdr:cNvPr id="642" name="フローチャート: 判断 641">
          <a:extLst>
            <a:ext uri="{FF2B5EF4-FFF2-40B4-BE49-F238E27FC236}">
              <a16:creationId xmlns:a16="http://schemas.microsoft.com/office/drawing/2014/main" xmlns="" id="{00000000-0008-0000-0600-000082020000}"/>
            </a:ext>
          </a:extLst>
        </xdr:cNvPr>
        <xdr:cNvSpPr/>
      </xdr:nvSpPr>
      <xdr:spPr>
        <a:xfrm>
          <a:off x="12763500" y="1286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119669</xdr:rowOff>
    </xdr:from>
    <xdr:ext cx="534377"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2547111" y="1263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77667</xdr:rowOff>
    </xdr:from>
    <xdr:to>
      <xdr:col>85</xdr:col>
      <xdr:colOff>177800</xdr:colOff>
      <xdr:row>77</xdr:row>
      <xdr:rowOff>7817</xdr:rowOff>
    </xdr:to>
    <xdr:sp macro="" textlink="">
      <xdr:nvSpPr>
        <xdr:cNvPr id="649" name="楕円 648">
          <a:extLst>
            <a:ext uri="{FF2B5EF4-FFF2-40B4-BE49-F238E27FC236}">
              <a16:creationId xmlns:a16="http://schemas.microsoft.com/office/drawing/2014/main" xmlns="" id="{00000000-0008-0000-0600-000089020000}"/>
            </a:ext>
          </a:extLst>
        </xdr:cNvPr>
        <xdr:cNvSpPr/>
      </xdr:nvSpPr>
      <xdr:spPr>
        <a:xfrm>
          <a:off x="16268700" y="1310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56094</xdr:rowOff>
    </xdr:from>
    <xdr:ext cx="534377" cy="259045"/>
    <xdr:sp macro="" textlink="">
      <xdr:nvSpPr>
        <xdr:cNvPr id="650" name="公債費該当値テキスト">
          <a:extLst>
            <a:ext uri="{FF2B5EF4-FFF2-40B4-BE49-F238E27FC236}">
              <a16:creationId xmlns:a16="http://schemas.microsoft.com/office/drawing/2014/main" xmlns="" id="{00000000-0008-0000-0600-00008A020000}"/>
            </a:ext>
          </a:extLst>
        </xdr:cNvPr>
        <xdr:cNvSpPr txBox="1"/>
      </xdr:nvSpPr>
      <xdr:spPr>
        <a:xfrm>
          <a:off x="16370300" y="1308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75020</xdr:rowOff>
    </xdr:from>
    <xdr:to>
      <xdr:col>81</xdr:col>
      <xdr:colOff>101600</xdr:colOff>
      <xdr:row>77</xdr:row>
      <xdr:rowOff>5170</xdr:rowOff>
    </xdr:to>
    <xdr:sp macro="" textlink="">
      <xdr:nvSpPr>
        <xdr:cNvPr id="651" name="楕円 650">
          <a:extLst>
            <a:ext uri="{FF2B5EF4-FFF2-40B4-BE49-F238E27FC236}">
              <a16:creationId xmlns:a16="http://schemas.microsoft.com/office/drawing/2014/main" xmlns="" id="{00000000-0008-0000-0600-00008B020000}"/>
            </a:ext>
          </a:extLst>
        </xdr:cNvPr>
        <xdr:cNvSpPr/>
      </xdr:nvSpPr>
      <xdr:spPr>
        <a:xfrm>
          <a:off x="15430500" y="131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167747</xdr:rowOff>
    </xdr:from>
    <xdr:ext cx="534377" cy="259045"/>
    <xdr:sp macro="" textlink="">
      <xdr:nvSpPr>
        <xdr:cNvPr id="652" name="テキスト ボックス 651">
          <a:extLst>
            <a:ext uri="{FF2B5EF4-FFF2-40B4-BE49-F238E27FC236}">
              <a16:creationId xmlns:a16="http://schemas.microsoft.com/office/drawing/2014/main" xmlns="" id="{00000000-0008-0000-0600-00008C020000}"/>
            </a:ext>
          </a:extLst>
        </xdr:cNvPr>
        <xdr:cNvSpPr txBox="1"/>
      </xdr:nvSpPr>
      <xdr:spPr>
        <a:xfrm>
          <a:off x="15214111" y="1319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108820</xdr:rowOff>
    </xdr:from>
    <xdr:to>
      <xdr:col>76</xdr:col>
      <xdr:colOff>165100</xdr:colOff>
      <xdr:row>76</xdr:row>
      <xdr:rowOff>38971</xdr:rowOff>
    </xdr:to>
    <xdr:sp macro="" textlink="">
      <xdr:nvSpPr>
        <xdr:cNvPr id="653" name="楕円 652">
          <a:extLst>
            <a:ext uri="{FF2B5EF4-FFF2-40B4-BE49-F238E27FC236}">
              <a16:creationId xmlns:a16="http://schemas.microsoft.com/office/drawing/2014/main" xmlns="" id="{00000000-0008-0000-0600-00008D020000}"/>
            </a:ext>
          </a:extLst>
        </xdr:cNvPr>
        <xdr:cNvSpPr/>
      </xdr:nvSpPr>
      <xdr:spPr>
        <a:xfrm>
          <a:off x="14541500" y="129675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30098</xdr:rowOff>
    </xdr:from>
    <xdr:ext cx="534377" cy="259045"/>
    <xdr:sp macro="" textlink="">
      <xdr:nvSpPr>
        <xdr:cNvPr id="654" name="テキスト ボックス 653">
          <a:extLst>
            <a:ext uri="{FF2B5EF4-FFF2-40B4-BE49-F238E27FC236}">
              <a16:creationId xmlns:a16="http://schemas.microsoft.com/office/drawing/2014/main" xmlns="" id="{00000000-0008-0000-0600-00008E020000}"/>
            </a:ext>
          </a:extLst>
        </xdr:cNvPr>
        <xdr:cNvSpPr txBox="1"/>
      </xdr:nvSpPr>
      <xdr:spPr>
        <a:xfrm>
          <a:off x="14325111" y="1306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168551</xdr:rowOff>
    </xdr:from>
    <xdr:to>
      <xdr:col>72</xdr:col>
      <xdr:colOff>38100</xdr:colOff>
      <xdr:row>76</xdr:row>
      <xdr:rowOff>98701</xdr:rowOff>
    </xdr:to>
    <xdr:sp macro="" textlink="">
      <xdr:nvSpPr>
        <xdr:cNvPr id="655" name="楕円 654">
          <a:extLst>
            <a:ext uri="{FF2B5EF4-FFF2-40B4-BE49-F238E27FC236}">
              <a16:creationId xmlns:a16="http://schemas.microsoft.com/office/drawing/2014/main" xmlns="" id="{00000000-0008-0000-0600-00008F020000}"/>
            </a:ext>
          </a:extLst>
        </xdr:cNvPr>
        <xdr:cNvSpPr/>
      </xdr:nvSpPr>
      <xdr:spPr>
        <a:xfrm>
          <a:off x="13652500" y="1302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89828</xdr:rowOff>
    </xdr:from>
    <xdr:ext cx="534377" cy="259045"/>
    <xdr:sp macro="" textlink="">
      <xdr:nvSpPr>
        <xdr:cNvPr id="656" name="テキスト ボックス 655">
          <a:extLst>
            <a:ext uri="{FF2B5EF4-FFF2-40B4-BE49-F238E27FC236}">
              <a16:creationId xmlns:a16="http://schemas.microsoft.com/office/drawing/2014/main" xmlns="" id="{00000000-0008-0000-0600-000090020000}"/>
            </a:ext>
          </a:extLst>
        </xdr:cNvPr>
        <xdr:cNvSpPr txBox="1"/>
      </xdr:nvSpPr>
      <xdr:spPr>
        <a:xfrm>
          <a:off x="13436111" y="1312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34852</xdr:rowOff>
    </xdr:from>
    <xdr:to>
      <xdr:col>67</xdr:col>
      <xdr:colOff>101600</xdr:colOff>
      <xdr:row>75</xdr:row>
      <xdr:rowOff>136452</xdr:rowOff>
    </xdr:to>
    <xdr:sp macro="" textlink="">
      <xdr:nvSpPr>
        <xdr:cNvPr id="657" name="楕円 656">
          <a:extLst>
            <a:ext uri="{FF2B5EF4-FFF2-40B4-BE49-F238E27FC236}">
              <a16:creationId xmlns:a16="http://schemas.microsoft.com/office/drawing/2014/main" xmlns="" id="{00000000-0008-0000-0600-000091020000}"/>
            </a:ext>
          </a:extLst>
        </xdr:cNvPr>
        <xdr:cNvSpPr/>
      </xdr:nvSpPr>
      <xdr:spPr>
        <a:xfrm>
          <a:off x="12763500" y="1289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127579</xdr:rowOff>
    </xdr:from>
    <xdr:ext cx="534377" cy="259045"/>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2547111" y="1298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xmlns=""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xmlns=""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xmlns=""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xmlns=""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xmlns=""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xmlns=""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xmlns=""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xmlns=""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xmlns=""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xmlns="" id="{00000000-0008-0000-06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a:extLst>
            <a:ext uri="{FF2B5EF4-FFF2-40B4-BE49-F238E27FC236}">
              <a16:creationId xmlns:a16="http://schemas.microsoft.com/office/drawing/2014/main" xmlns="" id="{00000000-0008-0000-0600-0000A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a:extLst>
            <a:ext uri="{FF2B5EF4-FFF2-40B4-BE49-F238E27FC236}">
              <a16:creationId xmlns:a16="http://schemas.microsoft.com/office/drawing/2014/main" xmlns="" id="{00000000-0008-0000-0600-0000A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xmlns="" id="{00000000-0008-0000-06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xmlns=""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xmlns=""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127158</xdr:rowOff>
    </xdr:from>
    <xdr:to>
      <xdr:col>85</xdr:col>
      <xdr:colOff>126364</xdr:colOff>
      <xdr:row>99</xdr:row>
      <xdr:rowOff>39551</xdr:rowOff>
    </xdr:to>
    <xdr:cxnSp macro="">
      <xdr:nvCxnSpPr>
        <xdr:cNvPr id="682" name="直線コネクタ 681">
          <a:extLst>
            <a:ext uri="{FF2B5EF4-FFF2-40B4-BE49-F238E27FC236}">
              <a16:creationId xmlns:a16="http://schemas.microsoft.com/office/drawing/2014/main" xmlns="" id="{00000000-0008-0000-0600-0000AA020000}"/>
            </a:ext>
          </a:extLst>
        </xdr:cNvPr>
        <xdr:cNvCxnSpPr/>
      </xdr:nvCxnSpPr>
      <xdr:spPr>
        <a:xfrm flipV="1">
          <a:off x="16317595" y="15557658"/>
          <a:ext cx="1269" cy="1455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43378</xdr:rowOff>
    </xdr:from>
    <xdr:ext cx="378565" cy="259045"/>
    <xdr:sp macro="" textlink="">
      <xdr:nvSpPr>
        <xdr:cNvPr id="683" name="積立金最小値テキスト">
          <a:extLst>
            <a:ext uri="{FF2B5EF4-FFF2-40B4-BE49-F238E27FC236}">
              <a16:creationId xmlns:a16="http://schemas.microsoft.com/office/drawing/2014/main" xmlns="" id="{00000000-0008-0000-0600-0000AB020000}"/>
            </a:ext>
          </a:extLst>
        </xdr:cNvPr>
        <xdr:cNvSpPr txBox="1"/>
      </xdr:nvSpPr>
      <xdr:spPr>
        <a:xfrm>
          <a:off x="16370300" y="17016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39551</xdr:rowOff>
    </xdr:from>
    <xdr:to>
      <xdr:col>86</xdr:col>
      <xdr:colOff>25400</xdr:colOff>
      <xdr:row>99</xdr:row>
      <xdr:rowOff>39551</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a:off x="16230600" y="1701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73835</xdr:rowOff>
    </xdr:from>
    <xdr:ext cx="599010" cy="259045"/>
    <xdr:sp macro="" textlink="">
      <xdr:nvSpPr>
        <xdr:cNvPr id="685" name="積立金最大値テキスト">
          <a:extLst>
            <a:ext uri="{FF2B5EF4-FFF2-40B4-BE49-F238E27FC236}">
              <a16:creationId xmlns:a16="http://schemas.microsoft.com/office/drawing/2014/main" xmlns="" id="{00000000-0008-0000-0600-0000AD020000}"/>
            </a:ext>
          </a:extLst>
        </xdr:cNvPr>
        <xdr:cNvSpPr txBox="1"/>
      </xdr:nvSpPr>
      <xdr:spPr>
        <a:xfrm>
          <a:off x="16370300" y="15332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127158</xdr:rowOff>
    </xdr:from>
    <xdr:to>
      <xdr:col>86</xdr:col>
      <xdr:colOff>25400</xdr:colOff>
      <xdr:row>90</xdr:row>
      <xdr:rowOff>127158</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a:off x="16230600" y="155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97234</xdr:rowOff>
    </xdr:from>
    <xdr:to>
      <xdr:col>85</xdr:col>
      <xdr:colOff>127000</xdr:colOff>
      <xdr:row>98</xdr:row>
      <xdr:rowOff>151426</xdr:rowOff>
    </xdr:to>
    <xdr:cxnSp macro="">
      <xdr:nvCxnSpPr>
        <xdr:cNvPr id="687" name="直線コネクタ 686">
          <a:extLst>
            <a:ext uri="{FF2B5EF4-FFF2-40B4-BE49-F238E27FC236}">
              <a16:creationId xmlns:a16="http://schemas.microsoft.com/office/drawing/2014/main" xmlns="" id="{00000000-0008-0000-0600-0000AF020000}"/>
            </a:ext>
          </a:extLst>
        </xdr:cNvPr>
        <xdr:cNvCxnSpPr/>
      </xdr:nvCxnSpPr>
      <xdr:spPr>
        <a:xfrm flipV="1">
          <a:off x="15481300" y="16899334"/>
          <a:ext cx="838200" cy="5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40498</xdr:rowOff>
    </xdr:from>
    <xdr:ext cx="534377" cy="259045"/>
    <xdr:sp macro="" textlink="">
      <xdr:nvSpPr>
        <xdr:cNvPr id="688" name="積立金平均値テキスト">
          <a:extLst>
            <a:ext uri="{FF2B5EF4-FFF2-40B4-BE49-F238E27FC236}">
              <a16:creationId xmlns:a16="http://schemas.microsoft.com/office/drawing/2014/main" xmlns="" id="{00000000-0008-0000-0600-0000B0020000}"/>
            </a:ext>
          </a:extLst>
        </xdr:cNvPr>
        <xdr:cNvSpPr txBox="1"/>
      </xdr:nvSpPr>
      <xdr:spPr>
        <a:xfrm>
          <a:off x="16370300" y="168425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62071</xdr:rowOff>
    </xdr:from>
    <xdr:to>
      <xdr:col>85</xdr:col>
      <xdr:colOff>177800</xdr:colOff>
      <xdr:row>98</xdr:row>
      <xdr:rowOff>163671</xdr:rowOff>
    </xdr:to>
    <xdr:sp macro="" textlink="">
      <xdr:nvSpPr>
        <xdr:cNvPr id="689" name="フローチャート: 判断 688">
          <a:extLst>
            <a:ext uri="{FF2B5EF4-FFF2-40B4-BE49-F238E27FC236}">
              <a16:creationId xmlns:a16="http://schemas.microsoft.com/office/drawing/2014/main" xmlns="" id="{00000000-0008-0000-0600-0000B1020000}"/>
            </a:ext>
          </a:extLst>
        </xdr:cNvPr>
        <xdr:cNvSpPr/>
      </xdr:nvSpPr>
      <xdr:spPr>
        <a:xfrm>
          <a:off x="16268700" y="1686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91495</xdr:rowOff>
    </xdr:from>
    <xdr:to>
      <xdr:col>81</xdr:col>
      <xdr:colOff>50800</xdr:colOff>
      <xdr:row>98</xdr:row>
      <xdr:rowOff>151426</xdr:rowOff>
    </xdr:to>
    <xdr:cxnSp macro="">
      <xdr:nvCxnSpPr>
        <xdr:cNvPr id="690" name="直線コネクタ 689">
          <a:extLst>
            <a:ext uri="{FF2B5EF4-FFF2-40B4-BE49-F238E27FC236}">
              <a16:creationId xmlns:a16="http://schemas.microsoft.com/office/drawing/2014/main" xmlns="" id="{00000000-0008-0000-0600-0000B2020000}"/>
            </a:ext>
          </a:extLst>
        </xdr:cNvPr>
        <xdr:cNvCxnSpPr/>
      </xdr:nvCxnSpPr>
      <xdr:spPr>
        <a:xfrm>
          <a:off x="14592300" y="16893595"/>
          <a:ext cx="889000" cy="5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17669</xdr:rowOff>
    </xdr:from>
    <xdr:to>
      <xdr:col>81</xdr:col>
      <xdr:colOff>101600</xdr:colOff>
      <xdr:row>98</xdr:row>
      <xdr:rowOff>119269</xdr:rowOff>
    </xdr:to>
    <xdr:sp macro="" textlink="">
      <xdr:nvSpPr>
        <xdr:cNvPr id="691" name="フローチャート: 判断 690">
          <a:extLst>
            <a:ext uri="{FF2B5EF4-FFF2-40B4-BE49-F238E27FC236}">
              <a16:creationId xmlns:a16="http://schemas.microsoft.com/office/drawing/2014/main" xmlns="" id="{00000000-0008-0000-0600-0000B3020000}"/>
            </a:ext>
          </a:extLst>
        </xdr:cNvPr>
        <xdr:cNvSpPr/>
      </xdr:nvSpPr>
      <xdr:spPr>
        <a:xfrm>
          <a:off x="15430500" y="1681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135796</xdr:rowOff>
    </xdr:from>
    <xdr:ext cx="534377"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5214111" y="1659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53594</xdr:rowOff>
    </xdr:from>
    <xdr:to>
      <xdr:col>76</xdr:col>
      <xdr:colOff>114300</xdr:colOff>
      <xdr:row>98</xdr:row>
      <xdr:rowOff>91495</xdr:rowOff>
    </xdr:to>
    <xdr:cxnSp macro="">
      <xdr:nvCxnSpPr>
        <xdr:cNvPr id="693" name="直線コネクタ 692">
          <a:extLst>
            <a:ext uri="{FF2B5EF4-FFF2-40B4-BE49-F238E27FC236}">
              <a16:creationId xmlns:a16="http://schemas.microsoft.com/office/drawing/2014/main" xmlns="" id="{00000000-0008-0000-0600-0000B5020000}"/>
            </a:ext>
          </a:extLst>
        </xdr:cNvPr>
        <xdr:cNvCxnSpPr/>
      </xdr:nvCxnSpPr>
      <xdr:spPr>
        <a:xfrm>
          <a:off x="13703300" y="16855694"/>
          <a:ext cx="889000" cy="37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63640</xdr:rowOff>
    </xdr:from>
    <xdr:to>
      <xdr:col>76</xdr:col>
      <xdr:colOff>165100</xdr:colOff>
      <xdr:row>98</xdr:row>
      <xdr:rowOff>165240</xdr:rowOff>
    </xdr:to>
    <xdr:sp macro="" textlink="">
      <xdr:nvSpPr>
        <xdr:cNvPr id="694" name="フローチャート: 判断 693">
          <a:extLst>
            <a:ext uri="{FF2B5EF4-FFF2-40B4-BE49-F238E27FC236}">
              <a16:creationId xmlns:a16="http://schemas.microsoft.com/office/drawing/2014/main" xmlns="" id="{00000000-0008-0000-0600-0000B6020000}"/>
            </a:ext>
          </a:extLst>
        </xdr:cNvPr>
        <xdr:cNvSpPr/>
      </xdr:nvSpPr>
      <xdr:spPr>
        <a:xfrm>
          <a:off x="14541500" y="168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156367</xdr:rowOff>
    </xdr:from>
    <xdr:ext cx="534377"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4325111" y="1695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53594</xdr:rowOff>
    </xdr:from>
    <xdr:to>
      <xdr:col>71</xdr:col>
      <xdr:colOff>177800</xdr:colOff>
      <xdr:row>99</xdr:row>
      <xdr:rowOff>14137</xdr:rowOff>
    </xdr:to>
    <xdr:cxnSp macro="">
      <xdr:nvCxnSpPr>
        <xdr:cNvPr id="696" name="直線コネクタ 695">
          <a:extLst>
            <a:ext uri="{FF2B5EF4-FFF2-40B4-BE49-F238E27FC236}">
              <a16:creationId xmlns:a16="http://schemas.microsoft.com/office/drawing/2014/main" xmlns="" id="{00000000-0008-0000-0600-0000B8020000}"/>
            </a:ext>
          </a:extLst>
        </xdr:cNvPr>
        <xdr:cNvCxnSpPr/>
      </xdr:nvCxnSpPr>
      <xdr:spPr>
        <a:xfrm flipV="1">
          <a:off x="12814300" y="16855694"/>
          <a:ext cx="889000" cy="13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90500</xdr:rowOff>
    </xdr:from>
    <xdr:to>
      <xdr:col>72</xdr:col>
      <xdr:colOff>38100</xdr:colOff>
      <xdr:row>99</xdr:row>
      <xdr:rowOff>20650</xdr:rowOff>
    </xdr:to>
    <xdr:sp macro="" textlink="">
      <xdr:nvSpPr>
        <xdr:cNvPr id="697" name="フローチャート: 判断 696">
          <a:extLst>
            <a:ext uri="{FF2B5EF4-FFF2-40B4-BE49-F238E27FC236}">
              <a16:creationId xmlns:a16="http://schemas.microsoft.com/office/drawing/2014/main" xmlns="" id="{00000000-0008-0000-0600-0000B9020000}"/>
            </a:ext>
          </a:extLst>
        </xdr:cNvPr>
        <xdr:cNvSpPr/>
      </xdr:nvSpPr>
      <xdr:spPr>
        <a:xfrm>
          <a:off x="13652500" y="1689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11777</xdr:rowOff>
    </xdr:from>
    <xdr:ext cx="469744"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3468428" y="1698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75747</xdr:rowOff>
    </xdr:from>
    <xdr:to>
      <xdr:col>67</xdr:col>
      <xdr:colOff>101600</xdr:colOff>
      <xdr:row>99</xdr:row>
      <xdr:rowOff>5897</xdr:rowOff>
    </xdr:to>
    <xdr:sp macro="" textlink="">
      <xdr:nvSpPr>
        <xdr:cNvPr id="699" name="フローチャート: 判断 698">
          <a:extLst>
            <a:ext uri="{FF2B5EF4-FFF2-40B4-BE49-F238E27FC236}">
              <a16:creationId xmlns:a16="http://schemas.microsoft.com/office/drawing/2014/main" xmlns="" id="{00000000-0008-0000-0600-0000BB020000}"/>
            </a:ext>
          </a:extLst>
        </xdr:cNvPr>
        <xdr:cNvSpPr/>
      </xdr:nvSpPr>
      <xdr:spPr>
        <a:xfrm>
          <a:off x="12763500" y="1687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22424</xdr:rowOff>
    </xdr:from>
    <xdr:ext cx="534377"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2547111" y="1665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46434</xdr:rowOff>
    </xdr:from>
    <xdr:to>
      <xdr:col>85</xdr:col>
      <xdr:colOff>177800</xdr:colOff>
      <xdr:row>98</xdr:row>
      <xdr:rowOff>148034</xdr:rowOff>
    </xdr:to>
    <xdr:sp macro="" textlink="">
      <xdr:nvSpPr>
        <xdr:cNvPr id="706" name="楕円 705">
          <a:extLst>
            <a:ext uri="{FF2B5EF4-FFF2-40B4-BE49-F238E27FC236}">
              <a16:creationId xmlns:a16="http://schemas.microsoft.com/office/drawing/2014/main" xmlns="" id="{00000000-0008-0000-0600-0000C2020000}"/>
            </a:ext>
          </a:extLst>
        </xdr:cNvPr>
        <xdr:cNvSpPr/>
      </xdr:nvSpPr>
      <xdr:spPr>
        <a:xfrm>
          <a:off x="16268700" y="1684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5811</xdr:rowOff>
    </xdr:from>
    <xdr:ext cx="534377" cy="259045"/>
    <xdr:sp macro="" textlink="">
      <xdr:nvSpPr>
        <xdr:cNvPr id="707" name="積立金該当値テキスト">
          <a:extLst>
            <a:ext uri="{FF2B5EF4-FFF2-40B4-BE49-F238E27FC236}">
              <a16:creationId xmlns:a16="http://schemas.microsoft.com/office/drawing/2014/main" xmlns="" id="{00000000-0008-0000-0600-0000C3020000}"/>
            </a:ext>
          </a:extLst>
        </xdr:cNvPr>
        <xdr:cNvSpPr txBox="1"/>
      </xdr:nvSpPr>
      <xdr:spPr>
        <a:xfrm>
          <a:off x="16370300" y="1663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100626</xdr:rowOff>
    </xdr:from>
    <xdr:to>
      <xdr:col>81</xdr:col>
      <xdr:colOff>101600</xdr:colOff>
      <xdr:row>99</xdr:row>
      <xdr:rowOff>30776</xdr:rowOff>
    </xdr:to>
    <xdr:sp macro="" textlink="">
      <xdr:nvSpPr>
        <xdr:cNvPr id="708" name="楕円 707">
          <a:extLst>
            <a:ext uri="{FF2B5EF4-FFF2-40B4-BE49-F238E27FC236}">
              <a16:creationId xmlns:a16="http://schemas.microsoft.com/office/drawing/2014/main" xmlns="" id="{00000000-0008-0000-0600-0000C4020000}"/>
            </a:ext>
          </a:extLst>
        </xdr:cNvPr>
        <xdr:cNvSpPr/>
      </xdr:nvSpPr>
      <xdr:spPr>
        <a:xfrm>
          <a:off x="15430500" y="1690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21903</xdr:rowOff>
    </xdr:from>
    <xdr:ext cx="469744" cy="259045"/>
    <xdr:sp macro="" textlink="">
      <xdr:nvSpPr>
        <xdr:cNvPr id="709" name="テキスト ボックス 708">
          <a:extLst>
            <a:ext uri="{FF2B5EF4-FFF2-40B4-BE49-F238E27FC236}">
              <a16:creationId xmlns:a16="http://schemas.microsoft.com/office/drawing/2014/main" xmlns="" id="{00000000-0008-0000-0600-0000C5020000}"/>
            </a:ext>
          </a:extLst>
        </xdr:cNvPr>
        <xdr:cNvSpPr txBox="1"/>
      </xdr:nvSpPr>
      <xdr:spPr>
        <a:xfrm>
          <a:off x="15246428" y="16995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40695</xdr:rowOff>
    </xdr:from>
    <xdr:to>
      <xdr:col>76</xdr:col>
      <xdr:colOff>165100</xdr:colOff>
      <xdr:row>98</xdr:row>
      <xdr:rowOff>142295</xdr:rowOff>
    </xdr:to>
    <xdr:sp macro="" textlink="">
      <xdr:nvSpPr>
        <xdr:cNvPr id="710" name="楕円 709">
          <a:extLst>
            <a:ext uri="{FF2B5EF4-FFF2-40B4-BE49-F238E27FC236}">
              <a16:creationId xmlns:a16="http://schemas.microsoft.com/office/drawing/2014/main" xmlns="" id="{00000000-0008-0000-0600-0000C6020000}"/>
            </a:ext>
          </a:extLst>
        </xdr:cNvPr>
        <xdr:cNvSpPr/>
      </xdr:nvSpPr>
      <xdr:spPr>
        <a:xfrm>
          <a:off x="14541500" y="1684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158822</xdr:rowOff>
    </xdr:from>
    <xdr:ext cx="534377" cy="259045"/>
    <xdr:sp macro="" textlink="">
      <xdr:nvSpPr>
        <xdr:cNvPr id="711" name="テキスト ボックス 710">
          <a:extLst>
            <a:ext uri="{FF2B5EF4-FFF2-40B4-BE49-F238E27FC236}">
              <a16:creationId xmlns:a16="http://schemas.microsoft.com/office/drawing/2014/main" xmlns="" id="{00000000-0008-0000-0600-0000C7020000}"/>
            </a:ext>
          </a:extLst>
        </xdr:cNvPr>
        <xdr:cNvSpPr txBox="1"/>
      </xdr:nvSpPr>
      <xdr:spPr>
        <a:xfrm>
          <a:off x="14325111" y="1661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2794</xdr:rowOff>
    </xdr:from>
    <xdr:to>
      <xdr:col>72</xdr:col>
      <xdr:colOff>38100</xdr:colOff>
      <xdr:row>98</xdr:row>
      <xdr:rowOff>104394</xdr:rowOff>
    </xdr:to>
    <xdr:sp macro="" textlink="">
      <xdr:nvSpPr>
        <xdr:cNvPr id="712" name="楕円 711">
          <a:extLst>
            <a:ext uri="{FF2B5EF4-FFF2-40B4-BE49-F238E27FC236}">
              <a16:creationId xmlns:a16="http://schemas.microsoft.com/office/drawing/2014/main" xmlns="" id="{00000000-0008-0000-0600-0000C8020000}"/>
            </a:ext>
          </a:extLst>
        </xdr:cNvPr>
        <xdr:cNvSpPr/>
      </xdr:nvSpPr>
      <xdr:spPr>
        <a:xfrm>
          <a:off x="13652500" y="1680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120921</xdr:rowOff>
    </xdr:from>
    <xdr:ext cx="534377" cy="259045"/>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13436111" y="1658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134787</xdr:rowOff>
    </xdr:from>
    <xdr:to>
      <xdr:col>67</xdr:col>
      <xdr:colOff>101600</xdr:colOff>
      <xdr:row>99</xdr:row>
      <xdr:rowOff>64937</xdr:rowOff>
    </xdr:to>
    <xdr:sp macro="" textlink="">
      <xdr:nvSpPr>
        <xdr:cNvPr id="714" name="楕円 713">
          <a:extLst>
            <a:ext uri="{FF2B5EF4-FFF2-40B4-BE49-F238E27FC236}">
              <a16:creationId xmlns:a16="http://schemas.microsoft.com/office/drawing/2014/main" xmlns="" id="{00000000-0008-0000-0600-0000CA020000}"/>
            </a:ext>
          </a:extLst>
        </xdr:cNvPr>
        <xdr:cNvSpPr/>
      </xdr:nvSpPr>
      <xdr:spPr>
        <a:xfrm>
          <a:off x="12763500" y="1693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56064</xdr:rowOff>
    </xdr:from>
    <xdr:ext cx="469744" cy="259045"/>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2579428" y="17029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xmlns=""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xmlns=""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xmlns=""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xmlns=""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xmlns=""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xmlns=""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xmlns=""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xmlns="" id="{00000000-0008-0000-06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xmlns="" id="{00000000-0008-0000-06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xmlns="" id="{00000000-0008-0000-06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xmlns=""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xmlns=""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96266</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flipV="1">
          <a:off x="22159595" y="5239766"/>
          <a:ext cx="1269" cy="1491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a:extLst>
            <a:ext uri="{FF2B5EF4-FFF2-40B4-BE49-F238E27FC236}">
              <a16:creationId xmlns:a16="http://schemas.microsoft.com/office/drawing/2014/main" xmlns="" id="{00000000-0008-0000-0600-0000E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xmlns=""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42943</xdr:rowOff>
    </xdr:from>
    <xdr:ext cx="469744" cy="259045"/>
    <xdr:sp macro="" textlink="">
      <xdr:nvSpPr>
        <xdr:cNvPr id="742" name="投資及び出資金最大値テキスト">
          <a:extLst>
            <a:ext uri="{FF2B5EF4-FFF2-40B4-BE49-F238E27FC236}">
              <a16:creationId xmlns:a16="http://schemas.microsoft.com/office/drawing/2014/main" xmlns="" id="{00000000-0008-0000-0600-0000E6020000}"/>
            </a:ext>
          </a:extLst>
        </xdr:cNvPr>
        <xdr:cNvSpPr txBox="1"/>
      </xdr:nvSpPr>
      <xdr:spPr>
        <a:xfrm>
          <a:off x="22212300" y="5014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96266</xdr:rowOff>
    </xdr:from>
    <xdr:to>
      <xdr:col>116</xdr:col>
      <xdr:colOff>152400</xdr:colOff>
      <xdr:row>30</xdr:row>
      <xdr:rowOff>96266</xdr:rowOff>
    </xdr:to>
    <xdr:cxnSp macro="">
      <xdr:nvCxnSpPr>
        <xdr:cNvPr id="743" name="直線コネクタ 742">
          <a:extLst>
            <a:ext uri="{FF2B5EF4-FFF2-40B4-BE49-F238E27FC236}">
              <a16:creationId xmlns:a16="http://schemas.microsoft.com/office/drawing/2014/main" xmlns="" id="{00000000-0008-0000-0600-0000E7020000}"/>
            </a:ext>
          </a:extLst>
        </xdr:cNvPr>
        <xdr:cNvCxnSpPr/>
      </xdr:nvCxnSpPr>
      <xdr:spPr>
        <a:xfrm>
          <a:off x="22072600" y="523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93980</xdr:rowOff>
    </xdr:from>
    <xdr:to>
      <xdr:col>116</xdr:col>
      <xdr:colOff>63500</xdr:colOff>
      <xdr:row>38</xdr:row>
      <xdr:rowOff>141986</xdr:rowOff>
    </xdr:to>
    <xdr:cxnSp macro="">
      <xdr:nvCxnSpPr>
        <xdr:cNvPr id="744" name="直線コネクタ 743">
          <a:extLst>
            <a:ext uri="{FF2B5EF4-FFF2-40B4-BE49-F238E27FC236}">
              <a16:creationId xmlns:a16="http://schemas.microsoft.com/office/drawing/2014/main" xmlns="" id="{00000000-0008-0000-0600-0000E8020000}"/>
            </a:ext>
          </a:extLst>
        </xdr:cNvPr>
        <xdr:cNvCxnSpPr/>
      </xdr:nvCxnSpPr>
      <xdr:spPr>
        <a:xfrm flipV="1">
          <a:off x="21323300" y="6609080"/>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35196</xdr:rowOff>
    </xdr:from>
    <xdr:ext cx="378565" cy="259045"/>
    <xdr:sp macro="" textlink="">
      <xdr:nvSpPr>
        <xdr:cNvPr id="745" name="投資及び出資金平均値テキスト">
          <a:extLst>
            <a:ext uri="{FF2B5EF4-FFF2-40B4-BE49-F238E27FC236}">
              <a16:creationId xmlns:a16="http://schemas.microsoft.com/office/drawing/2014/main" xmlns="" id="{00000000-0008-0000-0600-0000E9020000}"/>
            </a:ext>
          </a:extLst>
        </xdr:cNvPr>
        <xdr:cNvSpPr txBox="1"/>
      </xdr:nvSpPr>
      <xdr:spPr>
        <a:xfrm>
          <a:off x="22212300" y="6378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12319</xdr:rowOff>
    </xdr:from>
    <xdr:to>
      <xdr:col>116</xdr:col>
      <xdr:colOff>114300</xdr:colOff>
      <xdr:row>38</xdr:row>
      <xdr:rowOff>113919</xdr:rowOff>
    </xdr:to>
    <xdr:sp macro="" textlink="">
      <xdr:nvSpPr>
        <xdr:cNvPr id="746" name="フローチャート: 判断 745">
          <a:extLst>
            <a:ext uri="{FF2B5EF4-FFF2-40B4-BE49-F238E27FC236}">
              <a16:creationId xmlns:a16="http://schemas.microsoft.com/office/drawing/2014/main" xmlns="" id="{00000000-0008-0000-0600-0000EA020000}"/>
            </a:ext>
          </a:extLst>
        </xdr:cNvPr>
        <xdr:cNvSpPr/>
      </xdr:nvSpPr>
      <xdr:spPr>
        <a:xfrm>
          <a:off x="22110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137605</xdr:rowOff>
    </xdr:from>
    <xdr:to>
      <xdr:col>111</xdr:col>
      <xdr:colOff>177800</xdr:colOff>
      <xdr:row>38</xdr:row>
      <xdr:rowOff>141986</xdr:rowOff>
    </xdr:to>
    <xdr:cxnSp macro="">
      <xdr:nvCxnSpPr>
        <xdr:cNvPr id="747" name="直線コネクタ 746">
          <a:extLst>
            <a:ext uri="{FF2B5EF4-FFF2-40B4-BE49-F238E27FC236}">
              <a16:creationId xmlns:a16="http://schemas.microsoft.com/office/drawing/2014/main" xmlns="" id="{00000000-0008-0000-0600-0000EB020000}"/>
            </a:ext>
          </a:extLst>
        </xdr:cNvPr>
        <xdr:cNvCxnSpPr/>
      </xdr:nvCxnSpPr>
      <xdr:spPr>
        <a:xfrm>
          <a:off x="20434300" y="6652705"/>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148146</xdr:rowOff>
    </xdr:from>
    <xdr:to>
      <xdr:col>112</xdr:col>
      <xdr:colOff>38100</xdr:colOff>
      <xdr:row>38</xdr:row>
      <xdr:rowOff>78296</xdr:rowOff>
    </xdr:to>
    <xdr:sp macro="" textlink="">
      <xdr:nvSpPr>
        <xdr:cNvPr id="748" name="フローチャート: 判断 747">
          <a:extLst>
            <a:ext uri="{FF2B5EF4-FFF2-40B4-BE49-F238E27FC236}">
              <a16:creationId xmlns:a16="http://schemas.microsoft.com/office/drawing/2014/main" xmlns="" id="{00000000-0008-0000-0600-0000EC020000}"/>
            </a:ext>
          </a:extLst>
        </xdr:cNvPr>
        <xdr:cNvSpPr/>
      </xdr:nvSpPr>
      <xdr:spPr>
        <a:xfrm>
          <a:off x="21272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94823</xdr:rowOff>
    </xdr:from>
    <xdr:ext cx="378565"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21134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126365</xdr:rowOff>
    </xdr:from>
    <xdr:to>
      <xdr:col>107</xdr:col>
      <xdr:colOff>50800</xdr:colOff>
      <xdr:row>38</xdr:row>
      <xdr:rowOff>137605</xdr:rowOff>
    </xdr:to>
    <xdr:cxnSp macro="">
      <xdr:nvCxnSpPr>
        <xdr:cNvPr id="750" name="直線コネクタ 749">
          <a:extLst>
            <a:ext uri="{FF2B5EF4-FFF2-40B4-BE49-F238E27FC236}">
              <a16:creationId xmlns:a16="http://schemas.microsoft.com/office/drawing/2014/main" xmlns="" id="{00000000-0008-0000-0600-0000EE020000}"/>
            </a:ext>
          </a:extLst>
        </xdr:cNvPr>
        <xdr:cNvCxnSpPr/>
      </xdr:nvCxnSpPr>
      <xdr:spPr>
        <a:xfrm>
          <a:off x="19545300" y="6641465"/>
          <a:ext cx="8890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xdr:rowOff>
    </xdr:from>
    <xdr:to>
      <xdr:col>107</xdr:col>
      <xdr:colOff>101600</xdr:colOff>
      <xdr:row>38</xdr:row>
      <xdr:rowOff>102489</xdr:rowOff>
    </xdr:to>
    <xdr:sp macro="" textlink="">
      <xdr:nvSpPr>
        <xdr:cNvPr id="751" name="フローチャート: 判断 750">
          <a:extLst>
            <a:ext uri="{FF2B5EF4-FFF2-40B4-BE49-F238E27FC236}">
              <a16:creationId xmlns:a16="http://schemas.microsoft.com/office/drawing/2014/main" xmlns="" id="{00000000-0008-0000-0600-0000EF020000}"/>
            </a:ext>
          </a:extLst>
        </xdr:cNvPr>
        <xdr:cNvSpPr/>
      </xdr:nvSpPr>
      <xdr:spPr>
        <a:xfrm>
          <a:off x="20383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119016</xdr:rowOff>
    </xdr:from>
    <xdr:ext cx="378565"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0245017" y="629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106553</xdr:rowOff>
    </xdr:from>
    <xdr:to>
      <xdr:col>102</xdr:col>
      <xdr:colOff>114300</xdr:colOff>
      <xdr:row>38</xdr:row>
      <xdr:rowOff>126365</xdr:rowOff>
    </xdr:to>
    <xdr:cxnSp macro="">
      <xdr:nvCxnSpPr>
        <xdr:cNvPr id="753" name="直線コネクタ 752">
          <a:extLst>
            <a:ext uri="{FF2B5EF4-FFF2-40B4-BE49-F238E27FC236}">
              <a16:creationId xmlns:a16="http://schemas.microsoft.com/office/drawing/2014/main" xmlns="" id="{00000000-0008-0000-0600-0000F1020000}"/>
            </a:ext>
          </a:extLst>
        </xdr:cNvPr>
        <xdr:cNvCxnSpPr/>
      </xdr:nvCxnSpPr>
      <xdr:spPr>
        <a:xfrm>
          <a:off x="18656300" y="6621653"/>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46419</xdr:rowOff>
    </xdr:from>
    <xdr:to>
      <xdr:col>102</xdr:col>
      <xdr:colOff>165100</xdr:colOff>
      <xdr:row>38</xdr:row>
      <xdr:rowOff>148019</xdr:rowOff>
    </xdr:to>
    <xdr:sp macro="" textlink="">
      <xdr:nvSpPr>
        <xdr:cNvPr id="754" name="フローチャート: 判断 753">
          <a:extLst>
            <a:ext uri="{FF2B5EF4-FFF2-40B4-BE49-F238E27FC236}">
              <a16:creationId xmlns:a16="http://schemas.microsoft.com/office/drawing/2014/main" xmlns="" id="{00000000-0008-0000-0600-0000F2020000}"/>
            </a:ext>
          </a:extLst>
        </xdr:cNvPr>
        <xdr:cNvSpPr/>
      </xdr:nvSpPr>
      <xdr:spPr>
        <a:xfrm>
          <a:off x="19494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164545</xdr:rowOff>
    </xdr:from>
    <xdr:ext cx="378565"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19356017" y="6336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19748</xdr:rowOff>
    </xdr:from>
    <xdr:to>
      <xdr:col>98</xdr:col>
      <xdr:colOff>38100</xdr:colOff>
      <xdr:row>38</xdr:row>
      <xdr:rowOff>121348</xdr:rowOff>
    </xdr:to>
    <xdr:sp macro="" textlink="">
      <xdr:nvSpPr>
        <xdr:cNvPr id="756" name="フローチャート: 判断 755">
          <a:extLst>
            <a:ext uri="{FF2B5EF4-FFF2-40B4-BE49-F238E27FC236}">
              <a16:creationId xmlns:a16="http://schemas.microsoft.com/office/drawing/2014/main" xmlns="" id="{00000000-0008-0000-0600-0000F4020000}"/>
            </a:ext>
          </a:extLst>
        </xdr:cNvPr>
        <xdr:cNvSpPr/>
      </xdr:nvSpPr>
      <xdr:spPr>
        <a:xfrm>
          <a:off x="18605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137875</xdr:rowOff>
    </xdr:from>
    <xdr:ext cx="378565"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18467017" y="6310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43180</xdr:rowOff>
    </xdr:from>
    <xdr:to>
      <xdr:col>116</xdr:col>
      <xdr:colOff>114300</xdr:colOff>
      <xdr:row>38</xdr:row>
      <xdr:rowOff>144780</xdr:rowOff>
    </xdr:to>
    <xdr:sp macro="" textlink="">
      <xdr:nvSpPr>
        <xdr:cNvPr id="763" name="楕円 762">
          <a:extLst>
            <a:ext uri="{FF2B5EF4-FFF2-40B4-BE49-F238E27FC236}">
              <a16:creationId xmlns:a16="http://schemas.microsoft.com/office/drawing/2014/main" xmlns="" id="{00000000-0008-0000-0600-0000FB020000}"/>
            </a:ext>
          </a:extLst>
        </xdr:cNvPr>
        <xdr:cNvSpPr/>
      </xdr:nvSpPr>
      <xdr:spPr>
        <a:xfrm>
          <a:off x="221107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162196</xdr:rowOff>
    </xdr:from>
    <xdr:ext cx="378565" cy="259045"/>
    <xdr:sp macro="" textlink="">
      <xdr:nvSpPr>
        <xdr:cNvPr id="764" name="投資及び出資金該当値テキスト">
          <a:extLst>
            <a:ext uri="{FF2B5EF4-FFF2-40B4-BE49-F238E27FC236}">
              <a16:creationId xmlns:a16="http://schemas.microsoft.com/office/drawing/2014/main" xmlns="" id="{00000000-0008-0000-0600-0000FC020000}"/>
            </a:ext>
          </a:extLst>
        </xdr:cNvPr>
        <xdr:cNvSpPr txBox="1"/>
      </xdr:nvSpPr>
      <xdr:spPr>
        <a:xfrm>
          <a:off x="22212300" y="6505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91186</xdr:rowOff>
    </xdr:from>
    <xdr:to>
      <xdr:col>112</xdr:col>
      <xdr:colOff>38100</xdr:colOff>
      <xdr:row>39</xdr:row>
      <xdr:rowOff>21336</xdr:rowOff>
    </xdr:to>
    <xdr:sp macro="" textlink="">
      <xdr:nvSpPr>
        <xdr:cNvPr id="765" name="楕円 764">
          <a:extLst>
            <a:ext uri="{FF2B5EF4-FFF2-40B4-BE49-F238E27FC236}">
              <a16:creationId xmlns:a16="http://schemas.microsoft.com/office/drawing/2014/main" xmlns="" id="{00000000-0008-0000-0600-0000FD020000}"/>
            </a:ext>
          </a:extLst>
        </xdr:cNvPr>
        <xdr:cNvSpPr/>
      </xdr:nvSpPr>
      <xdr:spPr>
        <a:xfrm>
          <a:off x="21272500" y="660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12463</xdr:rowOff>
    </xdr:from>
    <xdr:ext cx="378565" cy="259045"/>
    <xdr:sp macro="" textlink="">
      <xdr:nvSpPr>
        <xdr:cNvPr id="766" name="テキスト ボックス 765">
          <a:extLst>
            <a:ext uri="{FF2B5EF4-FFF2-40B4-BE49-F238E27FC236}">
              <a16:creationId xmlns:a16="http://schemas.microsoft.com/office/drawing/2014/main" xmlns="" id="{00000000-0008-0000-0600-0000FE020000}"/>
            </a:ext>
          </a:extLst>
        </xdr:cNvPr>
        <xdr:cNvSpPr txBox="1"/>
      </xdr:nvSpPr>
      <xdr:spPr>
        <a:xfrm>
          <a:off x="21134017" y="6699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86805</xdr:rowOff>
    </xdr:from>
    <xdr:to>
      <xdr:col>107</xdr:col>
      <xdr:colOff>101600</xdr:colOff>
      <xdr:row>39</xdr:row>
      <xdr:rowOff>16955</xdr:rowOff>
    </xdr:to>
    <xdr:sp macro="" textlink="">
      <xdr:nvSpPr>
        <xdr:cNvPr id="767" name="楕円 766">
          <a:extLst>
            <a:ext uri="{FF2B5EF4-FFF2-40B4-BE49-F238E27FC236}">
              <a16:creationId xmlns:a16="http://schemas.microsoft.com/office/drawing/2014/main" xmlns="" id="{00000000-0008-0000-0600-0000FF020000}"/>
            </a:ext>
          </a:extLst>
        </xdr:cNvPr>
        <xdr:cNvSpPr/>
      </xdr:nvSpPr>
      <xdr:spPr>
        <a:xfrm>
          <a:off x="20383500" y="660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8082</xdr:rowOff>
    </xdr:from>
    <xdr:ext cx="378565" cy="259045"/>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20245017" y="6694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75565</xdr:rowOff>
    </xdr:from>
    <xdr:to>
      <xdr:col>102</xdr:col>
      <xdr:colOff>165100</xdr:colOff>
      <xdr:row>39</xdr:row>
      <xdr:rowOff>5715</xdr:rowOff>
    </xdr:to>
    <xdr:sp macro="" textlink="">
      <xdr:nvSpPr>
        <xdr:cNvPr id="769" name="楕円 768">
          <a:extLst>
            <a:ext uri="{FF2B5EF4-FFF2-40B4-BE49-F238E27FC236}">
              <a16:creationId xmlns:a16="http://schemas.microsoft.com/office/drawing/2014/main" xmlns="" id="{00000000-0008-0000-0600-000001030000}"/>
            </a:ext>
          </a:extLst>
        </xdr:cNvPr>
        <xdr:cNvSpPr/>
      </xdr:nvSpPr>
      <xdr:spPr>
        <a:xfrm>
          <a:off x="19494500" y="659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168292</xdr:rowOff>
    </xdr:from>
    <xdr:ext cx="378565"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9356017" y="6683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55753</xdr:rowOff>
    </xdr:from>
    <xdr:to>
      <xdr:col>98</xdr:col>
      <xdr:colOff>38100</xdr:colOff>
      <xdr:row>38</xdr:row>
      <xdr:rowOff>157353</xdr:rowOff>
    </xdr:to>
    <xdr:sp macro="" textlink="">
      <xdr:nvSpPr>
        <xdr:cNvPr id="771" name="楕円 770">
          <a:extLst>
            <a:ext uri="{FF2B5EF4-FFF2-40B4-BE49-F238E27FC236}">
              <a16:creationId xmlns:a16="http://schemas.microsoft.com/office/drawing/2014/main" xmlns="" id="{00000000-0008-0000-0600-000003030000}"/>
            </a:ext>
          </a:extLst>
        </xdr:cNvPr>
        <xdr:cNvSpPr/>
      </xdr:nvSpPr>
      <xdr:spPr>
        <a:xfrm>
          <a:off x="18605500" y="657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148480</xdr:rowOff>
    </xdr:from>
    <xdr:ext cx="378565"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8467017" y="6663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xmlns=""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xmlns=""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xmlns=""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xmlns=""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xmlns=""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xmlns=""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xmlns=""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8" name="テキスト ボックス 787">
          <a:extLst>
            <a:ext uri="{FF2B5EF4-FFF2-40B4-BE49-F238E27FC236}">
              <a16:creationId xmlns:a16="http://schemas.microsoft.com/office/drawing/2014/main" xmlns="" id="{00000000-0008-0000-0600-000014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0" name="テキスト ボックス 789">
          <a:extLst>
            <a:ext uri="{FF2B5EF4-FFF2-40B4-BE49-F238E27FC236}">
              <a16:creationId xmlns:a16="http://schemas.microsoft.com/office/drawing/2014/main" xmlns="" id="{00000000-0008-0000-0600-000016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2" name="テキスト ボックス 791">
          <a:extLst>
            <a:ext uri="{FF2B5EF4-FFF2-40B4-BE49-F238E27FC236}">
              <a16:creationId xmlns:a16="http://schemas.microsoft.com/office/drawing/2014/main" xmlns="" id="{00000000-0008-0000-0600-000018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4" name="テキスト ボックス 793">
          <a:extLst>
            <a:ext uri="{FF2B5EF4-FFF2-40B4-BE49-F238E27FC236}">
              <a16:creationId xmlns:a16="http://schemas.microsoft.com/office/drawing/2014/main" xmlns="" id="{00000000-0008-0000-0600-00001A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xmlns=""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xmlns=""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60016</xdr:rowOff>
    </xdr:from>
    <xdr:to>
      <xdr:col>116</xdr:col>
      <xdr:colOff>62864</xdr:colOff>
      <xdr:row>59</xdr:row>
      <xdr:rowOff>98878</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flipV="1">
          <a:off x="22159595" y="8803966"/>
          <a:ext cx="1269"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9" name="貸付金最小値テキスト">
          <a:extLst>
            <a:ext uri="{FF2B5EF4-FFF2-40B4-BE49-F238E27FC236}">
              <a16:creationId xmlns:a16="http://schemas.microsoft.com/office/drawing/2014/main" xmlns="" id="{00000000-0008-0000-0600-00001F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0" name="直線コネクタ 799">
          <a:extLst>
            <a:ext uri="{FF2B5EF4-FFF2-40B4-BE49-F238E27FC236}">
              <a16:creationId xmlns:a16="http://schemas.microsoft.com/office/drawing/2014/main" xmlns="" id="{00000000-0008-0000-0600-000020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6693</xdr:rowOff>
    </xdr:from>
    <xdr:ext cx="534377" cy="259045"/>
    <xdr:sp macro="" textlink="">
      <xdr:nvSpPr>
        <xdr:cNvPr id="801" name="貸付金最大値テキスト">
          <a:extLst>
            <a:ext uri="{FF2B5EF4-FFF2-40B4-BE49-F238E27FC236}">
              <a16:creationId xmlns:a16="http://schemas.microsoft.com/office/drawing/2014/main" xmlns="" id="{00000000-0008-0000-0600-000021030000}"/>
            </a:ext>
          </a:extLst>
        </xdr:cNvPr>
        <xdr:cNvSpPr txBox="1"/>
      </xdr:nvSpPr>
      <xdr:spPr>
        <a:xfrm>
          <a:off x="22212300" y="85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60016</xdr:rowOff>
    </xdr:from>
    <xdr:to>
      <xdr:col>116</xdr:col>
      <xdr:colOff>152400</xdr:colOff>
      <xdr:row>51</xdr:row>
      <xdr:rowOff>60016</xdr:rowOff>
    </xdr:to>
    <xdr:cxnSp macro="">
      <xdr:nvCxnSpPr>
        <xdr:cNvPr id="802" name="直線コネクタ 801">
          <a:extLst>
            <a:ext uri="{FF2B5EF4-FFF2-40B4-BE49-F238E27FC236}">
              <a16:creationId xmlns:a16="http://schemas.microsoft.com/office/drawing/2014/main" xmlns="" id="{00000000-0008-0000-0600-000022030000}"/>
            </a:ext>
          </a:extLst>
        </xdr:cNvPr>
        <xdr:cNvCxnSpPr/>
      </xdr:nvCxnSpPr>
      <xdr:spPr>
        <a:xfrm>
          <a:off x="22072600" y="880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6100</xdr:rowOff>
    </xdr:from>
    <xdr:to>
      <xdr:col>116</xdr:col>
      <xdr:colOff>63500</xdr:colOff>
      <xdr:row>59</xdr:row>
      <xdr:rowOff>6132</xdr:rowOff>
    </xdr:to>
    <xdr:cxnSp macro="">
      <xdr:nvCxnSpPr>
        <xdr:cNvPr id="803" name="直線コネクタ 802">
          <a:extLst>
            <a:ext uri="{FF2B5EF4-FFF2-40B4-BE49-F238E27FC236}">
              <a16:creationId xmlns:a16="http://schemas.microsoft.com/office/drawing/2014/main" xmlns="" id="{00000000-0008-0000-0600-000023030000}"/>
            </a:ext>
          </a:extLst>
        </xdr:cNvPr>
        <xdr:cNvCxnSpPr/>
      </xdr:nvCxnSpPr>
      <xdr:spPr>
        <a:xfrm flipV="1">
          <a:off x="21323300" y="10121650"/>
          <a:ext cx="8382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100804</xdr:rowOff>
    </xdr:from>
    <xdr:ext cx="469744" cy="259045"/>
    <xdr:sp macro="" textlink="">
      <xdr:nvSpPr>
        <xdr:cNvPr id="804" name="貸付金平均値テキスト">
          <a:extLst>
            <a:ext uri="{FF2B5EF4-FFF2-40B4-BE49-F238E27FC236}">
              <a16:creationId xmlns:a16="http://schemas.microsoft.com/office/drawing/2014/main" xmlns="" id="{00000000-0008-0000-0600-000024030000}"/>
            </a:ext>
          </a:extLst>
        </xdr:cNvPr>
        <xdr:cNvSpPr txBox="1"/>
      </xdr:nvSpPr>
      <xdr:spPr>
        <a:xfrm>
          <a:off x="22212300" y="9873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77927</xdr:rowOff>
    </xdr:from>
    <xdr:to>
      <xdr:col>116</xdr:col>
      <xdr:colOff>114300</xdr:colOff>
      <xdr:row>59</xdr:row>
      <xdr:rowOff>8077</xdr:rowOff>
    </xdr:to>
    <xdr:sp macro="" textlink="">
      <xdr:nvSpPr>
        <xdr:cNvPr id="805" name="フローチャート: 判断 804">
          <a:extLst>
            <a:ext uri="{FF2B5EF4-FFF2-40B4-BE49-F238E27FC236}">
              <a16:creationId xmlns:a16="http://schemas.microsoft.com/office/drawing/2014/main" xmlns="" id="{00000000-0008-0000-0600-000025030000}"/>
            </a:ext>
          </a:extLst>
        </xdr:cNvPr>
        <xdr:cNvSpPr/>
      </xdr:nvSpPr>
      <xdr:spPr>
        <a:xfrm>
          <a:off x="22110700" y="100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5642</xdr:rowOff>
    </xdr:from>
    <xdr:to>
      <xdr:col>111</xdr:col>
      <xdr:colOff>177800</xdr:colOff>
      <xdr:row>59</xdr:row>
      <xdr:rowOff>6132</xdr:rowOff>
    </xdr:to>
    <xdr:cxnSp macro="">
      <xdr:nvCxnSpPr>
        <xdr:cNvPr id="806" name="直線コネクタ 805">
          <a:extLst>
            <a:ext uri="{FF2B5EF4-FFF2-40B4-BE49-F238E27FC236}">
              <a16:creationId xmlns:a16="http://schemas.microsoft.com/office/drawing/2014/main" xmlns="" id="{00000000-0008-0000-0600-000026030000}"/>
            </a:ext>
          </a:extLst>
        </xdr:cNvPr>
        <xdr:cNvCxnSpPr/>
      </xdr:nvCxnSpPr>
      <xdr:spPr>
        <a:xfrm>
          <a:off x="20434300" y="10121192"/>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95138</xdr:rowOff>
    </xdr:from>
    <xdr:to>
      <xdr:col>112</xdr:col>
      <xdr:colOff>38100</xdr:colOff>
      <xdr:row>59</xdr:row>
      <xdr:rowOff>25288</xdr:rowOff>
    </xdr:to>
    <xdr:sp macro="" textlink="">
      <xdr:nvSpPr>
        <xdr:cNvPr id="807" name="フローチャート: 判断 806">
          <a:extLst>
            <a:ext uri="{FF2B5EF4-FFF2-40B4-BE49-F238E27FC236}">
              <a16:creationId xmlns:a16="http://schemas.microsoft.com/office/drawing/2014/main" xmlns="" id="{00000000-0008-0000-0600-000027030000}"/>
            </a:ext>
          </a:extLst>
        </xdr:cNvPr>
        <xdr:cNvSpPr/>
      </xdr:nvSpPr>
      <xdr:spPr>
        <a:xfrm>
          <a:off x="21272500" y="1003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41815</xdr:rowOff>
    </xdr:from>
    <xdr:ext cx="469744"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21088428" y="981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2018</xdr:rowOff>
    </xdr:from>
    <xdr:to>
      <xdr:col>107</xdr:col>
      <xdr:colOff>50800</xdr:colOff>
      <xdr:row>59</xdr:row>
      <xdr:rowOff>5642</xdr:rowOff>
    </xdr:to>
    <xdr:cxnSp macro="">
      <xdr:nvCxnSpPr>
        <xdr:cNvPr id="809" name="直線コネクタ 808">
          <a:extLst>
            <a:ext uri="{FF2B5EF4-FFF2-40B4-BE49-F238E27FC236}">
              <a16:creationId xmlns:a16="http://schemas.microsoft.com/office/drawing/2014/main" xmlns="" id="{00000000-0008-0000-0600-000029030000}"/>
            </a:ext>
          </a:extLst>
        </xdr:cNvPr>
        <xdr:cNvCxnSpPr/>
      </xdr:nvCxnSpPr>
      <xdr:spPr>
        <a:xfrm>
          <a:off x="19545300" y="10117568"/>
          <a:ext cx="889000" cy="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86353</xdr:rowOff>
    </xdr:from>
    <xdr:to>
      <xdr:col>107</xdr:col>
      <xdr:colOff>101600</xdr:colOff>
      <xdr:row>59</xdr:row>
      <xdr:rowOff>16503</xdr:rowOff>
    </xdr:to>
    <xdr:sp macro="" textlink="">
      <xdr:nvSpPr>
        <xdr:cNvPr id="810" name="フローチャート: 判断 809">
          <a:extLst>
            <a:ext uri="{FF2B5EF4-FFF2-40B4-BE49-F238E27FC236}">
              <a16:creationId xmlns:a16="http://schemas.microsoft.com/office/drawing/2014/main" xmlns="" id="{00000000-0008-0000-0600-00002A030000}"/>
            </a:ext>
          </a:extLst>
        </xdr:cNvPr>
        <xdr:cNvSpPr/>
      </xdr:nvSpPr>
      <xdr:spPr>
        <a:xfrm>
          <a:off x="203835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33030</xdr:rowOff>
    </xdr:from>
    <xdr:ext cx="469744"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20199428" y="980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678</xdr:rowOff>
    </xdr:from>
    <xdr:to>
      <xdr:col>102</xdr:col>
      <xdr:colOff>114300</xdr:colOff>
      <xdr:row>59</xdr:row>
      <xdr:rowOff>2018</xdr:rowOff>
    </xdr:to>
    <xdr:cxnSp macro="">
      <xdr:nvCxnSpPr>
        <xdr:cNvPr id="812" name="直線コネクタ 811">
          <a:extLst>
            <a:ext uri="{FF2B5EF4-FFF2-40B4-BE49-F238E27FC236}">
              <a16:creationId xmlns:a16="http://schemas.microsoft.com/office/drawing/2014/main" xmlns="" id="{00000000-0008-0000-0600-00002C030000}"/>
            </a:ext>
          </a:extLst>
        </xdr:cNvPr>
        <xdr:cNvCxnSpPr/>
      </xdr:nvCxnSpPr>
      <xdr:spPr>
        <a:xfrm>
          <a:off x="18656300" y="10116228"/>
          <a:ext cx="889000" cy="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92101</xdr:rowOff>
    </xdr:from>
    <xdr:to>
      <xdr:col>102</xdr:col>
      <xdr:colOff>165100</xdr:colOff>
      <xdr:row>59</xdr:row>
      <xdr:rowOff>22251</xdr:rowOff>
    </xdr:to>
    <xdr:sp macro="" textlink="">
      <xdr:nvSpPr>
        <xdr:cNvPr id="813" name="フローチャート: 判断 812">
          <a:extLst>
            <a:ext uri="{FF2B5EF4-FFF2-40B4-BE49-F238E27FC236}">
              <a16:creationId xmlns:a16="http://schemas.microsoft.com/office/drawing/2014/main" xmlns="" id="{00000000-0008-0000-0600-00002D030000}"/>
            </a:ext>
          </a:extLst>
        </xdr:cNvPr>
        <xdr:cNvSpPr/>
      </xdr:nvSpPr>
      <xdr:spPr>
        <a:xfrm>
          <a:off x="19494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38778</xdr:rowOff>
    </xdr:from>
    <xdr:ext cx="469744"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19310428" y="981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112120</xdr:rowOff>
    </xdr:from>
    <xdr:to>
      <xdr:col>98</xdr:col>
      <xdr:colOff>38100</xdr:colOff>
      <xdr:row>59</xdr:row>
      <xdr:rowOff>42270</xdr:rowOff>
    </xdr:to>
    <xdr:sp macro="" textlink="">
      <xdr:nvSpPr>
        <xdr:cNvPr id="815" name="フローチャート: 判断 814">
          <a:extLst>
            <a:ext uri="{FF2B5EF4-FFF2-40B4-BE49-F238E27FC236}">
              <a16:creationId xmlns:a16="http://schemas.microsoft.com/office/drawing/2014/main" xmlns="" id="{00000000-0008-0000-0600-00002F030000}"/>
            </a:ext>
          </a:extLst>
        </xdr:cNvPr>
        <xdr:cNvSpPr/>
      </xdr:nvSpPr>
      <xdr:spPr>
        <a:xfrm>
          <a:off x="18605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58797</xdr:rowOff>
    </xdr:from>
    <xdr:ext cx="469744"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18421428" y="983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xmlns=""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xmlns=""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126750</xdr:rowOff>
    </xdr:from>
    <xdr:to>
      <xdr:col>116</xdr:col>
      <xdr:colOff>114300</xdr:colOff>
      <xdr:row>59</xdr:row>
      <xdr:rowOff>56900</xdr:rowOff>
    </xdr:to>
    <xdr:sp macro="" textlink="">
      <xdr:nvSpPr>
        <xdr:cNvPr id="822" name="楕円 821">
          <a:extLst>
            <a:ext uri="{FF2B5EF4-FFF2-40B4-BE49-F238E27FC236}">
              <a16:creationId xmlns:a16="http://schemas.microsoft.com/office/drawing/2014/main" xmlns="" id="{00000000-0008-0000-0600-000036030000}"/>
            </a:ext>
          </a:extLst>
        </xdr:cNvPr>
        <xdr:cNvSpPr/>
      </xdr:nvSpPr>
      <xdr:spPr>
        <a:xfrm>
          <a:off x="22110700" y="1007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56355</xdr:rowOff>
    </xdr:from>
    <xdr:ext cx="469744" cy="259045"/>
    <xdr:sp macro="" textlink="">
      <xdr:nvSpPr>
        <xdr:cNvPr id="823" name="貸付金該当値テキスト">
          <a:extLst>
            <a:ext uri="{FF2B5EF4-FFF2-40B4-BE49-F238E27FC236}">
              <a16:creationId xmlns:a16="http://schemas.microsoft.com/office/drawing/2014/main" xmlns="" id="{00000000-0008-0000-0600-000037030000}"/>
            </a:ext>
          </a:extLst>
        </xdr:cNvPr>
        <xdr:cNvSpPr txBox="1"/>
      </xdr:nvSpPr>
      <xdr:spPr>
        <a:xfrm>
          <a:off x="22212300" y="100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126782</xdr:rowOff>
    </xdr:from>
    <xdr:to>
      <xdr:col>112</xdr:col>
      <xdr:colOff>38100</xdr:colOff>
      <xdr:row>59</xdr:row>
      <xdr:rowOff>56932</xdr:rowOff>
    </xdr:to>
    <xdr:sp macro="" textlink="">
      <xdr:nvSpPr>
        <xdr:cNvPr id="824" name="楕円 823">
          <a:extLst>
            <a:ext uri="{FF2B5EF4-FFF2-40B4-BE49-F238E27FC236}">
              <a16:creationId xmlns:a16="http://schemas.microsoft.com/office/drawing/2014/main" xmlns="" id="{00000000-0008-0000-0600-000038030000}"/>
            </a:ext>
          </a:extLst>
        </xdr:cNvPr>
        <xdr:cNvSpPr/>
      </xdr:nvSpPr>
      <xdr:spPr>
        <a:xfrm>
          <a:off x="21272500" y="1007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48059</xdr:rowOff>
    </xdr:from>
    <xdr:ext cx="469744" cy="259045"/>
    <xdr:sp macro="" textlink="">
      <xdr:nvSpPr>
        <xdr:cNvPr id="825" name="テキスト ボックス 824">
          <a:extLst>
            <a:ext uri="{FF2B5EF4-FFF2-40B4-BE49-F238E27FC236}">
              <a16:creationId xmlns:a16="http://schemas.microsoft.com/office/drawing/2014/main" xmlns="" id="{00000000-0008-0000-0600-000039030000}"/>
            </a:ext>
          </a:extLst>
        </xdr:cNvPr>
        <xdr:cNvSpPr txBox="1"/>
      </xdr:nvSpPr>
      <xdr:spPr>
        <a:xfrm>
          <a:off x="21088428" y="1016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126292</xdr:rowOff>
    </xdr:from>
    <xdr:to>
      <xdr:col>107</xdr:col>
      <xdr:colOff>101600</xdr:colOff>
      <xdr:row>59</xdr:row>
      <xdr:rowOff>56442</xdr:rowOff>
    </xdr:to>
    <xdr:sp macro="" textlink="">
      <xdr:nvSpPr>
        <xdr:cNvPr id="826" name="楕円 825">
          <a:extLst>
            <a:ext uri="{FF2B5EF4-FFF2-40B4-BE49-F238E27FC236}">
              <a16:creationId xmlns:a16="http://schemas.microsoft.com/office/drawing/2014/main" xmlns="" id="{00000000-0008-0000-0600-00003A030000}"/>
            </a:ext>
          </a:extLst>
        </xdr:cNvPr>
        <xdr:cNvSpPr/>
      </xdr:nvSpPr>
      <xdr:spPr>
        <a:xfrm>
          <a:off x="20383500" y="1007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47569</xdr:rowOff>
    </xdr:from>
    <xdr:ext cx="469744" cy="259045"/>
    <xdr:sp macro="" textlink="">
      <xdr:nvSpPr>
        <xdr:cNvPr id="827" name="テキスト ボックス 826">
          <a:extLst>
            <a:ext uri="{FF2B5EF4-FFF2-40B4-BE49-F238E27FC236}">
              <a16:creationId xmlns:a16="http://schemas.microsoft.com/office/drawing/2014/main" xmlns="" id="{00000000-0008-0000-0600-00003B030000}"/>
            </a:ext>
          </a:extLst>
        </xdr:cNvPr>
        <xdr:cNvSpPr txBox="1"/>
      </xdr:nvSpPr>
      <xdr:spPr>
        <a:xfrm>
          <a:off x="20199428" y="1016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122668</xdr:rowOff>
    </xdr:from>
    <xdr:to>
      <xdr:col>102</xdr:col>
      <xdr:colOff>165100</xdr:colOff>
      <xdr:row>59</xdr:row>
      <xdr:rowOff>52818</xdr:rowOff>
    </xdr:to>
    <xdr:sp macro="" textlink="">
      <xdr:nvSpPr>
        <xdr:cNvPr id="828" name="楕円 827">
          <a:extLst>
            <a:ext uri="{FF2B5EF4-FFF2-40B4-BE49-F238E27FC236}">
              <a16:creationId xmlns:a16="http://schemas.microsoft.com/office/drawing/2014/main" xmlns="" id="{00000000-0008-0000-0600-00003C030000}"/>
            </a:ext>
          </a:extLst>
        </xdr:cNvPr>
        <xdr:cNvSpPr/>
      </xdr:nvSpPr>
      <xdr:spPr>
        <a:xfrm>
          <a:off x="19494500" y="1006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43945</xdr:rowOff>
    </xdr:from>
    <xdr:ext cx="469744" cy="259045"/>
    <xdr:sp macro="" textlink="">
      <xdr:nvSpPr>
        <xdr:cNvPr id="829" name="テキスト ボックス 828">
          <a:extLst>
            <a:ext uri="{FF2B5EF4-FFF2-40B4-BE49-F238E27FC236}">
              <a16:creationId xmlns:a16="http://schemas.microsoft.com/office/drawing/2014/main" xmlns="" id="{00000000-0008-0000-0600-00003D030000}"/>
            </a:ext>
          </a:extLst>
        </xdr:cNvPr>
        <xdr:cNvSpPr txBox="1"/>
      </xdr:nvSpPr>
      <xdr:spPr>
        <a:xfrm>
          <a:off x="19310428" y="1015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121328</xdr:rowOff>
    </xdr:from>
    <xdr:to>
      <xdr:col>98</xdr:col>
      <xdr:colOff>38100</xdr:colOff>
      <xdr:row>59</xdr:row>
      <xdr:rowOff>51478</xdr:rowOff>
    </xdr:to>
    <xdr:sp macro="" textlink="">
      <xdr:nvSpPr>
        <xdr:cNvPr id="830" name="楕円 829">
          <a:extLst>
            <a:ext uri="{FF2B5EF4-FFF2-40B4-BE49-F238E27FC236}">
              <a16:creationId xmlns:a16="http://schemas.microsoft.com/office/drawing/2014/main" xmlns="" id="{00000000-0008-0000-0600-00003E030000}"/>
            </a:ext>
          </a:extLst>
        </xdr:cNvPr>
        <xdr:cNvSpPr/>
      </xdr:nvSpPr>
      <xdr:spPr>
        <a:xfrm>
          <a:off x="18605500" y="1006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42605</xdr:rowOff>
    </xdr:from>
    <xdr:ext cx="469744" cy="259045"/>
    <xdr:sp macro="" textlink="">
      <xdr:nvSpPr>
        <xdr:cNvPr id="831" name="テキスト ボックス 830">
          <a:extLst>
            <a:ext uri="{FF2B5EF4-FFF2-40B4-BE49-F238E27FC236}">
              <a16:creationId xmlns:a16="http://schemas.microsoft.com/office/drawing/2014/main" xmlns="" id="{00000000-0008-0000-0600-00003F030000}"/>
            </a:ext>
          </a:extLst>
        </xdr:cNvPr>
        <xdr:cNvSpPr txBox="1"/>
      </xdr:nvSpPr>
      <xdr:spPr>
        <a:xfrm>
          <a:off x="18421428" y="1015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xmlns=""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xmlns=""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xmlns=""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xmlns=""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xmlns=""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xmlns=""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xmlns=""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xmlns=""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a:extLst>
            <a:ext uri="{FF2B5EF4-FFF2-40B4-BE49-F238E27FC236}">
              <a16:creationId xmlns:a16="http://schemas.microsoft.com/office/drawing/2014/main" xmlns="" id="{00000000-0008-0000-0600-00004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a:extLst>
            <a:ext uri="{FF2B5EF4-FFF2-40B4-BE49-F238E27FC236}">
              <a16:creationId xmlns:a16="http://schemas.microsoft.com/office/drawing/2014/main" xmlns="" id="{00000000-0008-0000-0600-00004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a:extLst>
            <a:ext uri="{FF2B5EF4-FFF2-40B4-BE49-F238E27FC236}">
              <a16:creationId xmlns:a16="http://schemas.microsoft.com/office/drawing/2014/main" xmlns="" id="{00000000-0008-0000-0600-00005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0" name="テキスト ボックス 849">
          <a:extLst>
            <a:ext uri="{FF2B5EF4-FFF2-40B4-BE49-F238E27FC236}">
              <a16:creationId xmlns:a16="http://schemas.microsoft.com/office/drawing/2014/main" xmlns="" id="{00000000-0008-0000-0600-000052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2" name="テキスト ボックス 851">
          <a:extLst>
            <a:ext uri="{FF2B5EF4-FFF2-40B4-BE49-F238E27FC236}">
              <a16:creationId xmlns:a16="http://schemas.microsoft.com/office/drawing/2014/main" xmlns="" id="{00000000-0008-0000-0600-000054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xmlns=""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a:extLst>
            <a:ext uri="{FF2B5EF4-FFF2-40B4-BE49-F238E27FC236}">
              <a16:creationId xmlns:a16="http://schemas.microsoft.com/office/drawing/2014/main" xmlns="" id="{00000000-0008-0000-0600-00005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xmlns=""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54051</xdr:rowOff>
    </xdr:from>
    <xdr:to>
      <xdr:col>116</xdr:col>
      <xdr:colOff>62864</xdr:colOff>
      <xdr:row>78</xdr:row>
      <xdr:rowOff>109449</xdr:rowOff>
    </xdr:to>
    <xdr:cxnSp macro="">
      <xdr:nvCxnSpPr>
        <xdr:cNvPr id="856" name="直線コネクタ 855">
          <a:extLst>
            <a:ext uri="{FF2B5EF4-FFF2-40B4-BE49-F238E27FC236}">
              <a16:creationId xmlns:a16="http://schemas.microsoft.com/office/drawing/2014/main" xmlns="" id="{00000000-0008-0000-0600-000058030000}"/>
            </a:ext>
          </a:extLst>
        </xdr:cNvPr>
        <xdr:cNvCxnSpPr/>
      </xdr:nvCxnSpPr>
      <xdr:spPr>
        <a:xfrm flipV="1">
          <a:off x="22159595" y="12227001"/>
          <a:ext cx="1269" cy="12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113276</xdr:rowOff>
    </xdr:from>
    <xdr:ext cx="534377" cy="259045"/>
    <xdr:sp macro="" textlink="">
      <xdr:nvSpPr>
        <xdr:cNvPr id="857" name="繰出金最小値テキスト">
          <a:extLst>
            <a:ext uri="{FF2B5EF4-FFF2-40B4-BE49-F238E27FC236}">
              <a16:creationId xmlns:a16="http://schemas.microsoft.com/office/drawing/2014/main" xmlns="" id="{00000000-0008-0000-0600-000059030000}"/>
            </a:ext>
          </a:extLst>
        </xdr:cNvPr>
        <xdr:cNvSpPr txBox="1"/>
      </xdr:nvSpPr>
      <xdr:spPr>
        <a:xfrm>
          <a:off x="22212300" y="1348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109449</xdr:rowOff>
    </xdr:from>
    <xdr:to>
      <xdr:col>116</xdr:col>
      <xdr:colOff>152400</xdr:colOff>
      <xdr:row>78</xdr:row>
      <xdr:rowOff>109449</xdr:rowOff>
    </xdr:to>
    <xdr:cxnSp macro="">
      <xdr:nvCxnSpPr>
        <xdr:cNvPr id="858" name="直線コネクタ 857">
          <a:extLst>
            <a:ext uri="{FF2B5EF4-FFF2-40B4-BE49-F238E27FC236}">
              <a16:creationId xmlns:a16="http://schemas.microsoft.com/office/drawing/2014/main" xmlns="" id="{00000000-0008-0000-0600-00005A030000}"/>
            </a:ext>
          </a:extLst>
        </xdr:cNvPr>
        <xdr:cNvCxnSpPr/>
      </xdr:nvCxnSpPr>
      <xdr:spPr>
        <a:xfrm>
          <a:off x="22072600" y="1348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728</xdr:rowOff>
    </xdr:from>
    <xdr:ext cx="534377" cy="259045"/>
    <xdr:sp macro="" textlink="">
      <xdr:nvSpPr>
        <xdr:cNvPr id="859" name="繰出金最大値テキスト">
          <a:extLst>
            <a:ext uri="{FF2B5EF4-FFF2-40B4-BE49-F238E27FC236}">
              <a16:creationId xmlns:a16="http://schemas.microsoft.com/office/drawing/2014/main" xmlns="" id="{00000000-0008-0000-0600-00005B030000}"/>
            </a:ext>
          </a:extLst>
        </xdr:cNvPr>
        <xdr:cNvSpPr txBox="1"/>
      </xdr:nvSpPr>
      <xdr:spPr>
        <a:xfrm>
          <a:off x="22212300" y="1200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54051</xdr:rowOff>
    </xdr:from>
    <xdr:to>
      <xdr:col>116</xdr:col>
      <xdr:colOff>152400</xdr:colOff>
      <xdr:row>71</xdr:row>
      <xdr:rowOff>54051</xdr:rowOff>
    </xdr:to>
    <xdr:cxnSp macro="">
      <xdr:nvCxnSpPr>
        <xdr:cNvPr id="860" name="直線コネクタ 859">
          <a:extLst>
            <a:ext uri="{FF2B5EF4-FFF2-40B4-BE49-F238E27FC236}">
              <a16:creationId xmlns:a16="http://schemas.microsoft.com/office/drawing/2014/main" xmlns="" id="{00000000-0008-0000-0600-00005C030000}"/>
            </a:ext>
          </a:extLst>
        </xdr:cNvPr>
        <xdr:cNvCxnSpPr/>
      </xdr:nvCxnSpPr>
      <xdr:spPr>
        <a:xfrm>
          <a:off x="22072600" y="12227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98247</xdr:rowOff>
    </xdr:from>
    <xdr:to>
      <xdr:col>116</xdr:col>
      <xdr:colOff>63500</xdr:colOff>
      <xdr:row>76</xdr:row>
      <xdr:rowOff>147053</xdr:rowOff>
    </xdr:to>
    <xdr:cxnSp macro="">
      <xdr:nvCxnSpPr>
        <xdr:cNvPr id="861" name="直線コネクタ 860">
          <a:extLst>
            <a:ext uri="{FF2B5EF4-FFF2-40B4-BE49-F238E27FC236}">
              <a16:creationId xmlns:a16="http://schemas.microsoft.com/office/drawing/2014/main" xmlns="" id="{00000000-0008-0000-0600-00005D030000}"/>
            </a:ext>
          </a:extLst>
        </xdr:cNvPr>
        <xdr:cNvCxnSpPr/>
      </xdr:nvCxnSpPr>
      <xdr:spPr>
        <a:xfrm>
          <a:off x="21323300" y="13128447"/>
          <a:ext cx="838200" cy="4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1402</xdr:rowOff>
    </xdr:from>
    <xdr:ext cx="534377" cy="259045"/>
    <xdr:sp macro="" textlink="">
      <xdr:nvSpPr>
        <xdr:cNvPr id="862" name="繰出金平均値テキスト">
          <a:extLst>
            <a:ext uri="{FF2B5EF4-FFF2-40B4-BE49-F238E27FC236}">
              <a16:creationId xmlns:a16="http://schemas.microsoft.com/office/drawing/2014/main" xmlns="" id="{00000000-0008-0000-0600-00005E030000}"/>
            </a:ext>
          </a:extLst>
        </xdr:cNvPr>
        <xdr:cNvSpPr txBox="1"/>
      </xdr:nvSpPr>
      <xdr:spPr>
        <a:xfrm>
          <a:off x="22212300" y="12688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149975</xdr:rowOff>
    </xdr:from>
    <xdr:to>
      <xdr:col>116</xdr:col>
      <xdr:colOff>114300</xdr:colOff>
      <xdr:row>75</xdr:row>
      <xdr:rowOff>80125</xdr:rowOff>
    </xdr:to>
    <xdr:sp macro="" textlink="">
      <xdr:nvSpPr>
        <xdr:cNvPr id="863" name="フローチャート: 判断 862">
          <a:extLst>
            <a:ext uri="{FF2B5EF4-FFF2-40B4-BE49-F238E27FC236}">
              <a16:creationId xmlns:a16="http://schemas.microsoft.com/office/drawing/2014/main" xmlns="" id="{00000000-0008-0000-0600-00005F030000}"/>
            </a:ext>
          </a:extLst>
        </xdr:cNvPr>
        <xdr:cNvSpPr/>
      </xdr:nvSpPr>
      <xdr:spPr>
        <a:xfrm>
          <a:off x="221107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98247</xdr:rowOff>
    </xdr:from>
    <xdr:to>
      <xdr:col>111</xdr:col>
      <xdr:colOff>177800</xdr:colOff>
      <xdr:row>77</xdr:row>
      <xdr:rowOff>59537</xdr:rowOff>
    </xdr:to>
    <xdr:cxnSp macro="">
      <xdr:nvCxnSpPr>
        <xdr:cNvPr id="864" name="直線コネクタ 863">
          <a:extLst>
            <a:ext uri="{FF2B5EF4-FFF2-40B4-BE49-F238E27FC236}">
              <a16:creationId xmlns:a16="http://schemas.microsoft.com/office/drawing/2014/main" xmlns="" id="{00000000-0008-0000-0600-000060030000}"/>
            </a:ext>
          </a:extLst>
        </xdr:cNvPr>
        <xdr:cNvCxnSpPr/>
      </xdr:nvCxnSpPr>
      <xdr:spPr>
        <a:xfrm flipV="1">
          <a:off x="20434300" y="13128447"/>
          <a:ext cx="889000" cy="132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164338</xdr:rowOff>
    </xdr:from>
    <xdr:to>
      <xdr:col>112</xdr:col>
      <xdr:colOff>38100</xdr:colOff>
      <xdr:row>75</xdr:row>
      <xdr:rowOff>94488</xdr:rowOff>
    </xdr:to>
    <xdr:sp macro="" textlink="">
      <xdr:nvSpPr>
        <xdr:cNvPr id="865" name="フローチャート: 判断 864">
          <a:extLst>
            <a:ext uri="{FF2B5EF4-FFF2-40B4-BE49-F238E27FC236}">
              <a16:creationId xmlns:a16="http://schemas.microsoft.com/office/drawing/2014/main" xmlns="" id="{00000000-0008-0000-0600-000061030000}"/>
            </a:ext>
          </a:extLst>
        </xdr:cNvPr>
        <xdr:cNvSpPr/>
      </xdr:nvSpPr>
      <xdr:spPr>
        <a:xfrm>
          <a:off x="21272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111015</xdr:rowOff>
    </xdr:from>
    <xdr:ext cx="534377"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21056111" y="126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40030</xdr:rowOff>
    </xdr:from>
    <xdr:to>
      <xdr:col>107</xdr:col>
      <xdr:colOff>50800</xdr:colOff>
      <xdr:row>77</xdr:row>
      <xdr:rowOff>59537</xdr:rowOff>
    </xdr:to>
    <xdr:cxnSp macro="">
      <xdr:nvCxnSpPr>
        <xdr:cNvPr id="867" name="直線コネクタ 866">
          <a:extLst>
            <a:ext uri="{FF2B5EF4-FFF2-40B4-BE49-F238E27FC236}">
              <a16:creationId xmlns:a16="http://schemas.microsoft.com/office/drawing/2014/main" xmlns="" id="{00000000-0008-0000-0600-000063030000}"/>
            </a:ext>
          </a:extLst>
        </xdr:cNvPr>
        <xdr:cNvCxnSpPr/>
      </xdr:nvCxnSpPr>
      <xdr:spPr>
        <a:xfrm>
          <a:off x="19545300" y="13241680"/>
          <a:ext cx="889000" cy="1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146926</xdr:rowOff>
    </xdr:from>
    <xdr:to>
      <xdr:col>107</xdr:col>
      <xdr:colOff>101600</xdr:colOff>
      <xdr:row>75</xdr:row>
      <xdr:rowOff>77076</xdr:rowOff>
    </xdr:to>
    <xdr:sp macro="" textlink="">
      <xdr:nvSpPr>
        <xdr:cNvPr id="868" name="フローチャート: 判断 867">
          <a:extLst>
            <a:ext uri="{FF2B5EF4-FFF2-40B4-BE49-F238E27FC236}">
              <a16:creationId xmlns:a16="http://schemas.microsoft.com/office/drawing/2014/main" xmlns="" id="{00000000-0008-0000-0600-000064030000}"/>
            </a:ext>
          </a:extLst>
        </xdr:cNvPr>
        <xdr:cNvSpPr/>
      </xdr:nvSpPr>
      <xdr:spPr>
        <a:xfrm>
          <a:off x="20383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93603</xdr:rowOff>
    </xdr:from>
    <xdr:ext cx="534377"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20167111" y="1260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23037</xdr:rowOff>
    </xdr:from>
    <xdr:to>
      <xdr:col>102</xdr:col>
      <xdr:colOff>114300</xdr:colOff>
      <xdr:row>77</xdr:row>
      <xdr:rowOff>40030</xdr:rowOff>
    </xdr:to>
    <xdr:cxnSp macro="">
      <xdr:nvCxnSpPr>
        <xdr:cNvPr id="870" name="直線コネクタ 869">
          <a:extLst>
            <a:ext uri="{FF2B5EF4-FFF2-40B4-BE49-F238E27FC236}">
              <a16:creationId xmlns:a16="http://schemas.microsoft.com/office/drawing/2014/main" xmlns="" id="{00000000-0008-0000-0600-000066030000}"/>
            </a:ext>
          </a:extLst>
        </xdr:cNvPr>
        <xdr:cNvCxnSpPr/>
      </xdr:nvCxnSpPr>
      <xdr:spPr>
        <a:xfrm>
          <a:off x="18656300" y="13224687"/>
          <a:ext cx="889000" cy="1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113055</xdr:rowOff>
    </xdr:from>
    <xdr:to>
      <xdr:col>102</xdr:col>
      <xdr:colOff>165100</xdr:colOff>
      <xdr:row>75</xdr:row>
      <xdr:rowOff>43205</xdr:rowOff>
    </xdr:to>
    <xdr:sp macro="" textlink="">
      <xdr:nvSpPr>
        <xdr:cNvPr id="871" name="フローチャート: 判断 870">
          <a:extLst>
            <a:ext uri="{FF2B5EF4-FFF2-40B4-BE49-F238E27FC236}">
              <a16:creationId xmlns:a16="http://schemas.microsoft.com/office/drawing/2014/main" xmlns="" id="{00000000-0008-0000-0600-000067030000}"/>
            </a:ext>
          </a:extLst>
        </xdr:cNvPr>
        <xdr:cNvSpPr/>
      </xdr:nvSpPr>
      <xdr:spPr>
        <a:xfrm>
          <a:off x="19494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59732</xdr:rowOff>
    </xdr:from>
    <xdr:ext cx="534377"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19278111" y="125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151346</xdr:rowOff>
    </xdr:from>
    <xdr:to>
      <xdr:col>98</xdr:col>
      <xdr:colOff>38100</xdr:colOff>
      <xdr:row>75</xdr:row>
      <xdr:rowOff>81496</xdr:rowOff>
    </xdr:to>
    <xdr:sp macro="" textlink="">
      <xdr:nvSpPr>
        <xdr:cNvPr id="873" name="フローチャート: 判断 872">
          <a:extLst>
            <a:ext uri="{FF2B5EF4-FFF2-40B4-BE49-F238E27FC236}">
              <a16:creationId xmlns:a16="http://schemas.microsoft.com/office/drawing/2014/main" xmlns="" id="{00000000-0008-0000-0600-000069030000}"/>
            </a:ext>
          </a:extLst>
        </xdr:cNvPr>
        <xdr:cNvSpPr/>
      </xdr:nvSpPr>
      <xdr:spPr>
        <a:xfrm>
          <a:off x="18605500" y="1283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98023</xdr:rowOff>
    </xdr:from>
    <xdr:ext cx="534377"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18389111" y="1261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xmlns=""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xmlns=""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96253</xdr:rowOff>
    </xdr:from>
    <xdr:to>
      <xdr:col>116</xdr:col>
      <xdr:colOff>114300</xdr:colOff>
      <xdr:row>77</xdr:row>
      <xdr:rowOff>26403</xdr:rowOff>
    </xdr:to>
    <xdr:sp macro="" textlink="">
      <xdr:nvSpPr>
        <xdr:cNvPr id="880" name="楕円 879">
          <a:extLst>
            <a:ext uri="{FF2B5EF4-FFF2-40B4-BE49-F238E27FC236}">
              <a16:creationId xmlns:a16="http://schemas.microsoft.com/office/drawing/2014/main" xmlns="" id="{00000000-0008-0000-0600-000070030000}"/>
            </a:ext>
          </a:extLst>
        </xdr:cNvPr>
        <xdr:cNvSpPr/>
      </xdr:nvSpPr>
      <xdr:spPr>
        <a:xfrm>
          <a:off x="22110700" y="1312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74680</xdr:rowOff>
    </xdr:from>
    <xdr:ext cx="534377" cy="259045"/>
    <xdr:sp macro="" textlink="">
      <xdr:nvSpPr>
        <xdr:cNvPr id="881" name="繰出金該当値テキスト">
          <a:extLst>
            <a:ext uri="{FF2B5EF4-FFF2-40B4-BE49-F238E27FC236}">
              <a16:creationId xmlns:a16="http://schemas.microsoft.com/office/drawing/2014/main" xmlns="" id="{00000000-0008-0000-0600-000071030000}"/>
            </a:ext>
          </a:extLst>
        </xdr:cNvPr>
        <xdr:cNvSpPr txBox="1"/>
      </xdr:nvSpPr>
      <xdr:spPr>
        <a:xfrm>
          <a:off x="22212300" y="131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47447</xdr:rowOff>
    </xdr:from>
    <xdr:to>
      <xdr:col>112</xdr:col>
      <xdr:colOff>38100</xdr:colOff>
      <xdr:row>76</xdr:row>
      <xdr:rowOff>149047</xdr:rowOff>
    </xdr:to>
    <xdr:sp macro="" textlink="">
      <xdr:nvSpPr>
        <xdr:cNvPr id="882" name="楕円 881">
          <a:extLst>
            <a:ext uri="{FF2B5EF4-FFF2-40B4-BE49-F238E27FC236}">
              <a16:creationId xmlns:a16="http://schemas.microsoft.com/office/drawing/2014/main" xmlns="" id="{00000000-0008-0000-0600-000072030000}"/>
            </a:ext>
          </a:extLst>
        </xdr:cNvPr>
        <xdr:cNvSpPr/>
      </xdr:nvSpPr>
      <xdr:spPr>
        <a:xfrm>
          <a:off x="21272500" y="1307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140174</xdr:rowOff>
    </xdr:from>
    <xdr:ext cx="534377" cy="259045"/>
    <xdr:sp macro="" textlink="">
      <xdr:nvSpPr>
        <xdr:cNvPr id="883" name="テキスト ボックス 882">
          <a:extLst>
            <a:ext uri="{FF2B5EF4-FFF2-40B4-BE49-F238E27FC236}">
              <a16:creationId xmlns:a16="http://schemas.microsoft.com/office/drawing/2014/main" xmlns="" id="{00000000-0008-0000-0600-000073030000}"/>
            </a:ext>
          </a:extLst>
        </xdr:cNvPr>
        <xdr:cNvSpPr txBox="1"/>
      </xdr:nvSpPr>
      <xdr:spPr>
        <a:xfrm>
          <a:off x="21056111" y="1317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8737</xdr:rowOff>
    </xdr:from>
    <xdr:to>
      <xdr:col>107</xdr:col>
      <xdr:colOff>101600</xdr:colOff>
      <xdr:row>77</xdr:row>
      <xdr:rowOff>110337</xdr:rowOff>
    </xdr:to>
    <xdr:sp macro="" textlink="">
      <xdr:nvSpPr>
        <xdr:cNvPr id="884" name="楕円 883">
          <a:extLst>
            <a:ext uri="{FF2B5EF4-FFF2-40B4-BE49-F238E27FC236}">
              <a16:creationId xmlns:a16="http://schemas.microsoft.com/office/drawing/2014/main" xmlns="" id="{00000000-0008-0000-0600-000074030000}"/>
            </a:ext>
          </a:extLst>
        </xdr:cNvPr>
        <xdr:cNvSpPr/>
      </xdr:nvSpPr>
      <xdr:spPr>
        <a:xfrm>
          <a:off x="20383500" y="132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101464</xdr:rowOff>
    </xdr:from>
    <xdr:ext cx="534377" cy="259045"/>
    <xdr:sp macro="" textlink="">
      <xdr:nvSpPr>
        <xdr:cNvPr id="885" name="テキスト ボックス 884">
          <a:extLst>
            <a:ext uri="{FF2B5EF4-FFF2-40B4-BE49-F238E27FC236}">
              <a16:creationId xmlns:a16="http://schemas.microsoft.com/office/drawing/2014/main" xmlns="" id="{00000000-0008-0000-0600-000075030000}"/>
            </a:ext>
          </a:extLst>
        </xdr:cNvPr>
        <xdr:cNvSpPr txBox="1"/>
      </xdr:nvSpPr>
      <xdr:spPr>
        <a:xfrm>
          <a:off x="20167111" y="1330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160680</xdr:rowOff>
    </xdr:from>
    <xdr:to>
      <xdr:col>102</xdr:col>
      <xdr:colOff>165100</xdr:colOff>
      <xdr:row>77</xdr:row>
      <xdr:rowOff>90830</xdr:rowOff>
    </xdr:to>
    <xdr:sp macro="" textlink="">
      <xdr:nvSpPr>
        <xdr:cNvPr id="886" name="楕円 885">
          <a:extLst>
            <a:ext uri="{FF2B5EF4-FFF2-40B4-BE49-F238E27FC236}">
              <a16:creationId xmlns:a16="http://schemas.microsoft.com/office/drawing/2014/main" xmlns="" id="{00000000-0008-0000-0600-000076030000}"/>
            </a:ext>
          </a:extLst>
        </xdr:cNvPr>
        <xdr:cNvSpPr/>
      </xdr:nvSpPr>
      <xdr:spPr>
        <a:xfrm>
          <a:off x="19494500" y="1319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81957</xdr:rowOff>
    </xdr:from>
    <xdr:ext cx="534377" cy="259045"/>
    <xdr:sp macro="" textlink="">
      <xdr:nvSpPr>
        <xdr:cNvPr id="887" name="テキスト ボックス 886">
          <a:extLst>
            <a:ext uri="{FF2B5EF4-FFF2-40B4-BE49-F238E27FC236}">
              <a16:creationId xmlns:a16="http://schemas.microsoft.com/office/drawing/2014/main" xmlns="" id="{00000000-0008-0000-0600-000077030000}"/>
            </a:ext>
          </a:extLst>
        </xdr:cNvPr>
        <xdr:cNvSpPr txBox="1"/>
      </xdr:nvSpPr>
      <xdr:spPr>
        <a:xfrm>
          <a:off x="19278111" y="1328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143687</xdr:rowOff>
    </xdr:from>
    <xdr:to>
      <xdr:col>98</xdr:col>
      <xdr:colOff>38100</xdr:colOff>
      <xdr:row>77</xdr:row>
      <xdr:rowOff>73837</xdr:rowOff>
    </xdr:to>
    <xdr:sp macro="" textlink="">
      <xdr:nvSpPr>
        <xdr:cNvPr id="888" name="楕円 887">
          <a:extLst>
            <a:ext uri="{FF2B5EF4-FFF2-40B4-BE49-F238E27FC236}">
              <a16:creationId xmlns:a16="http://schemas.microsoft.com/office/drawing/2014/main" xmlns="" id="{00000000-0008-0000-0600-000078030000}"/>
            </a:ext>
          </a:extLst>
        </xdr:cNvPr>
        <xdr:cNvSpPr/>
      </xdr:nvSpPr>
      <xdr:spPr>
        <a:xfrm>
          <a:off x="18605500" y="1317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64964</xdr:rowOff>
    </xdr:from>
    <xdr:ext cx="534377" cy="259045"/>
    <xdr:sp macro="" textlink="">
      <xdr:nvSpPr>
        <xdr:cNvPr id="889" name="テキスト ボックス 888">
          <a:extLst>
            <a:ext uri="{FF2B5EF4-FFF2-40B4-BE49-F238E27FC236}">
              <a16:creationId xmlns:a16="http://schemas.microsoft.com/office/drawing/2014/main" xmlns="" id="{00000000-0008-0000-0600-000079030000}"/>
            </a:ext>
          </a:extLst>
        </xdr:cNvPr>
        <xdr:cNvSpPr txBox="1"/>
      </xdr:nvSpPr>
      <xdr:spPr>
        <a:xfrm>
          <a:off x="18389111" y="1326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xmlns=""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xmlns=""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xmlns=""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xmlns=""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xmlns=""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xmlns=""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xmlns=""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xmlns=""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xmlns=""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xmlns=""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xmlns=""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xmlns=""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xmlns=""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xmlns=""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xmlns=""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xmlns=""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xmlns=""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xmlns=""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xmlns=""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xmlns=""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xmlns=""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xmlns=""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xmlns=""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xmlns=""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xmlns=""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xmlns=""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xmlns=""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xmlns=""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xmlns=""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xmlns=""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xmlns=""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xmlns=""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xmlns=""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xmlns=""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xmlns=""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xmlns=""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xmlns=""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xmlns=""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xmlns=""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xmlns=""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xmlns=""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xmlns=""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災害復旧事業費は、住民一人当たり５，９０４円となっており、類似団体平均と比較して一人当たりコストが４，６４９円高い状況となっている。これは平成３０年度、令和元年度に発生した大雨による災害復旧事業費の増加が主な要因であ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は、住民一人当たり１５，５７３円となっており、類似団体平均と比較して一人当たりコストが２，０５２円高い状況となっている。これは公共施設等整備基金積立金の増加が主な要因であると考えられる。</a:t>
          </a:r>
        </a:p>
        <a:p>
          <a:r>
            <a:rPr kumimoji="1" lang="ja-JP" altLang="en-US" sz="1300">
              <a:latin typeface="ＭＳ Ｐゴシック" panose="020B0600070205080204" pitchFamily="50" charset="-128"/>
              <a:ea typeface="ＭＳ Ｐゴシック" panose="020B0600070205080204" pitchFamily="50" charset="-128"/>
            </a:rPr>
            <a:t>・それ以外の項目については、総じて低い水準で推移しており、効率的な財政運営がなされていると考えられる。今後、高齢化の進展に伴う扶助費の増加や市内公共施設等の老朽化に伴う維持補修費の増加などが見込まれるが、財政計画（令和２年度～令和５年度）に基づき、健全財政の維持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福岡県筑紫野市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104,038
103,405
87.73
33,142,212
32,252,313
852,015
19,142,750
26,782,196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133604</xdr:rowOff>
    </xdr:from>
    <xdr:to>
      <xdr:col>24</xdr:col>
      <xdr:colOff>62865</xdr:colOff>
      <xdr:row>39</xdr:row>
      <xdr:rowOff>103124</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448554"/>
          <a:ext cx="127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106951</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79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103124</xdr:rowOff>
    </xdr:from>
    <xdr:to>
      <xdr:col>24</xdr:col>
      <xdr:colOff>152400</xdr:colOff>
      <xdr:row>39</xdr:row>
      <xdr:rowOff>103124</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789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80281</xdr:rowOff>
    </xdr:from>
    <xdr:ext cx="469744"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522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133604</xdr:rowOff>
    </xdr:from>
    <xdr:to>
      <xdr:col>24</xdr:col>
      <xdr:colOff>152400</xdr:colOff>
      <xdr:row>31</xdr:row>
      <xdr:rowOff>133604</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44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28448</xdr:rowOff>
    </xdr:from>
    <xdr:to>
      <xdr:col>24</xdr:col>
      <xdr:colOff>63500</xdr:colOff>
      <xdr:row>36</xdr:row>
      <xdr:rowOff>68072</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flipV="1">
          <a:off x="3797300" y="6200648"/>
          <a:ext cx="8382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17797</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6189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39370</xdr:rowOff>
    </xdr:from>
    <xdr:to>
      <xdr:col>24</xdr:col>
      <xdr:colOff>114300</xdr:colOff>
      <xdr:row>36</xdr:row>
      <xdr:rowOff>140970</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18542</xdr:rowOff>
    </xdr:from>
    <xdr:to>
      <xdr:col>19</xdr:col>
      <xdr:colOff>177800</xdr:colOff>
      <xdr:row>36</xdr:row>
      <xdr:rowOff>68072</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a:off x="2908300" y="6190742"/>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10414</xdr:rowOff>
    </xdr:from>
    <xdr:to>
      <xdr:col>20</xdr:col>
      <xdr:colOff>38100</xdr:colOff>
      <xdr:row>36</xdr:row>
      <xdr:rowOff>112014</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618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128541</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595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138176</xdr:rowOff>
    </xdr:from>
    <xdr:to>
      <xdr:col>15</xdr:col>
      <xdr:colOff>50800</xdr:colOff>
      <xdr:row>36</xdr:row>
      <xdr:rowOff>18542</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a:off x="2019300" y="6138926"/>
          <a:ext cx="889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170434</xdr:rowOff>
    </xdr:from>
    <xdr:to>
      <xdr:col>15</xdr:col>
      <xdr:colOff>101600</xdr:colOff>
      <xdr:row>36</xdr:row>
      <xdr:rowOff>100584</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91711</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133604</xdr:rowOff>
    </xdr:from>
    <xdr:to>
      <xdr:col>10</xdr:col>
      <xdr:colOff>114300</xdr:colOff>
      <xdr:row>35</xdr:row>
      <xdr:rowOff>138176</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a:off x="1130300" y="5962904"/>
          <a:ext cx="889000" cy="17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170434</xdr:rowOff>
    </xdr:from>
    <xdr:to>
      <xdr:col>10</xdr:col>
      <xdr:colOff>165100</xdr:colOff>
      <xdr:row>36</xdr:row>
      <xdr:rowOff>100584</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91711</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7366</xdr:rowOff>
    </xdr:from>
    <xdr:to>
      <xdr:col>6</xdr:col>
      <xdr:colOff>38100</xdr:colOff>
      <xdr:row>35</xdr:row>
      <xdr:rowOff>108966</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100093</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61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149098</xdr:rowOff>
    </xdr:from>
    <xdr:to>
      <xdr:col>24</xdr:col>
      <xdr:colOff>114300</xdr:colOff>
      <xdr:row>36</xdr:row>
      <xdr:rowOff>79248</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614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525</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6001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17272</xdr:rowOff>
    </xdr:from>
    <xdr:to>
      <xdr:col>20</xdr:col>
      <xdr:colOff>38100</xdr:colOff>
      <xdr:row>36</xdr:row>
      <xdr:rowOff>118872</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618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109999</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628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139192</xdr:rowOff>
    </xdr:from>
    <xdr:to>
      <xdr:col>15</xdr:col>
      <xdr:colOff>101600</xdr:colOff>
      <xdr:row>36</xdr:row>
      <xdr:rowOff>69342</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613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85869</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5915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87376</xdr:rowOff>
    </xdr:from>
    <xdr:to>
      <xdr:col>10</xdr:col>
      <xdr:colOff>165100</xdr:colOff>
      <xdr:row>36</xdr:row>
      <xdr:rowOff>17526</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608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34053</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586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82804</xdr:rowOff>
    </xdr:from>
    <xdr:to>
      <xdr:col>6</xdr:col>
      <xdr:colOff>38100</xdr:colOff>
      <xdr:row>35</xdr:row>
      <xdr:rowOff>12954</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591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29481</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5687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xmlns=""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xmlns=""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150046</xdr:rowOff>
    </xdr:from>
    <xdr:to>
      <xdr:col>24</xdr:col>
      <xdr:colOff>62865</xdr:colOff>
      <xdr:row>59</xdr:row>
      <xdr:rowOff>3732</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flipV="1">
          <a:off x="4633595" y="8551096"/>
          <a:ext cx="1270" cy="1568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7559</xdr:rowOff>
    </xdr:from>
    <xdr:ext cx="534377" cy="259045"/>
    <xdr:sp macro="" textlink="">
      <xdr:nvSpPr>
        <xdr:cNvPr id="116" name="総務費最小値テキスト">
          <a:extLst>
            <a:ext uri="{FF2B5EF4-FFF2-40B4-BE49-F238E27FC236}">
              <a16:creationId xmlns:a16="http://schemas.microsoft.com/office/drawing/2014/main" xmlns="" id="{00000000-0008-0000-0700-000074000000}"/>
            </a:ext>
          </a:extLst>
        </xdr:cNvPr>
        <xdr:cNvSpPr txBox="1"/>
      </xdr:nvSpPr>
      <xdr:spPr>
        <a:xfrm>
          <a:off x="4686300" y="1012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3732</xdr:rowOff>
    </xdr:from>
    <xdr:to>
      <xdr:col>24</xdr:col>
      <xdr:colOff>152400</xdr:colOff>
      <xdr:row>59</xdr:row>
      <xdr:rowOff>3732</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1011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96723</xdr:rowOff>
    </xdr:from>
    <xdr:ext cx="599010" cy="259045"/>
    <xdr:sp macro="" textlink="">
      <xdr:nvSpPr>
        <xdr:cNvPr id="118" name="総務費最大値テキスト">
          <a:extLst>
            <a:ext uri="{FF2B5EF4-FFF2-40B4-BE49-F238E27FC236}">
              <a16:creationId xmlns:a16="http://schemas.microsoft.com/office/drawing/2014/main" xmlns="" id="{00000000-0008-0000-0700-000076000000}"/>
            </a:ext>
          </a:extLst>
        </xdr:cNvPr>
        <xdr:cNvSpPr txBox="1"/>
      </xdr:nvSpPr>
      <xdr:spPr>
        <a:xfrm>
          <a:off x="4686300" y="8326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509,332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150046</xdr:rowOff>
    </xdr:from>
    <xdr:to>
      <xdr:col>24</xdr:col>
      <xdr:colOff>152400</xdr:colOff>
      <xdr:row>49</xdr:row>
      <xdr:rowOff>150046</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4546600" y="8551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19558</xdr:rowOff>
    </xdr:from>
    <xdr:to>
      <xdr:col>24</xdr:col>
      <xdr:colOff>63500</xdr:colOff>
      <xdr:row>58</xdr:row>
      <xdr:rowOff>143802</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a:off x="3797300" y="9963658"/>
          <a:ext cx="838200" cy="12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72634</xdr:rowOff>
    </xdr:from>
    <xdr:ext cx="534377" cy="259045"/>
    <xdr:sp macro="" textlink="">
      <xdr:nvSpPr>
        <xdr:cNvPr id="121" name="総務費平均値テキスト">
          <a:extLst>
            <a:ext uri="{FF2B5EF4-FFF2-40B4-BE49-F238E27FC236}">
              <a16:creationId xmlns:a16="http://schemas.microsoft.com/office/drawing/2014/main" xmlns="" id="{00000000-0008-0000-0700-000079000000}"/>
            </a:ext>
          </a:extLst>
        </xdr:cNvPr>
        <xdr:cNvSpPr txBox="1"/>
      </xdr:nvSpPr>
      <xdr:spPr>
        <a:xfrm>
          <a:off x="4686300" y="9845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49757</xdr:rowOff>
    </xdr:from>
    <xdr:to>
      <xdr:col>24</xdr:col>
      <xdr:colOff>114300</xdr:colOff>
      <xdr:row>58</xdr:row>
      <xdr:rowOff>151357</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4584700" y="999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19558</xdr:rowOff>
    </xdr:from>
    <xdr:to>
      <xdr:col>19</xdr:col>
      <xdr:colOff>177800</xdr:colOff>
      <xdr:row>58</xdr:row>
      <xdr:rowOff>91100</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flipV="1">
          <a:off x="2908300" y="9963658"/>
          <a:ext cx="889000" cy="7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37269</xdr:rowOff>
    </xdr:from>
    <xdr:to>
      <xdr:col>20</xdr:col>
      <xdr:colOff>38100</xdr:colOff>
      <xdr:row>58</xdr:row>
      <xdr:rowOff>138869</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3746500" y="99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129996</xdr:rowOff>
    </xdr:from>
    <xdr:ext cx="534377" cy="259045"/>
    <xdr:sp macro="" textlink="">
      <xdr:nvSpPr>
        <xdr:cNvPr id="125" name="テキスト ボックス 124">
          <a:extLst>
            <a:ext uri="{FF2B5EF4-FFF2-40B4-BE49-F238E27FC236}">
              <a16:creationId xmlns:a16="http://schemas.microsoft.com/office/drawing/2014/main" xmlns="" id="{00000000-0008-0000-0700-00007D000000}"/>
            </a:ext>
          </a:extLst>
        </xdr:cNvPr>
        <xdr:cNvSpPr txBox="1"/>
      </xdr:nvSpPr>
      <xdr:spPr>
        <a:xfrm>
          <a:off x="3530111" y="1007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86906</xdr:rowOff>
    </xdr:from>
    <xdr:to>
      <xdr:col>15</xdr:col>
      <xdr:colOff>50800</xdr:colOff>
      <xdr:row>58</xdr:row>
      <xdr:rowOff>91100</xdr:rowOff>
    </xdr:to>
    <xdr:cxnSp macro="">
      <xdr:nvCxnSpPr>
        <xdr:cNvPr id="126" name="直線コネクタ 125">
          <a:extLst>
            <a:ext uri="{FF2B5EF4-FFF2-40B4-BE49-F238E27FC236}">
              <a16:creationId xmlns:a16="http://schemas.microsoft.com/office/drawing/2014/main" xmlns="" id="{00000000-0008-0000-0700-00007E000000}"/>
            </a:ext>
          </a:extLst>
        </xdr:cNvPr>
        <xdr:cNvCxnSpPr/>
      </xdr:nvCxnSpPr>
      <xdr:spPr>
        <a:xfrm>
          <a:off x="2019300" y="10031006"/>
          <a:ext cx="889000" cy="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64698</xdr:rowOff>
    </xdr:from>
    <xdr:to>
      <xdr:col>15</xdr:col>
      <xdr:colOff>101600</xdr:colOff>
      <xdr:row>58</xdr:row>
      <xdr:rowOff>166298</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2857500" y="1000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157425</xdr:rowOff>
    </xdr:from>
    <xdr:ext cx="534377"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2641111" y="1010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86906</xdr:rowOff>
    </xdr:from>
    <xdr:to>
      <xdr:col>10</xdr:col>
      <xdr:colOff>114300</xdr:colOff>
      <xdr:row>58</xdr:row>
      <xdr:rowOff>165764</xdr:rowOff>
    </xdr:to>
    <xdr:cxnSp macro="">
      <xdr:nvCxnSpPr>
        <xdr:cNvPr id="129" name="直線コネクタ 128">
          <a:extLst>
            <a:ext uri="{FF2B5EF4-FFF2-40B4-BE49-F238E27FC236}">
              <a16:creationId xmlns:a16="http://schemas.microsoft.com/office/drawing/2014/main" xmlns="" id="{00000000-0008-0000-0700-000081000000}"/>
            </a:ext>
          </a:extLst>
        </xdr:cNvPr>
        <xdr:cNvCxnSpPr/>
      </xdr:nvCxnSpPr>
      <xdr:spPr>
        <a:xfrm flipV="1">
          <a:off x="1130300" y="10031006"/>
          <a:ext cx="889000" cy="7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71859</xdr:rowOff>
    </xdr:from>
    <xdr:to>
      <xdr:col>10</xdr:col>
      <xdr:colOff>165100</xdr:colOff>
      <xdr:row>59</xdr:row>
      <xdr:rowOff>2009</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968500" y="1001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164586</xdr:rowOff>
    </xdr:from>
    <xdr:ext cx="534377"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1752111" y="1010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71487</xdr:rowOff>
    </xdr:from>
    <xdr:to>
      <xdr:col>6</xdr:col>
      <xdr:colOff>38100</xdr:colOff>
      <xdr:row>59</xdr:row>
      <xdr:rowOff>1637</xdr:rowOff>
    </xdr:to>
    <xdr:sp macro="" textlink="">
      <xdr:nvSpPr>
        <xdr:cNvPr id="132" name="フローチャート: 判断 131">
          <a:extLst>
            <a:ext uri="{FF2B5EF4-FFF2-40B4-BE49-F238E27FC236}">
              <a16:creationId xmlns:a16="http://schemas.microsoft.com/office/drawing/2014/main" xmlns="" id="{00000000-0008-0000-0700-000084000000}"/>
            </a:ext>
          </a:extLst>
        </xdr:cNvPr>
        <xdr:cNvSpPr/>
      </xdr:nvSpPr>
      <xdr:spPr>
        <a:xfrm>
          <a:off x="1079500" y="100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18164</xdr:rowOff>
    </xdr:from>
    <xdr:ext cx="534377"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863111" y="979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93002</xdr:rowOff>
    </xdr:from>
    <xdr:to>
      <xdr:col>24</xdr:col>
      <xdr:colOff>114300</xdr:colOff>
      <xdr:row>59</xdr:row>
      <xdr:rowOff>23152</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4584700" y="1003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28184</xdr:rowOff>
    </xdr:from>
    <xdr:ext cx="534377" cy="259045"/>
    <xdr:sp macro="" textlink="">
      <xdr:nvSpPr>
        <xdr:cNvPr id="140" name="総務費該当値テキスト">
          <a:extLst>
            <a:ext uri="{FF2B5EF4-FFF2-40B4-BE49-F238E27FC236}">
              <a16:creationId xmlns:a16="http://schemas.microsoft.com/office/drawing/2014/main" xmlns="" id="{00000000-0008-0000-0700-00008C000000}"/>
            </a:ext>
          </a:extLst>
        </xdr:cNvPr>
        <xdr:cNvSpPr txBox="1"/>
      </xdr:nvSpPr>
      <xdr:spPr>
        <a:xfrm>
          <a:off x="4686300" y="997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140208</xdr:rowOff>
    </xdr:from>
    <xdr:to>
      <xdr:col>20</xdr:col>
      <xdr:colOff>38100</xdr:colOff>
      <xdr:row>58</xdr:row>
      <xdr:rowOff>70358</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3746500" y="991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86885</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3530111" y="968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40300</xdr:rowOff>
    </xdr:from>
    <xdr:to>
      <xdr:col>15</xdr:col>
      <xdr:colOff>101600</xdr:colOff>
      <xdr:row>58</xdr:row>
      <xdr:rowOff>141900</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2857500" y="998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158427</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2641111" y="975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36106</xdr:rowOff>
    </xdr:from>
    <xdr:to>
      <xdr:col>10</xdr:col>
      <xdr:colOff>165100</xdr:colOff>
      <xdr:row>58</xdr:row>
      <xdr:rowOff>137706</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968500" y="998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154233</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1752111" y="975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114964</xdr:rowOff>
    </xdr:from>
    <xdr:to>
      <xdr:col>6</xdr:col>
      <xdr:colOff>38100</xdr:colOff>
      <xdr:row>59</xdr:row>
      <xdr:rowOff>45114</xdr:rowOff>
    </xdr:to>
    <xdr:sp macro="" textlink="">
      <xdr:nvSpPr>
        <xdr:cNvPr id="147" name="楕円 146">
          <a:extLst>
            <a:ext uri="{FF2B5EF4-FFF2-40B4-BE49-F238E27FC236}">
              <a16:creationId xmlns:a16="http://schemas.microsoft.com/office/drawing/2014/main" xmlns="" id="{00000000-0008-0000-0700-000093000000}"/>
            </a:ext>
          </a:extLst>
        </xdr:cNvPr>
        <xdr:cNvSpPr/>
      </xdr:nvSpPr>
      <xdr:spPr>
        <a:xfrm>
          <a:off x="1079500" y="1005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36241</xdr:rowOff>
    </xdr:from>
    <xdr:ext cx="534377" cy="259045"/>
    <xdr:sp macro="" textlink="">
      <xdr:nvSpPr>
        <xdr:cNvPr id="148" name="テキスト ボックス 147">
          <a:extLst>
            <a:ext uri="{FF2B5EF4-FFF2-40B4-BE49-F238E27FC236}">
              <a16:creationId xmlns:a16="http://schemas.microsoft.com/office/drawing/2014/main" xmlns="" id="{00000000-0008-0000-0700-000094000000}"/>
            </a:ext>
          </a:extLst>
        </xdr:cNvPr>
        <xdr:cNvSpPr txBox="1"/>
      </xdr:nvSpPr>
      <xdr:spPr>
        <a:xfrm>
          <a:off x="863111" y="1015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xmlns=""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xmlns=""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68796</xdr:rowOff>
    </xdr:from>
    <xdr:to>
      <xdr:col>24</xdr:col>
      <xdr:colOff>62865</xdr:colOff>
      <xdr:row>79</xdr:row>
      <xdr:rowOff>127939</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flipV="1">
          <a:off x="4633595" y="12070296"/>
          <a:ext cx="1270" cy="160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131766</xdr:rowOff>
    </xdr:from>
    <xdr:ext cx="599010" cy="259045"/>
    <xdr:sp macro="" textlink="">
      <xdr:nvSpPr>
        <xdr:cNvPr id="174" name="民生費最小値テキスト">
          <a:extLst>
            <a:ext uri="{FF2B5EF4-FFF2-40B4-BE49-F238E27FC236}">
              <a16:creationId xmlns:a16="http://schemas.microsoft.com/office/drawing/2014/main" xmlns="" id="{00000000-0008-0000-0700-0000AE000000}"/>
            </a:ext>
          </a:extLst>
        </xdr:cNvPr>
        <xdr:cNvSpPr txBox="1"/>
      </xdr:nvSpPr>
      <xdr:spPr>
        <a:xfrm>
          <a:off x="4686300" y="13676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127939</xdr:rowOff>
    </xdr:from>
    <xdr:to>
      <xdr:col>24</xdr:col>
      <xdr:colOff>152400</xdr:colOff>
      <xdr:row>79</xdr:row>
      <xdr:rowOff>127939</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3672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15473</xdr:rowOff>
    </xdr:from>
    <xdr:ext cx="599010" cy="259045"/>
    <xdr:sp macro="" textlink="">
      <xdr:nvSpPr>
        <xdr:cNvPr id="176" name="民生費最大値テキスト">
          <a:extLst>
            <a:ext uri="{FF2B5EF4-FFF2-40B4-BE49-F238E27FC236}">
              <a16:creationId xmlns:a16="http://schemas.microsoft.com/office/drawing/2014/main" xmlns="" id="{00000000-0008-0000-0700-0000B0000000}"/>
            </a:ext>
          </a:extLst>
        </xdr:cNvPr>
        <xdr:cNvSpPr txBox="1"/>
      </xdr:nvSpPr>
      <xdr:spPr>
        <a:xfrm>
          <a:off x="4686300" y="11845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68796</xdr:rowOff>
    </xdr:from>
    <xdr:to>
      <xdr:col>24</xdr:col>
      <xdr:colOff>152400</xdr:colOff>
      <xdr:row>70</xdr:row>
      <xdr:rowOff>68796</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4546600" y="12070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94183</xdr:rowOff>
    </xdr:from>
    <xdr:to>
      <xdr:col>24</xdr:col>
      <xdr:colOff>63500</xdr:colOff>
      <xdr:row>77</xdr:row>
      <xdr:rowOff>165722</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flipV="1">
          <a:off x="3797300" y="13295833"/>
          <a:ext cx="838200" cy="7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116387</xdr:rowOff>
    </xdr:from>
    <xdr:ext cx="599010" cy="259045"/>
    <xdr:sp macro="" textlink="">
      <xdr:nvSpPr>
        <xdr:cNvPr id="179" name="民生費平均値テキスト">
          <a:extLst>
            <a:ext uri="{FF2B5EF4-FFF2-40B4-BE49-F238E27FC236}">
              <a16:creationId xmlns:a16="http://schemas.microsoft.com/office/drawing/2014/main" xmlns="" id="{00000000-0008-0000-0700-0000B3000000}"/>
            </a:ext>
          </a:extLst>
        </xdr:cNvPr>
        <xdr:cNvSpPr txBox="1"/>
      </xdr:nvSpPr>
      <xdr:spPr>
        <a:xfrm>
          <a:off x="4686300" y="128036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93510</xdr:rowOff>
    </xdr:from>
    <xdr:to>
      <xdr:col>24</xdr:col>
      <xdr:colOff>114300</xdr:colOff>
      <xdr:row>76</xdr:row>
      <xdr:rowOff>23661</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4584700" y="1295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165722</xdr:rowOff>
    </xdr:from>
    <xdr:to>
      <xdr:col>19</xdr:col>
      <xdr:colOff>177800</xdr:colOff>
      <xdr:row>78</xdr:row>
      <xdr:rowOff>11748</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flipV="1">
          <a:off x="2908300" y="13367372"/>
          <a:ext cx="889000" cy="1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10770</xdr:rowOff>
    </xdr:from>
    <xdr:to>
      <xdr:col>20</xdr:col>
      <xdr:colOff>38100</xdr:colOff>
      <xdr:row>76</xdr:row>
      <xdr:rowOff>112370</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3746500" y="130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128897</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3497795" y="12816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11748</xdr:rowOff>
    </xdr:from>
    <xdr:to>
      <xdr:col>15</xdr:col>
      <xdr:colOff>50800</xdr:colOff>
      <xdr:row>78</xdr:row>
      <xdr:rowOff>100140</xdr:rowOff>
    </xdr:to>
    <xdr:cxnSp macro="">
      <xdr:nvCxnSpPr>
        <xdr:cNvPr id="184" name="直線コネクタ 183">
          <a:extLst>
            <a:ext uri="{FF2B5EF4-FFF2-40B4-BE49-F238E27FC236}">
              <a16:creationId xmlns:a16="http://schemas.microsoft.com/office/drawing/2014/main" xmlns="" id="{00000000-0008-0000-0700-0000B8000000}"/>
            </a:ext>
          </a:extLst>
        </xdr:cNvPr>
        <xdr:cNvCxnSpPr/>
      </xdr:nvCxnSpPr>
      <xdr:spPr>
        <a:xfrm flipV="1">
          <a:off x="2019300" y="13384848"/>
          <a:ext cx="889000" cy="8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14084</xdr:rowOff>
    </xdr:from>
    <xdr:to>
      <xdr:col>15</xdr:col>
      <xdr:colOff>101600</xdr:colOff>
      <xdr:row>76</xdr:row>
      <xdr:rowOff>115684</xdr:rowOff>
    </xdr:to>
    <xdr:sp macro="" textlink="">
      <xdr:nvSpPr>
        <xdr:cNvPr id="185" name="フローチャート: 判断 184">
          <a:extLst>
            <a:ext uri="{FF2B5EF4-FFF2-40B4-BE49-F238E27FC236}">
              <a16:creationId xmlns:a16="http://schemas.microsoft.com/office/drawing/2014/main" xmlns="" id="{00000000-0008-0000-0700-0000B9000000}"/>
            </a:ext>
          </a:extLst>
        </xdr:cNvPr>
        <xdr:cNvSpPr/>
      </xdr:nvSpPr>
      <xdr:spPr>
        <a:xfrm>
          <a:off x="2857500" y="1304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132211</xdr:rowOff>
    </xdr:from>
    <xdr:ext cx="59901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2608795" y="1281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100140</xdr:rowOff>
    </xdr:from>
    <xdr:to>
      <xdr:col>10</xdr:col>
      <xdr:colOff>114300</xdr:colOff>
      <xdr:row>78</xdr:row>
      <xdr:rowOff>101536</xdr:rowOff>
    </xdr:to>
    <xdr:cxnSp macro="">
      <xdr:nvCxnSpPr>
        <xdr:cNvPr id="187" name="直線コネクタ 186">
          <a:extLst>
            <a:ext uri="{FF2B5EF4-FFF2-40B4-BE49-F238E27FC236}">
              <a16:creationId xmlns:a16="http://schemas.microsoft.com/office/drawing/2014/main" xmlns="" id="{00000000-0008-0000-0700-0000BB000000}"/>
            </a:ext>
          </a:extLst>
        </xdr:cNvPr>
        <xdr:cNvCxnSpPr/>
      </xdr:nvCxnSpPr>
      <xdr:spPr>
        <a:xfrm flipV="1">
          <a:off x="1130300" y="13473240"/>
          <a:ext cx="889000" cy="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60350</xdr:rowOff>
    </xdr:from>
    <xdr:to>
      <xdr:col>10</xdr:col>
      <xdr:colOff>165100</xdr:colOff>
      <xdr:row>76</xdr:row>
      <xdr:rowOff>161950</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968500" y="1309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7028</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1719795" y="12865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38328</xdr:rowOff>
    </xdr:from>
    <xdr:to>
      <xdr:col>6</xdr:col>
      <xdr:colOff>38100</xdr:colOff>
      <xdr:row>77</xdr:row>
      <xdr:rowOff>139928</xdr:rowOff>
    </xdr:to>
    <xdr:sp macro="" textlink="">
      <xdr:nvSpPr>
        <xdr:cNvPr id="190" name="フローチャート: 判断 189">
          <a:extLst>
            <a:ext uri="{FF2B5EF4-FFF2-40B4-BE49-F238E27FC236}">
              <a16:creationId xmlns:a16="http://schemas.microsoft.com/office/drawing/2014/main" xmlns="" id="{00000000-0008-0000-0700-0000BE000000}"/>
            </a:ext>
          </a:extLst>
        </xdr:cNvPr>
        <xdr:cNvSpPr/>
      </xdr:nvSpPr>
      <xdr:spPr>
        <a:xfrm>
          <a:off x="1079500" y="1323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156455</xdr:rowOff>
    </xdr:from>
    <xdr:ext cx="59901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830795" y="1301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43383</xdr:rowOff>
    </xdr:from>
    <xdr:to>
      <xdr:col>24</xdr:col>
      <xdr:colOff>114300</xdr:colOff>
      <xdr:row>77</xdr:row>
      <xdr:rowOff>144983</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4584700" y="1324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21810</xdr:rowOff>
    </xdr:from>
    <xdr:ext cx="599010" cy="259045"/>
    <xdr:sp macro="" textlink="">
      <xdr:nvSpPr>
        <xdr:cNvPr id="198" name="民生費該当値テキスト">
          <a:extLst>
            <a:ext uri="{FF2B5EF4-FFF2-40B4-BE49-F238E27FC236}">
              <a16:creationId xmlns:a16="http://schemas.microsoft.com/office/drawing/2014/main" xmlns="" id="{00000000-0008-0000-0700-0000C6000000}"/>
            </a:ext>
          </a:extLst>
        </xdr:cNvPr>
        <xdr:cNvSpPr txBox="1"/>
      </xdr:nvSpPr>
      <xdr:spPr>
        <a:xfrm>
          <a:off x="4686300" y="1322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114922</xdr:rowOff>
    </xdr:from>
    <xdr:to>
      <xdr:col>20</xdr:col>
      <xdr:colOff>38100</xdr:colOff>
      <xdr:row>78</xdr:row>
      <xdr:rowOff>45072</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3746500" y="1331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36199</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3497795" y="13409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132398</xdr:rowOff>
    </xdr:from>
    <xdr:to>
      <xdr:col>15</xdr:col>
      <xdr:colOff>101600</xdr:colOff>
      <xdr:row>78</xdr:row>
      <xdr:rowOff>62548</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2857500" y="1333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53675</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2608795" y="13426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49340</xdr:rowOff>
    </xdr:from>
    <xdr:to>
      <xdr:col>10</xdr:col>
      <xdr:colOff>165100</xdr:colOff>
      <xdr:row>78</xdr:row>
      <xdr:rowOff>150940</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968500" y="134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142067</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1719795" y="1351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50736</xdr:rowOff>
    </xdr:from>
    <xdr:to>
      <xdr:col>6</xdr:col>
      <xdr:colOff>38100</xdr:colOff>
      <xdr:row>78</xdr:row>
      <xdr:rowOff>152336</xdr:rowOff>
    </xdr:to>
    <xdr:sp macro="" textlink="">
      <xdr:nvSpPr>
        <xdr:cNvPr id="205" name="楕円 204">
          <a:extLst>
            <a:ext uri="{FF2B5EF4-FFF2-40B4-BE49-F238E27FC236}">
              <a16:creationId xmlns:a16="http://schemas.microsoft.com/office/drawing/2014/main" xmlns="" id="{00000000-0008-0000-0700-0000CD000000}"/>
            </a:ext>
          </a:extLst>
        </xdr:cNvPr>
        <xdr:cNvSpPr/>
      </xdr:nvSpPr>
      <xdr:spPr>
        <a:xfrm>
          <a:off x="1079500" y="1342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143463</xdr:rowOff>
    </xdr:from>
    <xdr:ext cx="599010" cy="259045"/>
    <xdr:sp macro="" textlink="">
      <xdr:nvSpPr>
        <xdr:cNvPr id="206" name="テキスト ボックス 205">
          <a:extLst>
            <a:ext uri="{FF2B5EF4-FFF2-40B4-BE49-F238E27FC236}">
              <a16:creationId xmlns:a16="http://schemas.microsoft.com/office/drawing/2014/main" xmlns="" id="{00000000-0008-0000-0700-0000CE000000}"/>
            </a:ext>
          </a:extLst>
        </xdr:cNvPr>
        <xdr:cNvSpPr txBox="1"/>
      </xdr:nvSpPr>
      <xdr:spPr>
        <a:xfrm>
          <a:off x="830795" y="13516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xmlns=""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xmlns="" id="{00000000-0008-0000-07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xmlns="" id="{00000000-0008-0000-07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xmlns="" id="{00000000-0008-0000-07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xmlns="" id="{00000000-0008-0000-07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xmlns="" id="{00000000-0008-0000-07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xmlns="" id="{00000000-0008-0000-07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a:extLst>
            <a:ext uri="{FF2B5EF4-FFF2-40B4-BE49-F238E27FC236}">
              <a16:creationId xmlns:a16="http://schemas.microsoft.com/office/drawing/2014/main" xmlns="" id="{00000000-0008-0000-07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a:extLst>
            <a:ext uri="{FF2B5EF4-FFF2-40B4-BE49-F238E27FC236}">
              <a16:creationId xmlns:a16="http://schemas.microsoft.com/office/drawing/2014/main" xmlns="" id="{00000000-0008-0000-0700-0000E3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a:extLst>
            <a:ext uri="{FF2B5EF4-FFF2-40B4-BE49-F238E27FC236}">
              <a16:creationId xmlns:a16="http://schemas.microsoft.com/office/drawing/2014/main" xmlns="" id="{00000000-0008-0000-0700-0000E5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a:extLst>
            <a:ext uri="{FF2B5EF4-FFF2-40B4-BE49-F238E27FC236}">
              <a16:creationId xmlns:a16="http://schemas.microsoft.com/office/drawing/2014/main" xmlns="" id="{00000000-0008-0000-0700-0000E7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xmlns=""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20306</xdr:rowOff>
    </xdr:from>
    <xdr:to>
      <xdr:col>24</xdr:col>
      <xdr:colOff>62865</xdr:colOff>
      <xdr:row>98</xdr:row>
      <xdr:rowOff>27752</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flipV="1">
          <a:off x="4633595" y="15450806"/>
          <a:ext cx="1270" cy="1379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31579</xdr:rowOff>
    </xdr:from>
    <xdr:ext cx="534377" cy="259045"/>
    <xdr:sp macro="" textlink="">
      <xdr:nvSpPr>
        <xdr:cNvPr id="234" name="衛生費最小値テキスト">
          <a:extLst>
            <a:ext uri="{FF2B5EF4-FFF2-40B4-BE49-F238E27FC236}">
              <a16:creationId xmlns:a16="http://schemas.microsoft.com/office/drawing/2014/main" xmlns="" id="{00000000-0008-0000-0700-0000EA000000}"/>
            </a:ext>
          </a:extLst>
        </xdr:cNvPr>
        <xdr:cNvSpPr txBox="1"/>
      </xdr:nvSpPr>
      <xdr:spPr>
        <a:xfrm>
          <a:off x="4686300" y="1683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27752</xdr:rowOff>
    </xdr:from>
    <xdr:to>
      <xdr:col>24</xdr:col>
      <xdr:colOff>152400</xdr:colOff>
      <xdr:row>98</xdr:row>
      <xdr:rowOff>27752</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a:off x="4546600" y="16829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138433</xdr:rowOff>
    </xdr:from>
    <xdr:ext cx="534377" cy="259045"/>
    <xdr:sp macro="" textlink="">
      <xdr:nvSpPr>
        <xdr:cNvPr id="236" name="衛生費最大値テキスト">
          <a:extLst>
            <a:ext uri="{FF2B5EF4-FFF2-40B4-BE49-F238E27FC236}">
              <a16:creationId xmlns:a16="http://schemas.microsoft.com/office/drawing/2014/main" xmlns="" id="{00000000-0008-0000-0700-0000EC000000}"/>
            </a:ext>
          </a:extLst>
        </xdr:cNvPr>
        <xdr:cNvSpPr txBox="1"/>
      </xdr:nvSpPr>
      <xdr:spPr>
        <a:xfrm>
          <a:off x="4686300" y="1522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59,656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20306</xdr:rowOff>
    </xdr:from>
    <xdr:to>
      <xdr:col>24</xdr:col>
      <xdr:colOff>152400</xdr:colOff>
      <xdr:row>90</xdr:row>
      <xdr:rowOff>20306</xdr:rowOff>
    </xdr:to>
    <xdr:cxnSp macro="">
      <xdr:nvCxnSpPr>
        <xdr:cNvPr id="237" name="直線コネクタ 236">
          <a:extLst>
            <a:ext uri="{FF2B5EF4-FFF2-40B4-BE49-F238E27FC236}">
              <a16:creationId xmlns:a16="http://schemas.microsoft.com/office/drawing/2014/main" xmlns="" id="{00000000-0008-0000-0700-0000ED000000}"/>
            </a:ext>
          </a:extLst>
        </xdr:cNvPr>
        <xdr:cNvCxnSpPr/>
      </xdr:nvCxnSpPr>
      <xdr:spPr>
        <a:xfrm>
          <a:off x="4546600" y="15450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23833</xdr:rowOff>
    </xdr:from>
    <xdr:to>
      <xdr:col>24</xdr:col>
      <xdr:colOff>63500</xdr:colOff>
      <xdr:row>96</xdr:row>
      <xdr:rowOff>33728</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flipV="1">
          <a:off x="3797300" y="16483033"/>
          <a:ext cx="838200" cy="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20631</xdr:rowOff>
    </xdr:from>
    <xdr:ext cx="534377" cy="259045"/>
    <xdr:sp macro="" textlink="">
      <xdr:nvSpPr>
        <xdr:cNvPr id="239" name="衛生費平均値テキスト">
          <a:extLst>
            <a:ext uri="{FF2B5EF4-FFF2-40B4-BE49-F238E27FC236}">
              <a16:creationId xmlns:a16="http://schemas.microsoft.com/office/drawing/2014/main" xmlns="" id="{00000000-0008-0000-0700-0000EF000000}"/>
            </a:ext>
          </a:extLst>
        </xdr:cNvPr>
        <xdr:cNvSpPr txBox="1"/>
      </xdr:nvSpPr>
      <xdr:spPr>
        <a:xfrm>
          <a:off x="4686300" y="16136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169204</xdr:rowOff>
    </xdr:from>
    <xdr:to>
      <xdr:col>24</xdr:col>
      <xdr:colOff>114300</xdr:colOff>
      <xdr:row>95</xdr:row>
      <xdr:rowOff>99354</xdr:rowOff>
    </xdr:to>
    <xdr:sp macro="" textlink="">
      <xdr:nvSpPr>
        <xdr:cNvPr id="240" name="フローチャート: 判断 239">
          <a:extLst>
            <a:ext uri="{FF2B5EF4-FFF2-40B4-BE49-F238E27FC236}">
              <a16:creationId xmlns:a16="http://schemas.microsoft.com/office/drawing/2014/main" xmlns="" id="{00000000-0008-0000-0700-0000F0000000}"/>
            </a:ext>
          </a:extLst>
        </xdr:cNvPr>
        <xdr:cNvSpPr/>
      </xdr:nvSpPr>
      <xdr:spPr>
        <a:xfrm>
          <a:off x="4584700" y="1628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33728</xdr:rowOff>
    </xdr:from>
    <xdr:to>
      <xdr:col>19</xdr:col>
      <xdr:colOff>177800</xdr:colOff>
      <xdr:row>96</xdr:row>
      <xdr:rowOff>69912</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flipV="1">
          <a:off x="2908300" y="16492928"/>
          <a:ext cx="889000" cy="3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77339</xdr:rowOff>
    </xdr:from>
    <xdr:to>
      <xdr:col>20</xdr:col>
      <xdr:colOff>38100</xdr:colOff>
      <xdr:row>95</xdr:row>
      <xdr:rowOff>7489</xdr:rowOff>
    </xdr:to>
    <xdr:sp macro="" textlink="">
      <xdr:nvSpPr>
        <xdr:cNvPr id="242" name="フローチャート: 判断 241">
          <a:extLst>
            <a:ext uri="{FF2B5EF4-FFF2-40B4-BE49-F238E27FC236}">
              <a16:creationId xmlns:a16="http://schemas.microsoft.com/office/drawing/2014/main" xmlns="" id="{00000000-0008-0000-0700-0000F2000000}"/>
            </a:ext>
          </a:extLst>
        </xdr:cNvPr>
        <xdr:cNvSpPr/>
      </xdr:nvSpPr>
      <xdr:spPr>
        <a:xfrm>
          <a:off x="3746500" y="1619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24016</xdr:rowOff>
    </xdr:from>
    <xdr:ext cx="534377"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3530111" y="1596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69912</xdr:rowOff>
    </xdr:from>
    <xdr:to>
      <xdr:col>15</xdr:col>
      <xdr:colOff>50800</xdr:colOff>
      <xdr:row>96</xdr:row>
      <xdr:rowOff>71707</xdr:rowOff>
    </xdr:to>
    <xdr:cxnSp macro="">
      <xdr:nvCxnSpPr>
        <xdr:cNvPr id="244" name="直線コネクタ 243">
          <a:extLst>
            <a:ext uri="{FF2B5EF4-FFF2-40B4-BE49-F238E27FC236}">
              <a16:creationId xmlns:a16="http://schemas.microsoft.com/office/drawing/2014/main" xmlns="" id="{00000000-0008-0000-0700-0000F4000000}"/>
            </a:ext>
          </a:extLst>
        </xdr:cNvPr>
        <xdr:cNvCxnSpPr/>
      </xdr:nvCxnSpPr>
      <xdr:spPr>
        <a:xfrm flipV="1">
          <a:off x="2019300" y="16529112"/>
          <a:ext cx="889000" cy="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150002</xdr:rowOff>
    </xdr:from>
    <xdr:to>
      <xdr:col>15</xdr:col>
      <xdr:colOff>101600</xdr:colOff>
      <xdr:row>95</xdr:row>
      <xdr:rowOff>80152</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2857500" y="1626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96679</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2641111" y="1604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67070</xdr:rowOff>
    </xdr:from>
    <xdr:to>
      <xdr:col>10</xdr:col>
      <xdr:colOff>114300</xdr:colOff>
      <xdr:row>96</xdr:row>
      <xdr:rowOff>71707</xdr:rowOff>
    </xdr:to>
    <xdr:cxnSp macro="">
      <xdr:nvCxnSpPr>
        <xdr:cNvPr id="247" name="直線コネクタ 246">
          <a:extLst>
            <a:ext uri="{FF2B5EF4-FFF2-40B4-BE49-F238E27FC236}">
              <a16:creationId xmlns:a16="http://schemas.microsoft.com/office/drawing/2014/main" xmlns="" id="{00000000-0008-0000-0700-0000F7000000}"/>
            </a:ext>
          </a:extLst>
        </xdr:cNvPr>
        <xdr:cNvCxnSpPr/>
      </xdr:nvCxnSpPr>
      <xdr:spPr>
        <a:xfrm>
          <a:off x="1130300" y="16526270"/>
          <a:ext cx="889000" cy="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159210</xdr:rowOff>
    </xdr:from>
    <xdr:to>
      <xdr:col>10</xdr:col>
      <xdr:colOff>165100</xdr:colOff>
      <xdr:row>95</xdr:row>
      <xdr:rowOff>89360</xdr:rowOff>
    </xdr:to>
    <xdr:sp macro="" textlink="">
      <xdr:nvSpPr>
        <xdr:cNvPr id="248" name="フローチャート: 判断 247">
          <a:extLst>
            <a:ext uri="{FF2B5EF4-FFF2-40B4-BE49-F238E27FC236}">
              <a16:creationId xmlns:a16="http://schemas.microsoft.com/office/drawing/2014/main" xmlns="" id="{00000000-0008-0000-0700-0000F8000000}"/>
            </a:ext>
          </a:extLst>
        </xdr:cNvPr>
        <xdr:cNvSpPr/>
      </xdr:nvSpPr>
      <xdr:spPr>
        <a:xfrm>
          <a:off x="1968500" y="1627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105887</xdr:rowOff>
    </xdr:from>
    <xdr:ext cx="534377"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1752111" y="1605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161072</xdr:rowOff>
    </xdr:from>
    <xdr:to>
      <xdr:col>6</xdr:col>
      <xdr:colOff>38100</xdr:colOff>
      <xdr:row>95</xdr:row>
      <xdr:rowOff>91222</xdr:rowOff>
    </xdr:to>
    <xdr:sp macro="" textlink="">
      <xdr:nvSpPr>
        <xdr:cNvPr id="250" name="フローチャート: 判断 249">
          <a:extLst>
            <a:ext uri="{FF2B5EF4-FFF2-40B4-BE49-F238E27FC236}">
              <a16:creationId xmlns:a16="http://schemas.microsoft.com/office/drawing/2014/main" xmlns="" id="{00000000-0008-0000-0700-0000FA000000}"/>
            </a:ext>
          </a:extLst>
        </xdr:cNvPr>
        <xdr:cNvSpPr/>
      </xdr:nvSpPr>
      <xdr:spPr>
        <a:xfrm>
          <a:off x="1079500" y="1627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107749</xdr:rowOff>
    </xdr:from>
    <xdr:ext cx="534377"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863111" y="1605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144483</xdr:rowOff>
    </xdr:from>
    <xdr:to>
      <xdr:col>24</xdr:col>
      <xdr:colOff>114300</xdr:colOff>
      <xdr:row>96</xdr:row>
      <xdr:rowOff>74633</xdr:rowOff>
    </xdr:to>
    <xdr:sp macro="" textlink="">
      <xdr:nvSpPr>
        <xdr:cNvPr id="257" name="楕円 256">
          <a:extLst>
            <a:ext uri="{FF2B5EF4-FFF2-40B4-BE49-F238E27FC236}">
              <a16:creationId xmlns:a16="http://schemas.microsoft.com/office/drawing/2014/main" xmlns="" id="{00000000-0008-0000-0700-000001010000}"/>
            </a:ext>
          </a:extLst>
        </xdr:cNvPr>
        <xdr:cNvSpPr/>
      </xdr:nvSpPr>
      <xdr:spPr>
        <a:xfrm>
          <a:off x="4584700" y="1643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122910</xdr:rowOff>
    </xdr:from>
    <xdr:ext cx="534377" cy="259045"/>
    <xdr:sp macro="" textlink="">
      <xdr:nvSpPr>
        <xdr:cNvPr id="258" name="衛生費該当値テキスト">
          <a:extLst>
            <a:ext uri="{FF2B5EF4-FFF2-40B4-BE49-F238E27FC236}">
              <a16:creationId xmlns:a16="http://schemas.microsoft.com/office/drawing/2014/main" xmlns="" id="{00000000-0008-0000-0700-000002010000}"/>
            </a:ext>
          </a:extLst>
        </xdr:cNvPr>
        <xdr:cNvSpPr txBox="1"/>
      </xdr:nvSpPr>
      <xdr:spPr>
        <a:xfrm>
          <a:off x="4686300" y="1641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154378</xdr:rowOff>
    </xdr:from>
    <xdr:to>
      <xdr:col>20</xdr:col>
      <xdr:colOff>38100</xdr:colOff>
      <xdr:row>96</xdr:row>
      <xdr:rowOff>84528</xdr:rowOff>
    </xdr:to>
    <xdr:sp macro="" textlink="">
      <xdr:nvSpPr>
        <xdr:cNvPr id="259" name="楕円 258">
          <a:extLst>
            <a:ext uri="{FF2B5EF4-FFF2-40B4-BE49-F238E27FC236}">
              <a16:creationId xmlns:a16="http://schemas.microsoft.com/office/drawing/2014/main" xmlns="" id="{00000000-0008-0000-0700-000003010000}"/>
            </a:ext>
          </a:extLst>
        </xdr:cNvPr>
        <xdr:cNvSpPr/>
      </xdr:nvSpPr>
      <xdr:spPr>
        <a:xfrm>
          <a:off x="3746500" y="1644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75655</xdr:rowOff>
    </xdr:from>
    <xdr:ext cx="534377" cy="259045"/>
    <xdr:sp macro="" textlink="">
      <xdr:nvSpPr>
        <xdr:cNvPr id="260" name="テキスト ボックス 259">
          <a:extLst>
            <a:ext uri="{FF2B5EF4-FFF2-40B4-BE49-F238E27FC236}">
              <a16:creationId xmlns:a16="http://schemas.microsoft.com/office/drawing/2014/main" xmlns="" id="{00000000-0008-0000-0700-000004010000}"/>
            </a:ext>
          </a:extLst>
        </xdr:cNvPr>
        <xdr:cNvSpPr txBox="1"/>
      </xdr:nvSpPr>
      <xdr:spPr>
        <a:xfrm>
          <a:off x="3530111" y="1653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19112</xdr:rowOff>
    </xdr:from>
    <xdr:to>
      <xdr:col>15</xdr:col>
      <xdr:colOff>101600</xdr:colOff>
      <xdr:row>96</xdr:row>
      <xdr:rowOff>120712</xdr:rowOff>
    </xdr:to>
    <xdr:sp macro="" textlink="">
      <xdr:nvSpPr>
        <xdr:cNvPr id="261" name="楕円 260">
          <a:extLst>
            <a:ext uri="{FF2B5EF4-FFF2-40B4-BE49-F238E27FC236}">
              <a16:creationId xmlns:a16="http://schemas.microsoft.com/office/drawing/2014/main" xmlns="" id="{00000000-0008-0000-0700-000005010000}"/>
            </a:ext>
          </a:extLst>
        </xdr:cNvPr>
        <xdr:cNvSpPr/>
      </xdr:nvSpPr>
      <xdr:spPr>
        <a:xfrm>
          <a:off x="2857500" y="1647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111839</xdr:rowOff>
    </xdr:from>
    <xdr:ext cx="534377" cy="259045"/>
    <xdr:sp macro="" textlink="">
      <xdr:nvSpPr>
        <xdr:cNvPr id="262" name="テキスト ボックス 261">
          <a:extLst>
            <a:ext uri="{FF2B5EF4-FFF2-40B4-BE49-F238E27FC236}">
              <a16:creationId xmlns:a16="http://schemas.microsoft.com/office/drawing/2014/main" xmlns="" id="{00000000-0008-0000-0700-000006010000}"/>
            </a:ext>
          </a:extLst>
        </xdr:cNvPr>
        <xdr:cNvSpPr txBox="1"/>
      </xdr:nvSpPr>
      <xdr:spPr>
        <a:xfrm>
          <a:off x="2641111" y="1657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20907</xdr:rowOff>
    </xdr:from>
    <xdr:to>
      <xdr:col>10</xdr:col>
      <xdr:colOff>165100</xdr:colOff>
      <xdr:row>96</xdr:row>
      <xdr:rowOff>122507</xdr:rowOff>
    </xdr:to>
    <xdr:sp macro="" textlink="">
      <xdr:nvSpPr>
        <xdr:cNvPr id="263" name="楕円 262">
          <a:extLst>
            <a:ext uri="{FF2B5EF4-FFF2-40B4-BE49-F238E27FC236}">
              <a16:creationId xmlns:a16="http://schemas.microsoft.com/office/drawing/2014/main" xmlns="" id="{00000000-0008-0000-0700-000007010000}"/>
            </a:ext>
          </a:extLst>
        </xdr:cNvPr>
        <xdr:cNvSpPr/>
      </xdr:nvSpPr>
      <xdr:spPr>
        <a:xfrm>
          <a:off x="1968500" y="1648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113634</xdr:rowOff>
    </xdr:from>
    <xdr:ext cx="534377" cy="259045"/>
    <xdr:sp macro="" textlink="">
      <xdr:nvSpPr>
        <xdr:cNvPr id="264" name="テキスト ボックス 263">
          <a:extLst>
            <a:ext uri="{FF2B5EF4-FFF2-40B4-BE49-F238E27FC236}">
              <a16:creationId xmlns:a16="http://schemas.microsoft.com/office/drawing/2014/main" xmlns="" id="{00000000-0008-0000-0700-000008010000}"/>
            </a:ext>
          </a:extLst>
        </xdr:cNvPr>
        <xdr:cNvSpPr txBox="1"/>
      </xdr:nvSpPr>
      <xdr:spPr>
        <a:xfrm>
          <a:off x="1752111" y="1657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16270</xdr:rowOff>
    </xdr:from>
    <xdr:to>
      <xdr:col>6</xdr:col>
      <xdr:colOff>38100</xdr:colOff>
      <xdr:row>96</xdr:row>
      <xdr:rowOff>117870</xdr:rowOff>
    </xdr:to>
    <xdr:sp macro="" textlink="">
      <xdr:nvSpPr>
        <xdr:cNvPr id="265" name="楕円 264">
          <a:extLst>
            <a:ext uri="{FF2B5EF4-FFF2-40B4-BE49-F238E27FC236}">
              <a16:creationId xmlns:a16="http://schemas.microsoft.com/office/drawing/2014/main" xmlns="" id="{00000000-0008-0000-0700-000009010000}"/>
            </a:ext>
          </a:extLst>
        </xdr:cNvPr>
        <xdr:cNvSpPr/>
      </xdr:nvSpPr>
      <xdr:spPr>
        <a:xfrm>
          <a:off x="1079500" y="1647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108997</xdr:rowOff>
    </xdr:from>
    <xdr:ext cx="534377" cy="259045"/>
    <xdr:sp macro="" textlink="">
      <xdr:nvSpPr>
        <xdr:cNvPr id="266" name="テキスト ボックス 265">
          <a:extLst>
            <a:ext uri="{FF2B5EF4-FFF2-40B4-BE49-F238E27FC236}">
              <a16:creationId xmlns:a16="http://schemas.microsoft.com/office/drawing/2014/main" xmlns="" id="{00000000-0008-0000-0700-00000A010000}"/>
            </a:ext>
          </a:extLst>
        </xdr:cNvPr>
        <xdr:cNvSpPr txBox="1"/>
      </xdr:nvSpPr>
      <xdr:spPr>
        <a:xfrm>
          <a:off x="863111" y="1656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xmlns=""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xmlns=""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xmlns=""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xmlns="" id="{00000000-0008-0000-07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xmlns="" id="{00000000-0008-0000-07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a:extLst>
            <a:ext uri="{FF2B5EF4-FFF2-40B4-BE49-F238E27FC236}">
              <a16:creationId xmlns:a16="http://schemas.microsoft.com/office/drawing/2014/main" xmlns="" id="{00000000-0008-0000-0700-000018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2" name="テキスト ボックス 281">
          <a:extLst>
            <a:ext uri="{FF2B5EF4-FFF2-40B4-BE49-F238E27FC236}">
              <a16:creationId xmlns:a16="http://schemas.microsoft.com/office/drawing/2014/main" xmlns="" id="{00000000-0008-0000-0700-00001A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4" name="テキスト ボックス 283">
          <a:extLst>
            <a:ext uri="{FF2B5EF4-FFF2-40B4-BE49-F238E27FC236}">
              <a16:creationId xmlns:a16="http://schemas.microsoft.com/office/drawing/2014/main" xmlns="" id="{00000000-0008-0000-0700-00001C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xmlns=""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xmlns=""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15342</xdr:rowOff>
    </xdr:from>
    <xdr:to>
      <xdr:col>54</xdr:col>
      <xdr:colOff>189865</xdr:colOff>
      <xdr:row>38</xdr:row>
      <xdr:rowOff>136499</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flipV="1">
          <a:off x="10475595" y="5158842"/>
          <a:ext cx="1270" cy="1492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140326</xdr:rowOff>
    </xdr:from>
    <xdr:ext cx="249299" cy="259045"/>
    <xdr:sp macro="" textlink="">
      <xdr:nvSpPr>
        <xdr:cNvPr id="289" name="労働費最小値テキスト">
          <a:extLst>
            <a:ext uri="{FF2B5EF4-FFF2-40B4-BE49-F238E27FC236}">
              <a16:creationId xmlns:a16="http://schemas.microsoft.com/office/drawing/2014/main" xmlns="" id="{00000000-0008-0000-0700-000021010000}"/>
            </a:ext>
          </a:extLst>
        </xdr:cNvPr>
        <xdr:cNvSpPr txBox="1"/>
      </xdr:nvSpPr>
      <xdr:spPr>
        <a:xfrm>
          <a:off x="10528300" y="66554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136499</xdr:rowOff>
    </xdr:from>
    <xdr:to>
      <xdr:col>55</xdr:col>
      <xdr:colOff>88900</xdr:colOff>
      <xdr:row>38</xdr:row>
      <xdr:rowOff>136499</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a:off x="10388600" y="66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133469</xdr:rowOff>
    </xdr:from>
    <xdr:ext cx="469744" cy="259045"/>
    <xdr:sp macro="" textlink="">
      <xdr:nvSpPr>
        <xdr:cNvPr id="291" name="労働費最大値テキスト">
          <a:extLst>
            <a:ext uri="{FF2B5EF4-FFF2-40B4-BE49-F238E27FC236}">
              <a16:creationId xmlns:a16="http://schemas.microsoft.com/office/drawing/2014/main" xmlns="" id="{00000000-0008-0000-0700-000023010000}"/>
            </a:ext>
          </a:extLst>
        </xdr:cNvPr>
        <xdr:cNvSpPr txBox="1"/>
      </xdr:nvSpPr>
      <xdr:spPr>
        <a:xfrm>
          <a:off x="10528300" y="493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15342</xdr:rowOff>
    </xdr:from>
    <xdr:to>
      <xdr:col>55</xdr:col>
      <xdr:colOff>88900</xdr:colOff>
      <xdr:row>30</xdr:row>
      <xdr:rowOff>15342</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10388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152959</xdr:rowOff>
    </xdr:from>
    <xdr:to>
      <xdr:col>55</xdr:col>
      <xdr:colOff>0</xdr:colOff>
      <xdr:row>34</xdr:row>
      <xdr:rowOff>12598</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flipV="1">
          <a:off x="9639300" y="5810809"/>
          <a:ext cx="8382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41267</xdr:rowOff>
    </xdr:from>
    <xdr:ext cx="378565" cy="259045"/>
    <xdr:sp macro="" textlink="">
      <xdr:nvSpPr>
        <xdr:cNvPr id="294" name="労働費平均値テキスト">
          <a:extLst>
            <a:ext uri="{FF2B5EF4-FFF2-40B4-BE49-F238E27FC236}">
              <a16:creationId xmlns:a16="http://schemas.microsoft.com/office/drawing/2014/main" xmlns="" id="{00000000-0008-0000-0700-000026010000}"/>
            </a:ext>
          </a:extLst>
        </xdr:cNvPr>
        <xdr:cNvSpPr txBox="1"/>
      </xdr:nvSpPr>
      <xdr:spPr>
        <a:xfrm>
          <a:off x="10528300" y="62134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62840</xdr:rowOff>
    </xdr:from>
    <xdr:to>
      <xdr:col>55</xdr:col>
      <xdr:colOff>50800</xdr:colOff>
      <xdr:row>36</xdr:row>
      <xdr:rowOff>164440</xdr:rowOff>
    </xdr:to>
    <xdr:sp macro="" textlink="">
      <xdr:nvSpPr>
        <xdr:cNvPr id="295" name="フローチャート: 判断 294">
          <a:extLst>
            <a:ext uri="{FF2B5EF4-FFF2-40B4-BE49-F238E27FC236}">
              <a16:creationId xmlns:a16="http://schemas.microsoft.com/office/drawing/2014/main" xmlns="" id="{00000000-0008-0000-0700-000027010000}"/>
            </a:ext>
          </a:extLst>
        </xdr:cNvPr>
        <xdr:cNvSpPr/>
      </xdr:nvSpPr>
      <xdr:spPr>
        <a:xfrm>
          <a:off x="104267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11684</xdr:rowOff>
    </xdr:from>
    <xdr:to>
      <xdr:col>50</xdr:col>
      <xdr:colOff>114300</xdr:colOff>
      <xdr:row>34</xdr:row>
      <xdr:rowOff>12598</xdr:rowOff>
    </xdr:to>
    <xdr:cxnSp macro="">
      <xdr:nvCxnSpPr>
        <xdr:cNvPr id="296" name="直線コネクタ 295">
          <a:extLst>
            <a:ext uri="{FF2B5EF4-FFF2-40B4-BE49-F238E27FC236}">
              <a16:creationId xmlns:a16="http://schemas.microsoft.com/office/drawing/2014/main" xmlns="" id="{00000000-0008-0000-0700-000028010000}"/>
            </a:ext>
          </a:extLst>
        </xdr:cNvPr>
        <xdr:cNvCxnSpPr/>
      </xdr:nvCxnSpPr>
      <xdr:spPr>
        <a:xfrm>
          <a:off x="8750300" y="5840984"/>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51867</xdr:rowOff>
    </xdr:from>
    <xdr:to>
      <xdr:col>50</xdr:col>
      <xdr:colOff>165100</xdr:colOff>
      <xdr:row>36</xdr:row>
      <xdr:rowOff>153467</xdr:rowOff>
    </xdr:to>
    <xdr:sp macro="" textlink="">
      <xdr:nvSpPr>
        <xdr:cNvPr id="297" name="フローチャート: 判断 296">
          <a:extLst>
            <a:ext uri="{FF2B5EF4-FFF2-40B4-BE49-F238E27FC236}">
              <a16:creationId xmlns:a16="http://schemas.microsoft.com/office/drawing/2014/main" xmlns="" id="{00000000-0008-0000-0700-000029010000}"/>
            </a:ext>
          </a:extLst>
        </xdr:cNvPr>
        <xdr:cNvSpPr/>
      </xdr:nvSpPr>
      <xdr:spPr>
        <a:xfrm>
          <a:off x="9588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144594</xdr:rowOff>
    </xdr:from>
    <xdr:ext cx="378565" cy="259045"/>
    <xdr:sp macro="" textlink="">
      <xdr:nvSpPr>
        <xdr:cNvPr id="298" name="テキスト ボックス 297">
          <a:extLst>
            <a:ext uri="{FF2B5EF4-FFF2-40B4-BE49-F238E27FC236}">
              <a16:creationId xmlns:a16="http://schemas.microsoft.com/office/drawing/2014/main" xmlns="" id="{00000000-0008-0000-0700-00002A010000}"/>
            </a:ext>
          </a:extLst>
        </xdr:cNvPr>
        <xdr:cNvSpPr txBox="1"/>
      </xdr:nvSpPr>
      <xdr:spPr>
        <a:xfrm>
          <a:off x="9450017" y="6316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135128</xdr:rowOff>
    </xdr:from>
    <xdr:to>
      <xdr:col>45</xdr:col>
      <xdr:colOff>177800</xdr:colOff>
      <xdr:row>34</xdr:row>
      <xdr:rowOff>11684</xdr:rowOff>
    </xdr:to>
    <xdr:cxnSp macro="">
      <xdr:nvCxnSpPr>
        <xdr:cNvPr id="299" name="直線コネクタ 298">
          <a:extLst>
            <a:ext uri="{FF2B5EF4-FFF2-40B4-BE49-F238E27FC236}">
              <a16:creationId xmlns:a16="http://schemas.microsoft.com/office/drawing/2014/main" xmlns="" id="{00000000-0008-0000-0700-00002B010000}"/>
            </a:ext>
          </a:extLst>
        </xdr:cNvPr>
        <xdr:cNvCxnSpPr/>
      </xdr:nvCxnSpPr>
      <xdr:spPr>
        <a:xfrm>
          <a:off x="7861300" y="579297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167996</xdr:rowOff>
    </xdr:from>
    <xdr:to>
      <xdr:col>46</xdr:col>
      <xdr:colOff>38100</xdr:colOff>
      <xdr:row>36</xdr:row>
      <xdr:rowOff>98146</xdr:rowOff>
    </xdr:to>
    <xdr:sp macro="" textlink="">
      <xdr:nvSpPr>
        <xdr:cNvPr id="300" name="フローチャート: 判断 299">
          <a:extLst>
            <a:ext uri="{FF2B5EF4-FFF2-40B4-BE49-F238E27FC236}">
              <a16:creationId xmlns:a16="http://schemas.microsoft.com/office/drawing/2014/main" xmlns="" id="{00000000-0008-0000-0700-00002C010000}"/>
            </a:ext>
          </a:extLst>
        </xdr:cNvPr>
        <xdr:cNvSpPr/>
      </xdr:nvSpPr>
      <xdr:spPr>
        <a:xfrm>
          <a:off x="8699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89273</xdr:rowOff>
    </xdr:from>
    <xdr:ext cx="378565"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8561017" y="6261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135128</xdr:rowOff>
    </xdr:from>
    <xdr:to>
      <xdr:col>41</xdr:col>
      <xdr:colOff>50800</xdr:colOff>
      <xdr:row>33</xdr:row>
      <xdr:rowOff>143815</xdr:rowOff>
    </xdr:to>
    <xdr:cxnSp macro="">
      <xdr:nvCxnSpPr>
        <xdr:cNvPr id="302" name="直線コネクタ 301">
          <a:extLst>
            <a:ext uri="{FF2B5EF4-FFF2-40B4-BE49-F238E27FC236}">
              <a16:creationId xmlns:a16="http://schemas.microsoft.com/office/drawing/2014/main" xmlns="" id="{00000000-0008-0000-0700-00002E010000}"/>
            </a:ext>
          </a:extLst>
        </xdr:cNvPr>
        <xdr:cNvCxnSpPr/>
      </xdr:nvCxnSpPr>
      <xdr:spPr>
        <a:xfrm flipV="1">
          <a:off x="6972300" y="5792978"/>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18948</xdr:rowOff>
    </xdr:from>
    <xdr:to>
      <xdr:col>41</xdr:col>
      <xdr:colOff>101600</xdr:colOff>
      <xdr:row>36</xdr:row>
      <xdr:rowOff>120548</xdr:rowOff>
    </xdr:to>
    <xdr:sp macro="" textlink="">
      <xdr:nvSpPr>
        <xdr:cNvPr id="303" name="フローチャート: 判断 302">
          <a:extLst>
            <a:ext uri="{FF2B5EF4-FFF2-40B4-BE49-F238E27FC236}">
              <a16:creationId xmlns:a16="http://schemas.microsoft.com/office/drawing/2014/main" xmlns="" id="{00000000-0008-0000-0700-00002F010000}"/>
            </a:ext>
          </a:extLst>
        </xdr:cNvPr>
        <xdr:cNvSpPr/>
      </xdr:nvSpPr>
      <xdr:spPr>
        <a:xfrm>
          <a:off x="7810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111675</xdr:rowOff>
    </xdr:from>
    <xdr:ext cx="378565"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7672017" y="6283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158852</xdr:rowOff>
    </xdr:from>
    <xdr:to>
      <xdr:col>36</xdr:col>
      <xdr:colOff>165100</xdr:colOff>
      <xdr:row>36</xdr:row>
      <xdr:rowOff>89002</xdr:rowOff>
    </xdr:to>
    <xdr:sp macro="" textlink="">
      <xdr:nvSpPr>
        <xdr:cNvPr id="305" name="フローチャート: 判断 304">
          <a:extLst>
            <a:ext uri="{FF2B5EF4-FFF2-40B4-BE49-F238E27FC236}">
              <a16:creationId xmlns:a16="http://schemas.microsoft.com/office/drawing/2014/main" xmlns="" id="{00000000-0008-0000-0700-000031010000}"/>
            </a:ext>
          </a:extLst>
        </xdr:cNvPr>
        <xdr:cNvSpPr/>
      </xdr:nvSpPr>
      <xdr:spPr>
        <a:xfrm>
          <a:off x="6921500" y="615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80129</xdr:rowOff>
    </xdr:from>
    <xdr:ext cx="378565"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6783017" y="6252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102159</xdr:rowOff>
    </xdr:from>
    <xdr:to>
      <xdr:col>55</xdr:col>
      <xdr:colOff>50800</xdr:colOff>
      <xdr:row>34</xdr:row>
      <xdr:rowOff>32309</xdr:rowOff>
    </xdr:to>
    <xdr:sp macro="" textlink="">
      <xdr:nvSpPr>
        <xdr:cNvPr id="312" name="楕円 311">
          <a:extLst>
            <a:ext uri="{FF2B5EF4-FFF2-40B4-BE49-F238E27FC236}">
              <a16:creationId xmlns:a16="http://schemas.microsoft.com/office/drawing/2014/main" xmlns="" id="{00000000-0008-0000-0700-000038010000}"/>
            </a:ext>
          </a:extLst>
        </xdr:cNvPr>
        <xdr:cNvSpPr/>
      </xdr:nvSpPr>
      <xdr:spPr>
        <a:xfrm>
          <a:off x="10426700" y="576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125036</xdr:rowOff>
    </xdr:from>
    <xdr:ext cx="469744" cy="259045"/>
    <xdr:sp macro="" textlink="">
      <xdr:nvSpPr>
        <xdr:cNvPr id="313" name="労働費該当値テキスト">
          <a:extLst>
            <a:ext uri="{FF2B5EF4-FFF2-40B4-BE49-F238E27FC236}">
              <a16:creationId xmlns:a16="http://schemas.microsoft.com/office/drawing/2014/main" xmlns="" id="{00000000-0008-0000-0700-000039010000}"/>
            </a:ext>
          </a:extLst>
        </xdr:cNvPr>
        <xdr:cNvSpPr txBox="1"/>
      </xdr:nvSpPr>
      <xdr:spPr>
        <a:xfrm>
          <a:off x="10528300" y="5611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133248</xdr:rowOff>
    </xdr:from>
    <xdr:to>
      <xdr:col>50</xdr:col>
      <xdr:colOff>165100</xdr:colOff>
      <xdr:row>34</xdr:row>
      <xdr:rowOff>63398</xdr:rowOff>
    </xdr:to>
    <xdr:sp macro="" textlink="">
      <xdr:nvSpPr>
        <xdr:cNvPr id="314" name="楕円 313">
          <a:extLst>
            <a:ext uri="{FF2B5EF4-FFF2-40B4-BE49-F238E27FC236}">
              <a16:creationId xmlns:a16="http://schemas.microsoft.com/office/drawing/2014/main" xmlns="" id="{00000000-0008-0000-0700-00003A010000}"/>
            </a:ext>
          </a:extLst>
        </xdr:cNvPr>
        <xdr:cNvSpPr/>
      </xdr:nvSpPr>
      <xdr:spPr>
        <a:xfrm>
          <a:off x="9588500" y="579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79925</xdr:rowOff>
    </xdr:from>
    <xdr:ext cx="469744" cy="259045"/>
    <xdr:sp macro="" textlink="">
      <xdr:nvSpPr>
        <xdr:cNvPr id="315" name="テキスト ボックス 314">
          <a:extLst>
            <a:ext uri="{FF2B5EF4-FFF2-40B4-BE49-F238E27FC236}">
              <a16:creationId xmlns:a16="http://schemas.microsoft.com/office/drawing/2014/main" xmlns="" id="{00000000-0008-0000-0700-00003B010000}"/>
            </a:ext>
          </a:extLst>
        </xdr:cNvPr>
        <xdr:cNvSpPr txBox="1"/>
      </xdr:nvSpPr>
      <xdr:spPr>
        <a:xfrm>
          <a:off x="9404428" y="5566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132334</xdr:rowOff>
    </xdr:from>
    <xdr:to>
      <xdr:col>46</xdr:col>
      <xdr:colOff>38100</xdr:colOff>
      <xdr:row>34</xdr:row>
      <xdr:rowOff>62484</xdr:rowOff>
    </xdr:to>
    <xdr:sp macro="" textlink="">
      <xdr:nvSpPr>
        <xdr:cNvPr id="316" name="楕円 315">
          <a:extLst>
            <a:ext uri="{FF2B5EF4-FFF2-40B4-BE49-F238E27FC236}">
              <a16:creationId xmlns:a16="http://schemas.microsoft.com/office/drawing/2014/main" xmlns="" id="{00000000-0008-0000-0700-00003C010000}"/>
            </a:ext>
          </a:extLst>
        </xdr:cNvPr>
        <xdr:cNvSpPr/>
      </xdr:nvSpPr>
      <xdr:spPr>
        <a:xfrm>
          <a:off x="8699500" y="579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79011</xdr:rowOff>
    </xdr:from>
    <xdr:ext cx="469744" cy="259045"/>
    <xdr:sp macro="" textlink="">
      <xdr:nvSpPr>
        <xdr:cNvPr id="317" name="テキスト ボックス 316">
          <a:extLst>
            <a:ext uri="{FF2B5EF4-FFF2-40B4-BE49-F238E27FC236}">
              <a16:creationId xmlns:a16="http://schemas.microsoft.com/office/drawing/2014/main" xmlns="" id="{00000000-0008-0000-0700-00003D010000}"/>
            </a:ext>
          </a:extLst>
        </xdr:cNvPr>
        <xdr:cNvSpPr txBox="1"/>
      </xdr:nvSpPr>
      <xdr:spPr>
        <a:xfrm>
          <a:off x="8515428" y="556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84328</xdr:rowOff>
    </xdr:from>
    <xdr:to>
      <xdr:col>41</xdr:col>
      <xdr:colOff>101600</xdr:colOff>
      <xdr:row>34</xdr:row>
      <xdr:rowOff>14478</xdr:rowOff>
    </xdr:to>
    <xdr:sp macro="" textlink="">
      <xdr:nvSpPr>
        <xdr:cNvPr id="318" name="楕円 317">
          <a:extLst>
            <a:ext uri="{FF2B5EF4-FFF2-40B4-BE49-F238E27FC236}">
              <a16:creationId xmlns:a16="http://schemas.microsoft.com/office/drawing/2014/main" xmlns="" id="{00000000-0008-0000-0700-00003E010000}"/>
            </a:ext>
          </a:extLst>
        </xdr:cNvPr>
        <xdr:cNvSpPr/>
      </xdr:nvSpPr>
      <xdr:spPr>
        <a:xfrm>
          <a:off x="7810500" y="574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31005</xdr:rowOff>
    </xdr:from>
    <xdr:ext cx="469744" cy="259045"/>
    <xdr:sp macro="" textlink="">
      <xdr:nvSpPr>
        <xdr:cNvPr id="319" name="テキスト ボックス 318">
          <a:extLst>
            <a:ext uri="{FF2B5EF4-FFF2-40B4-BE49-F238E27FC236}">
              <a16:creationId xmlns:a16="http://schemas.microsoft.com/office/drawing/2014/main" xmlns="" id="{00000000-0008-0000-0700-00003F010000}"/>
            </a:ext>
          </a:extLst>
        </xdr:cNvPr>
        <xdr:cNvSpPr txBox="1"/>
      </xdr:nvSpPr>
      <xdr:spPr>
        <a:xfrm>
          <a:off x="7626428" y="5517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93015</xdr:rowOff>
    </xdr:from>
    <xdr:to>
      <xdr:col>36</xdr:col>
      <xdr:colOff>165100</xdr:colOff>
      <xdr:row>34</xdr:row>
      <xdr:rowOff>23165</xdr:rowOff>
    </xdr:to>
    <xdr:sp macro="" textlink="">
      <xdr:nvSpPr>
        <xdr:cNvPr id="320" name="楕円 319">
          <a:extLst>
            <a:ext uri="{FF2B5EF4-FFF2-40B4-BE49-F238E27FC236}">
              <a16:creationId xmlns:a16="http://schemas.microsoft.com/office/drawing/2014/main" xmlns="" id="{00000000-0008-0000-0700-000040010000}"/>
            </a:ext>
          </a:extLst>
        </xdr:cNvPr>
        <xdr:cNvSpPr/>
      </xdr:nvSpPr>
      <xdr:spPr>
        <a:xfrm>
          <a:off x="6921500" y="575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39692</xdr:rowOff>
    </xdr:from>
    <xdr:ext cx="469744" cy="259045"/>
    <xdr:sp macro="" textlink="">
      <xdr:nvSpPr>
        <xdr:cNvPr id="321" name="テキスト ボックス 320">
          <a:extLst>
            <a:ext uri="{FF2B5EF4-FFF2-40B4-BE49-F238E27FC236}">
              <a16:creationId xmlns:a16="http://schemas.microsoft.com/office/drawing/2014/main" xmlns="" id="{00000000-0008-0000-0700-000041010000}"/>
            </a:ext>
          </a:extLst>
        </xdr:cNvPr>
        <xdr:cNvSpPr txBox="1"/>
      </xdr:nvSpPr>
      <xdr:spPr>
        <a:xfrm>
          <a:off x="6737428"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xmlns=""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xmlns=""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xmlns=""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xmlns=""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a:extLst>
            <a:ext uri="{FF2B5EF4-FFF2-40B4-BE49-F238E27FC236}">
              <a16:creationId xmlns:a16="http://schemas.microsoft.com/office/drawing/2014/main" xmlns="" id="{00000000-0008-0000-0700-00004F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7" name="テキスト ボックス 336">
          <a:extLst>
            <a:ext uri="{FF2B5EF4-FFF2-40B4-BE49-F238E27FC236}">
              <a16:creationId xmlns:a16="http://schemas.microsoft.com/office/drawing/2014/main" xmlns="" id="{00000000-0008-0000-0700-000051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9" name="テキスト ボックス 338">
          <a:extLst>
            <a:ext uri="{FF2B5EF4-FFF2-40B4-BE49-F238E27FC236}">
              <a16:creationId xmlns:a16="http://schemas.microsoft.com/office/drawing/2014/main" xmlns="" id="{00000000-0008-0000-0700-000053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a:extLst>
            <a:ext uri="{FF2B5EF4-FFF2-40B4-BE49-F238E27FC236}">
              <a16:creationId xmlns:a16="http://schemas.microsoft.com/office/drawing/2014/main" xmlns="" id="{00000000-0008-0000-0700-000055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xmlns=""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40396</xdr:rowOff>
    </xdr:from>
    <xdr:to>
      <xdr:col>54</xdr:col>
      <xdr:colOff>189865</xdr:colOff>
      <xdr:row>58</xdr:row>
      <xdr:rowOff>138054</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flipV="1">
          <a:off x="10475595" y="8955796"/>
          <a:ext cx="1270" cy="112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141881</xdr:rowOff>
    </xdr:from>
    <xdr:ext cx="313932" cy="259045"/>
    <xdr:sp macro="" textlink="">
      <xdr:nvSpPr>
        <xdr:cNvPr id="344" name="農林水産業費最小値テキスト">
          <a:extLst>
            <a:ext uri="{FF2B5EF4-FFF2-40B4-BE49-F238E27FC236}">
              <a16:creationId xmlns:a16="http://schemas.microsoft.com/office/drawing/2014/main" xmlns="" id="{00000000-0008-0000-0700-000058010000}"/>
            </a:ext>
          </a:extLst>
        </xdr:cNvPr>
        <xdr:cNvSpPr txBox="1"/>
      </xdr:nvSpPr>
      <xdr:spPr>
        <a:xfrm>
          <a:off x="10528300" y="100859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138054</xdr:rowOff>
    </xdr:from>
    <xdr:to>
      <xdr:col>55</xdr:col>
      <xdr:colOff>88900</xdr:colOff>
      <xdr:row>58</xdr:row>
      <xdr:rowOff>138054</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a:off x="10388600" y="10082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158523</xdr:rowOff>
    </xdr:from>
    <xdr:ext cx="534377" cy="259045"/>
    <xdr:sp macro="" textlink="">
      <xdr:nvSpPr>
        <xdr:cNvPr id="346" name="農林水産業費最大値テキスト">
          <a:extLst>
            <a:ext uri="{FF2B5EF4-FFF2-40B4-BE49-F238E27FC236}">
              <a16:creationId xmlns:a16="http://schemas.microsoft.com/office/drawing/2014/main" xmlns="" id="{00000000-0008-0000-0700-00005A010000}"/>
            </a:ext>
          </a:extLst>
        </xdr:cNvPr>
        <xdr:cNvSpPr txBox="1"/>
      </xdr:nvSpPr>
      <xdr:spPr>
        <a:xfrm>
          <a:off x="10528300" y="873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40396</xdr:rowOff>
    </xdr:from>
    <xdr:to>
      <xdr:col>55</xdr:col>
      <xdr:colOff>88900</xdr:colOff>
      <xdr:row>52</xdr:row>
      <xdr:rowOff>40396</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a:off x="10388600" y="8955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89865</xdr:rowOff>
    </xdr:from>
    <xdr:to>
      <xdr:col>55</xdr:col>
      <xdr:colOff>0</xdr:colOff>
      <xdr:row>57</xdr:row>
      <xdr:rowOff>116794</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a:off x="9639300" y="9862515"/>
          <a:ext cx="838200" cy="2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58777</xdr:rowOff>
    </xdr:from>
    <xdr:ext cx="469744" cy="259045"/>
    <xdr:sp macro="" textlink="">
      <xdr:nvSpPr>
        <xdr:cNvPr id="349" name="農林水産業費平均値テキスト">
          <a:extLst>
            <a:ext uri="{FF2B5EF4-FFF2-40B4-BE49-F238E27FC236}">
              <a16:creationId xmlns:a16="http://schemas.microsoft.com/office/drawing/2014/main" xmlns="" id="{00000000-0008-0000-0700-00005D010000}"/>
            </a:ext>
          </a:extLst>
        </xdr:cNvPr>
        <xdr:cNvSpPr txBox="1"/>
      </xdr:nvSpPr>
      <xdr:spPr>
        <a:xfrm>
          <a:off x="10528300" y="9831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80350</xdr:rowOff>
    </xdr:from>
    <xdr:to>
      <xdr:col>55</xdr:col>
      <xdr:colOff>50800</xdr:colOff>
      <xdr:row>58</xdr:row>
      <xdr:rowOff>10500</xdr:rowOff>
    </xdr:to>
    <xdr:sp macro="" textlink="">
      <xdr:nvSpPr>
        <xdr:cNvPr id="350" name="フローチャート: 判断 349">
          <a:extLst>
            <a:ext uri="{FF2B5EF4-FFF2-40B4-BE49-F238E27FC236}">
              <a16:creationId xmlns:a16="http://schemas.microsoft.com/office/drawing/2014/main" xmlns="" id="{00000000-0008-0000-0700-00005E010000}"/>
            </a:ext>
          </a:extLst>
        </xdr:cNvPr>
        <xdr:cNvSpPr/>
      </xdr:nvSpPr>
      <xdr:spPr>
        <a:xfrm>
          <a:off x="104267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89865</xdr:rowOff>
    </xdr:from>
    <xdr:to>
      <xdr:col>50</xdr:col>
      <xdr:colOff>114300</xdr:colOff>
      <xdr:row>57</xdr:row>
      <xdr:rowOff>114646</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flipV="1">
          <a:off x="8750300" y="9862515"/>
          <a:ext cx="889000" cy="2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78659</xdr:rowOff>
    </xdr:from>
    <xdr:to>
      <xdr:col>50</xdr:col>
      <xdr:colOff>165100</xdr:colOff>
      <xdr:row>58</xdr:row>
      <xdr:rowOff>8809</xdr:rowOff>
    </xdr:to>
    <xdr:sp macro="" textlink="">
      <xdr:nvSpPr>
        <xdr:cNvPr id="352" name="フローチャート: 判断 351">
          <a:extLst>
            <a:ext uri="{FF2B5EF4-FFF2-40B4-BE49-F238E27FC236}">
              <a16:creationId xmlns:a16="http://schemas.microsoft.com/office/drawing/2014/main" xmlns="" id="{00000000-0008-0000-0700-000060010000}"/>
            </a:ext>
          </a:extLst>
        </xdr:cNvPr>
        <xdr:cNvSpPr/>
      </xdr:nvSpPr>
      <xdr:spPr>
        <a:xfrm>
          <a:off x="9588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171386</xdr:rowOff>
    </xdr:from>
    <xdr:ext cx="469744" cy="259045"/>
    <xdr:sp macro="" textlink="">
      <xdr:nvSpPr>
        <xdr:cNvPr id="353" name="テキスト ボックス 352">
          <a:extLst>
            <a:ext uri="{FF2B5EF4-FFF2-40B4-BE49-F238E27FC236}">
              <a16:creationId xmlns:a16="http://schemas.microsoft.com/office/drawing/2014/main" xmlns="" id="{00000000-0008-0000-0700-000061010000}"/>
            </a:ext>
          </a:extLst>
        </xdr:cNvPr>
        <xdr:cNvSpPr txBox="1"/>
      </xdr:nvSpPr>
      <xdr:spPr>
        <a:xfrm>
          <a:off x="9404428" y="994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100655</xdr:rowOff>
    </xdr:from>
    <xdr:to>
      <xdr:col>45</xdr:col>
      <xdr:colOff>177800</xdr:colOff>
      <xdr:row>57</xdr:row>
      <xdr:rowOff>114646</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a:off x="7861300" y="9873305"/>
          <a:ext cx="889000" cy="1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58679</xdr:rowOff>
    </xdr:from>
    <xdr:to>
      <xdr:col>46</xdr:col>
      <xdr:colOff>38100</xdr:colOff>
      <xdr:row>57</xdr:row>
      <xdr:rowOff>160279</xdr:rowOff>
    </xdr:to>
    <xdr:sp macro="" textlink="">
      <xdr:nvSpPr>
        <xdr:cNvPr id="355" name="フローチャート: 判断 354">
          <a:extLst>
            <a:ext uri="{FF2B5EF4-FFF2-40B4-BE49-F238E27FC236}">
              <a16:creationId xmlns:a16="http://schemas.microsoft.com/office/drawing/2014/main" xmlns="" id="{00000000-0008-0000-0700-000063010000}"/>
            </a:ext>
          </a:extLst>
        </xdr:cNvPr>
        <xdr:cNvSpPr/>
      </xdr:nvSpPr>
      <xdr:spPr>
        <a:xfrm>
          <a:off x="8699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5356</xdr:rowOff>
    </xdr:from>
    <xdr:ext cx="469744"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8515428" y="96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100655</xdr:rowOff>
    </xdr:from>
    <xdr:to>
      <xdr:col>41</xdr:col>
      <xdr:colOff>50800</xdr:colOff>
      <xdr:row>57</xdr:row>
      <xdr:rowOff>101250</xdr:rowOff>
    </xdr:to>
    <xdr:cxnSp macro="">
      <xdr:nvCxnSpPr>
        <xdr:cNvPr id="357" name="直線コネクタ 356">
          <a:extLst>
            <a:ext uri="{FF2B5EF4-FFF2-40B4-BE49-F238E27FC236}">
              <a16:creationId xmlns:a16="http://schemas.microsoft.com/office/drawing/2014/main" xmlns="" id="{00000000-0008-0000-0700-000065010000}"/>
            </a:ext>
          </a:extLst>
        </xdr:cNvPr>
        <xdr:cNvCxnSpPr/>
      </xdr:nvCxnSpPr>
      <xdr:spPr>
        <a:xfrm flipV="1">
          <a:off x="6972300" y="9873305"/>
          <a:ext cx="8890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77881</xdr:rowOff>
    </xdr:from>
    <xdr:to>
      <xdr:col>41</xdr:col>
      <xdr:colOff>101600</xdr:colOff>
      <xdr:row>58</xdr:row>
      <xdr:rowOff>8031</xdr:rowOff>
    </xdr:to>
    <xdr:sp macro="" textlink="">
      <xdr:nvSpPr>
        <xdr:cNvPr id="358" name="フローチャート: 判断 357">
          <a:extLst>
            <a:ext uri="{FF2B5EF4-FFF2-40B4-BE49-F238E27FC236}">
              <a16:creationId xmlns:a16="http://schemas.microsoft.com/office/drawing/2014/main" xmlns="" id="{00000000-0008-0000-0700-000066010000}"/>
            </a:ext>
          </a:extLst>
        </xdr:cNvPr>
        <xdr:cNvSpPr/>
      </xdr:nvSpPr>
      <xdr:spPr>
        <a:xfrm>
          <a:off x="7810500" y="985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170608</xdr:rowOff>
    </xdr:from>
    <xdr:ext cx="469744"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7626428" y="994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107188</xdr:rowOff>
    </xdr:from>
    <xdr:to>
      <xdr:col>36</xdr:col>
      <xdr:colOff>165100</xdr:colOff>
      <xdr:row>58</xdr:row>
      <xdr:rowOff>37338</xdr:rowOff>
    </xdr:to>
    <xdr:sp macro="" textlink="">
      <xdr:nvSpPr>
        <xdr:cNvPr id="360" name="フローチャート: 判断 359">
          <a:extLst>
            <a:ext uri="{FF2B5EF4-FFF2-40B4-BE49-F238E27FC236}">
              <a16:creationId xmlns:a16="http://schemas.microsoft.com/office/drawing/2014/main" xmlns="" id="{00000000-0008-0000-0700-000068010000}"/>
            </a:ext>
          </a:extLst>
        </xdr:cNvPr>
        <xdr:cNvSpPr/>
      </xdr:nvSpPr>
      <xdr:spPr>
        <a:xfrm>
          <a:off x="6921500" y="987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28465</xdr:rowOff>
    </xdr:from>
    <xdr:ext cx="469744"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6737428" y="9972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65994</xdr:rowOff>
    </xdr:from>
    <xdr:to>
      <xdr:col>55</xdr:col>
      <xdr:colOff>50800</xdr:colOff>
      <xdr:row>57</xdr:row>
      <xdr:rowOff>167594</xdr:rowOff>
    </xdr:to>
    <xdr:sp macro="" textlink="">
      <xdr:nvSpPr>
        <xdr:cNvPr id="367" name="楕円 366">
          <a:extLst>
            <a:ext uri="{FF2B5EF4-FFF2-40B4-BE49-F238E27FC236}">
              <a16:creationId xmlns:a16="http://schemas.microsoft.com/office/drawing/2014/main" xmlns="" id="{00000000-0008-0000-0700-00006F010000}"/>
            </a:ext>
          </a:extLst>
        </xdr:cNvPr>
        <xdr:cNvSpPr/>
      </xdr:nvSpPr>
      <xdr:spPr>
        <a:xfrm>
          <a:off x="10426700" y="983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88871</xdr:rowOff>
    </xdr:from>
    <xdr:ext cx="469744" cy="259045"/>
    <xdr:sp macro="" textlink="">
      <xdr:nvSpPr>
        <xdr:cNvPr id="368" name="農林水産業費該当値テキスト">
          <a:extLst>
            <a:ext uri="{FF2B5EF4-FFF2-40B4-BE49-F238E27FC236}">
              <a16:creationId xmlns:a16="http://schemas.microsoft.com/office/drawing/2014/main" xmlns="" id="{00000000-0008-0000-0700-000070010000}"/>
            </a:ext>
          </a:extLst>
        </xdr:cNvPr>
        <xdr:cNvSpPr txBox="1"/>
      </xdr:nvSpPr>
      <xdr:spPr>
        <a:xfrm>
          <a:off x="10528300" y="9690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39065</xdr:rowOff>
    </xdr:from>
    <xdr:to>
      <xdr:col>50</xdr:col>
      <xdr:colOff>165100</xdr:colOff>
      <xdr:row>57</xdr:row>
      <xdr:rowOff>140665</xdr:rowOff>
    </xdr:to>
    <xdr:sp macro="" textlink="">
      <xdr:nvSpPr>
        <xdr:cNvPr id="369" name="楕円 368">
          <a:extLst>
            <a:ext uri="{FF2B5EF4-FFF2-40B4-BE49-F238E27FC236}">
              <a16:creationId xmlns:a16="http://schemas.microsoft.com/office/drawing/2014/main" xmlns="" id="{00000000-0008-0000-0700-000071010000}"/>
            </a:ext>
          </a:extLst>
        </xdr:cNvPr>
        <xdr:cNvSpPr/>
      </xdr:nvSpPr>
      <xdr:spPr>
        <a:xfrm>
          <a:off x="9588500" y="98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157192</xdr:rowOff>
    </xdr:from>
    <xdr:ext cx="469744"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9404428" y="958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63846</xdr:rowOff>
    </xdr:from>
    <xdr:to>
      <xdr:col>46</xdr:col>
      <xdr:colOff>38100</xdr:colOff>
      <xdr:row>57</xdr:row>
      <xdr:rowOff>165446</xdr:rowOff>
    </xdr:to>
    <xdr:sp macro="" textlink="">
      <xdr:nvSpPr>
        <xdr:cNvPr id="371" name="楕円 370">
          <a:extLst>
            <a:ext uri="{FF2B5EF4-FFF2-40B4-BE49-F238E27FC236}">
              <a16:creationId xmlns:a16="http://schemas.microsoft.com/office/drawing/2014/main" xmlns="" id="{00000000-0008-0000-0700-000073010000}"/>
            </a:ext>
          </a:extLst>
        </xdr:cNvPr>
        <xdr:cNvSpPr/>
      </xdr:nvSpPr>
      <xdr:spPr>
        <a:xfrm>
          <a:off x="8699500" y="983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156573</xdr:rowOff>
    </xdr:from>
    <xdr:ext cx="469744" cy="259045"/>
    <xdr:sp macro="" textlink="">
      <xdr:nvSpPr>
        <xdr:cNvPr id="372" name="テキスト ボックス 371">
          <a:extLst>
            <a:ext uri="{FF2B5EF4-FFF2-40B4-BE49-F238E27FC236}">
              <a16:creationId xmlns:a16="http://schemas.microsoft.com/office/drawing/2014/main" xmlns="" id="{00000000-0008-0000-0700-000074010000}"/>
            </a:ext>
          </a:extLst>
        </xdr:cNvPr>
        <xdr:cNvSpPr txBox="1"/>
      </xdr:nvSpPr>
      <xdr:spPr>
        <a:xfrm>
          <a:off x="8515428" y="992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49855</xdr:rowOff>
    </xdr:from>
    <xdr:to>
      <xdr:col>41</xdr:col>
      <xdr:colOff>101600</xdr:colOff>
      <xdr:row>57</xdr:row>
      <xdr:rowOff>151455</xdr:rowOff>
    </xdr:to>
    <xdr:sp macro="" textlink="">
      <xdr:nvSpPr>
        <xdr:cNvPr id="373" name="楕円 372">
          <a:extLst>
            <a:ext uri="{FF2B5EF4-FFF2-40B4-BE49-F238E27FC236}">
              <a16:creationId xmlns:a16="http://schemas.microsoft.com/office/drawing/2014/main" xmlns="" id="{00000000-0008-0000-0700-000075010000}"/>
            </a:ext>
          </a:extLst>
        </xdr:cNvPr>
        <xdr:cNvSpPr/>
      </xdr:nvSpPr>
      <xdr:spPr>
        <a:xfrm>
          <a:off x="7810500" y="982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167982</xdr:rowOff>
    </xdr:from>
    <xdr:ext cx="469744" cy="259045"/>
    <xdr:sp macro="" textlink="">
      <xdr:nvSpPr>
        <xdr:cNvPr id="374" name="テキスト ボックス 373">
          <a:extLst>
            <a:ext uri="{FF2B5EF4-FFF2-40B4-BE49-F238E27FC236}">
              <a16:creationId xmlns:a16="http://schemas.microsoft.com/office/drawing/2014/main" xmlns="" id="{00000000-0008-0000-0700-000076010000}"/>
            </a:ext>
          </a:extLst>
        </xdr:cNvPr>
        <xdr:cNvSpPr txBox="1"/>
      </xdr:nvSpPr>
      <xdr:spPr>
        <a:xfrm>
          <a:off x="7626428" y="9597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50450</xdr:rowOff>
    </xdr:from>
    <xdr:to>
      <xdr:col>36</xdr:col>
      <xdr:colOff>165100</xdr:colOff>
      <xdr:row>57</xdr:row>
      <xdr:rowOff>152050</xdr:rowOff>
    </xdr:to>
    <xdr:sp macro="" textlink="">
      <xdr:nvSpPr>
        <xdr:cNvPr id="375" name="楕円 374">
          <a:extLst>
            <a:ext uri="{FF2B5EF4-FFF2-40B4-BE49-F238E27FC236}">
              <a16:creationId xmlns:a16="http://schemas.microsoft.com/office/drawing/2014/main" xmlns="" id="{00000000-0008-0000-0700-000077010000}"/>
            </a:ext>
          </a:extLst>
        </xdr:cNvPr>
        <xdr:cNvSpPr/>
      </xdr:nvSpPr>
      <xdr:spPr>
        <a:xfrm>
          <a:off x="6921500" y="982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168577</xdr:rowOff>
    </xdr:from>
    <xdr:ext cx="469744" cy="259045"/>
    <xdr:sp macro="" textlink="">
      <xdr:nvSpPr>
        <xdr:cNvPr id="376" name="テキスト ボックス 375">
          <a:extLst>
            <a:ext uri="{FF2B5EF4-FFF2-40B4-BE49-F238E27FC236}">
              <a16:creationId xmlns:a16="http://schemas.microsoft.com/office/drawing/2014/main" xmlns="" id="{00000000-0008-0000-0700-000078010000}"/>
            </a:ext>
          </a:extLst>
        </xdr:cNvPr>
        <xdr:cNvSpPr txBox="1"/>
      </xdr:nvSpPr>
      <xdr:spPr>
        <a:xfrm>
          <a:off x="6737428" y="95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xmlns=""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xmlns=""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xmlns=""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xmlns=""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xmlns=""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xmlns=""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xmlns=""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xmlns="" id="{00000000-0008-0000-07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8" name="テキスト ボックス 397">
          <a:extLst>
            <a:ext uri="{FF2B5EF4-FFF2-40B4-BE49-F238E27FC236}">
              <a16:creationId xmlns:a16="http://schemas.microsoft.com/office/drawing/2014/main" xmlns="" id="{00000000-0008-0000-0700-00008E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xmlns=""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xmlns=""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99336</xdr:rowOff>
    </xdr:from>
    <xdr:to>
      <xdr:col>54</xdr:col>
      <xdr:colOff>189865</xdr:colOff>
      <xdr:row>79</xdr:row>
      <xdr:rowOff>78991</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flipV="1">
          <a:off x="10475595" y="12100836"/>
          <a:ext cx="1270" cy="1522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82818</xdr:rowOff>
    </xdr:from>
    <xdr:ext cx="378565" cy="259045"/>
    <xdr:sp macro="" textlink="">
      <xdr:nvSpPr>
        <xdr:cNvPr id="403" name="商工費最小値テキスト">
          <a:extLst>
            <a:ext uri="{FF2B5EF4-FFF2-40B4-BE49-F238E27FC236}">
              <a16:creationId xmlns:a16="http://schemas.microsoft.com/office/drawing/2014/main" xmlns="" id="{00000000-0008-0000-0700-000093010000}"/>
            </a:ext>
          </a:extLst>
        </xdr:cNvPr>
        <xdr:cNvSpPr txBox="1"/>
      </xdr:nvSpPr>
      <xdr:spPr>
        <a:xfrm>
          <a:off x="10528300" y="13627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78991</xdr:rowOff>
    </xdr:from>
    <xdr:to>
      <xdr:col>55</xdr:col>
      <xdr:colOff>88900</xdr:colOff>
      <xdr:row>79</xdr:row>
      <xdr:rowOff>78991</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a:off x="10388600" y="13623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46013</xdr:rowOff>
    </xdr:from>
    <xdr:ext cx="534377" cy="259045"/>
    <xdr:sp macro="" textlink="">
      <xdr:nvSpPr>
        <xdr:cNvPr id="405" name="商工費最大値テキスト">
          <a:extLst>
            <a:ext uri="{FF2B5EF4-FFF2-40B4-BE49-F238E27FC236}">
              <a16:creationId xmlns:a16="http://schemas.microsoft.com/office/drawing/2014/main" xmlns="" id="{00000000-0008-0000-0700-000095010000}"/>
            </a:ext>
          </a:extLst>
        </xdr:cNvPr>
        <xdr:cNvSpPr txBox="1"/>
      </xdr:nvSpPr>
      <xdr:spPr>
        <a:xfrm>
          <a:off x="10528300" y="1187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47,236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99336</xdr:rowOff>
    </xdr:from>
    <xdr:to>
      <xdr:col>55</xdr:col>
      <xdr:colOff>88900</xdr:colOff>
      <xdr:row>70</xdr:row>
      <xdr:rowOff>99336</xdr:rowOff>
    </xdr:to>
    <xdr:cxnSp macro="">
      <xdr:nvCxnSpPr>
        <xdr:cNvPr id="406" name="直線コネクタ 405">
          <a:extLst>
            <a:ext uri="{FF2B5EF4-FFF2-40B4-BE49-F238E27FC236}">
              <a16:creationId xmlns:a16="http://schemas.microsoft.com/office/drawing/2014/main" xmlns="" id="{00000000-0008-0000-0700-000096010000}"/>
            </a:ext>
          </a:extLst>
        </xdr:cNvPr>
        <xdr:cNvCxnSpPr/>
      </xdr:nvCxnSpPr>
      <xdr:spPr>
        <a:xfrm>
          <a:off x="10388600" y="12100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142574</xdr:rowOff>
    </xdr:from>
    <xdr:to>
      <xdr:col>55</xdr:col>
      <xdr:colOff>0</xdr:colOff>
      <xdr:row>78</xdr:row>
      <xdr:rowOff>144402</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a:off x="9639300" y="13515674"/>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13054</xdr:rowOff>
    </xdr:from>
    <xdr:ext cx="469744" cy="259045"/>
    <xdr:sp macro="" textlink="">
      <xdr:nvSpPr>
        <xdr:cNvPr id="408" name="商工費平均値テキスト">
          <a:extLst>
            <a:ext uri="{FF2B5EF4-FFF2-40B4-BE49-F238E27FC236}">
              <a16:creationId xmlns:a16="http://schemas.microsoft.com/office/drawing/2014/main" xmlns="" id="{00000000-0008-0000-0700-000098010000}"/>
            </a:ext>
          </a:extLst>
        </xdr:cNvPr>
        <xdr:cNvSpPr txBox="1"/>
      </xdr:nvSpPr>
      <xdr:spPr>
        <a:xfrm>
          <a:off x="10528300" y="13214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161627</xdr:rowOff>
    </xdr:from>
    <xdr:to>
      <xdr:col>55</xdr:col>
      <xdr:colOff>50800</xdr:colOff>
      <xdr:row>78</xdr:row>
      <xdr:rowOff>91777</xdr:rowOff>
    </xdr:to>
    <xdr:sp macro="" textlink="">
      <xdr:nvSpPr>
        <xdr:cNvPr id="409" name="フローチャート: 判断 408">
          <a:extLst>
            <a:ext uri="{FF2B5EF4-FFF2-40B4-BE49-F238E27FC236}">
              <a16:creationId xmlns:a16="http://schemas.microsoft.com/office/drawing/2014/main" xmlns="" id="{00000000-0008-0000-0700-000099010000}"/>
            </a:ext>
          </a:extLst>
        </xdr:cNvPr>
        <xdr:cNvSpPr/>
      </xdr:nvSpPr>
      <xdr:spPr>
        <a:xfrm>
          <a:off x="10426700" y="133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142574</xdr:rowOff>
    </xdr:from>
    <xdr:to>
      <xdr:col>50</xdr:col>
      <xdr:colOff>114300</xdr:colOff>
      <xdr:row>78</xdr:row>
      <xdr:rowOff>143945</xdr:rowOff>
    </xdr:to>
    <xdr:cxnSp macro="">
      <xdr:nvCxnSpPr>
        <xdr:cNvPr id="410" name="直線コネクタ 409">
          <a:extLst>
            <a:ext uri="{FF2B5EF4-FFF2-40B4-BE49-F238E27FC236}">
              <a16:creationId xmlns:a16="http://schemas.microsoft.com/office/drawing/2014/main" xmlns="" id="{00000000-0008-0000-0700-00009A010000}"/>
            </a:ext>
          </a:extLst>
        </xdr:cNvPr>
        <xdr:cNvCxnSpPr/>
      </xdr:nvCxnSpPr>
      <xdr:spPr>
        <a:xfrm flipV="1">
          <a:off x="8750300" y="13515674"/>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1313</xdr:rowOff>
    </xdr:from>
    <xdr:to>
      <xdr:col>50</xdr:col>
      <xdr:colOff>165100</xdr:colOff>
      <xdr:row>78</xdr:row>
      <xdr:rowOff>102913</xdr:rowOff>
    </xdr:to>
    <xdr:sp macro="" textlink="">
      <xdr:nvSpPr>
        <xdr:cNvPr id="411" name="フローチャート: 判断 410">
          <a:extLst>
            <a:ext uri="{FF2B5EF4-FFF2-40B4-BE49-F238E27FC236}">
              <a16:creationId xmlns:a16="http://schemas.microsoft.com/office/drawing/2014/main" xmlns="" id="{00000000-0008-0000-0700-00009B010000}"/>
            </a:ext>
          </a:extLst>
        </xdr:cNvPr>
        <xdr:cNvSpPr/>
      </xdr:nvSpPr>
      <xdr:spPr>
        <a:xfrm>
          <a:off x="9588500" y="1337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119440</xdr:rowOff>
    </xdr:from>
    <xdr:ext cx="469744"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9404428" y="1314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142215</xdr:rowOff>
    </xdr:from>
    <xdr:to>
      <xdr:col>45</xdr:col>
      <xdr:colOff>177800</xdr:colOff>
      <xdr:row>78</xdr:row>
      <xdr:rowOff>143945</xdr:rowOff>
    </xdr:to>
    <xdr:cxnSp macro="">
      <xdr:nvCxnSpPr>
        <xdr:cNvPr id="413" name="直線コネクタ 412">
          <a:extLst>
            <a:ext uri="{FF2B5EF4-FFF2-40B4-BE49-F238E27FC236}">
              <a16:creationId xmlns:a16="http://schemas.microsoft.com/office/drawing/2014/main" xmlns="" id="{00000000-0008-0000-0700-00009D010000}"/>
            </a:ext>
          </a:extLst>
        </xdr:cNvPr>
        <xdr:cNvCxnSpPr/>
      </xdr:nvCxnSpPr>
      <xdr:spPr>
        <a:xfrm>
          <a:off x="7861300" y="13515315"/>
          <a:ext cx="889000" cy="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142229</xdr:rowOff>
    </xdr:from>
    <xdr:to>
      <xdr:col>46</xdr:col>
      <xdr:colOff>38100</xdr:colOff>
      <xdr:row>78</xdr:row>
      <xdr:rowOff>72379</xdr:rowOff>
    </xdr:to>
    <xdr:sp macro="" textlink="">
      <xdr:nvSpPr>
        <xdr:cNvPr id="414" name="フローチャート: 判断 413">
          <a:extLst>
            <a:ext uri="{FF2B5EF4-FFF2-40B4-BE49-F238E27FC236}">
              <a16:creationId xmlns:a16="http://schemas.microsoft.com/office/drawing/2014/main" xmlns="" id="{00000000-0008-0000-0700-00009E010000}"/>
            </a:ext>
          </a:extLst>
        </xdr:cNvPr>
        <xdr:cNvSpPr/>
      </xdr:nvSpPr>
      <xdr:spPr>
        <a:xfrm>
          <a:off x="8699500" y="1334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88906</xdr:rowOff>
    </xdr:from>
    <xdr:ext cx="469744"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8515428" y="1311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124840</xdr:rowOff>
    </xdr:from>
    <xdr:to>
      <xdr:col>41</xdr:col>
      <xdr:colOff>50800</xdr:colOff>
      <xdr:row>78</xdr:row>
      <xdr:rowOff>142215</xdr:rowOff>
    </xdr:to>
    <xdr:cxnSp macro="">
      <xdr:nvCxnSpPr>
        <xdr:cNvPr id="416" name="直線コネクタ 415">
          <a:extLst>
            <a:ext uri="{FF2B5EF4-FFF2-40B4-BE49-F238E27FC236}">
              <a16:creationId xmlns:a16="http://schemas.microsoft.com/office/drawing/2014/main" xmlns="" id="{00000000-0008-0000-0700-0000A0010000}"/>
            </a:ext>
          </a:extLst>
        </xdr:cNvPr>
        <xdr:cNvCxnSpPr/>
      </xdr:nvCxnSpPr>
      <xdr:spPr>
        <a:xfrm>
          <a:off x="6972300" y="13497940"/>
          <a:ext cx="889000" cy="1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9674</xdr:rowOff>
    </xdr:from>
    <xdr:to>
      <xdr:col>41</xdr:col>
      <xdr:colOff>101600</xdr:colOff>
      <xdr:row>78</xdr:row>
      <xdr:rowOff>111274</xdr:rowOff>
    </xdr:to>
    <xdr:sp macro="" textlink="">
      <xdr:nvSpPr>
        <xdr:cNvPr id="417" name="フローチャート: 判断 416">
          <a:extLst>
            <a:ext uri="{FF2B5EF4-FFF2-40B4-BE49-F238E27FC236}">
              <a16:creationId xmlns:a16="http://schemas.microsoft.com/office/drawing/2014/main" xmlns="" id="{00000000-0008-0000-0700-0000A1010000}"/>
            </a:ext>
          </a:extLst>
        </xdr:cNvPr>
        <xdr:cNvSpPr/>
      </xdr:nvSpPr>
      <xdr:spPr>
        <a:xfrm>
          <a:off x="7810500" y="133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127801</xdr:rowOff>
    </xdr:from>
    <xdr:ext cx="469744"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7626428" y="1315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11633</xdr:rowOff>
    </xdr:from>
    <xdr:to>
      <xdr:col>36</xdr:col>
      <xdr:colOff>165100</xdr:colOff>
      <xdr:row>78</xdr:row>
      <xdr:rowOff>113233</xdr:rowOff>
    </xdr:to>
    <xdr:sp macro="" textlink="">
      <xdr:nvSpPr>
        <xdr:cNvPr id="419" name="フローチャート: 判断 418">
          <a:extLst>
            <a:ext uri="{FF2B5EF4-FFF2-40B4-BE49-F238E27FC236}">
              <a16:creationId xmlns:a16="http://schemas.microsoft.com/office/drawing/2014/main" xmlns="" id="{00000000-0008-0000-0700-0000A3010000}"/>
            </a:ext>
          </a:extLst>
        </xdr:cNvPr>
        <xdr:cNvSpPr/>
      </xdr:nvSpPr>
      <xdr:spPr>
        <a:xfrm>
          <a:off x="6921500" y="1338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129760</xdr:rowOff>
    </xdr:from>
    <xdr:ext cx="469744"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6737428" y="1315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93602</xdr:rowOff>
    </xdr:from>
    <xdr:to>
      <xdr:col>55</xdr:col>
      <xdr:colOff>50800</xdr:colOff>
      <xdr:row>79</xdr:row>
      <xdr:rowOff>23752</xdr:rowOff>
    </xdr:to>
    <xdr:sp macro="" textlink="">
      <xdr:nvSpPr>
        <xdr:cNvPr id="426" name="楕円 425">
          <a:extLst>
            <a:ext uri="{FF2B5EF4-FFF2-40B4-BE49-F238E27FC236}">
              <a16:creationId xmlns:a16="http://schemas.microsoft.com/office/drawing/2014/main" xmlns="" id="{00000000-0008-0000-0700-0000AA010000}"/>
            </a:ext>
          </a:extLst>
        </xdr:cNvPr>
        <xdr:cNvSpPr/>
      </xdr:nvSpPr>
      <xdr:spPr>
        <a:xfrm>
          <a:off x="10426700" y="1346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8529</xdr:rowOff>
    </xdr:from>
    <xdr:ext cx="469744" cy="259045"/>
    <xdr:sp macro="" textlink="">
      <xdr:nvSpPr>
        <xdr:cNvPr id="427" name="商工費該当値テキスト">
          <a:extLst>
            <a:ext uri="{FF2B5EF4-FFF2-40B4-BE49-F238E27FC236}">
              <a16:creationId xmlns:a16="http://schemas.microsoft.com/office/drawing/2014/main" xmlns="" id="{00000000-0008-0000-0700-0000AB010000}"/>
            </a:ext>
          </a:extLst>
        </xdr:cNvPr>
        <xdr:cNvSpPr txBox="1"/>
      </xdr:nvSpPr>
      <xdr:spPr>
        <a:xfrm>
          <a:off x="10528300" y="13381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91774</xdr:rowOff>
    </xdr:from>
    <xdr:to>
      <xdr:col>50</xdr:col>
      <xdr:colOff>165100</xdr:colOff>
      <xdr:row>79</xdr:row>
      <xdr:rowOff>21924</xdr:rowOff>
    </xdr:to>
    <xdr:sp macro="" textlink="">
      <xdr:nvSpPr>
        <xdr:cNvPr id="428" name="楕円 427">
          <a:extLst>
            <a:ext uri="{FF2B5EF4-FFF2-40B4-BE49-F238E27FC236}">
              <a16:creationId xmlns:a16="http://schemas.microsoft.com/office/drawing/2014/main" xmlns="" id="{00000000-0008-0000-0700-0000AC010000}"/>
            </a:ext>
          </a:extLst>
        </xdr:cNvPr>
        <xdr:cNvSpPr/>
      </xdr:nvSpPr>
      <xdr:spPr>
        <a:xfrm>
          <a:off x="9588500" y="1346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13051</xdr:rowOff>
    </xdr:from>
    <xdr:ext cx="469744" cy="259045"/>
    <xdr:sp macro="" textlink="">
      <xdr:nvSpPr>
        <xdr:cNvPr id="429" name="テキスト ボックス 428">
          <a:extLst>
            <a:ext uri="{FF2B5EF4-FFF2-40B4-BE49-F238E27FC236}">
              <a16:creationId xmlns:a16="http://schemas.microsoft.com/office/drawing/2014/main" xmlns="" id="{00000000-0008-0000-0700-0000AD010000}"/>
            </a:ext>
          </a:extLst>
        </xdr:cNvPr>
        <xdr:cNvSpPr txBox="1"/>
      </xdr:nvSpPr>
      <xdr:spPr>
        <a:xfrm>
          <a:off x="9404428" y="13557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93145</xdr:rowOff>
    </xdr:from>
    <xdr:to>
      <xdr:col>46</xdr:col>
      <xdr:colOff>38100</xdr:colOff>
      <xdr:row>79</xdr:row>
      <xdr:rowOff>23295</xdr:rowOff>
    </xdr:to>
    <xdr:sp macro="" textlink="">
      <xdr:nvSpPr>
        <xdr:cNvPr id="430" name="楕円 429">
          <a:extLst>
            <a:ext uri="{FF2B5EF4-FFF2-40B4-BE49-F238E27FC236}">
              <a16:creationId xmlns:a16="http://schemas.microsoft.com/office/drawing/2014/main" xmlns="" id="{00000000-0008-0000-0700-0000AE010000}"/>
            </a:ext>
          </a:extLst>
        </xdr:cNvPr>
        <xdr:cNvSpPr/>
      </xdr:nvSpPr>
      <xdr:spPr>
        <a:xfrm>
          <a:off x="8699500" y="1346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14422</xdr:rowOff>
    </xdr:from>
    <xdr:ext cx="469744" cy="259045"/>
    <xdr:sp macro="" textlink="">
      <xdr:nvSpPr>
        <xdr:cNvPr id="431" name="テキスト ボックス 430">
          <a:extLst>
            <a:ext uri="{FF2B5EF4-FFF2-40B4-BE49-F238E27FC236}">
              <a16:creationId xmlns:a16="http://schemas.microsoft.com/office/drawing/2014/main" xmlns="" id="{00000000-0008-0000-0700-0000AF010000}"/>
            </a:ext>
          </a:extLst>
        </xdr:cNvPr>
        <xdr:cNvSpPr txBox="1"/>
      </xdr:nvSpPr>
      <xdr:spPr>
        <a:xfrm>
          <a:off x="8515428" y="1355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91415</xdr:rowOff>
    </xdr:from>
    <xdr:to>
      <xdr:col>41</xdr:col>
      <xdr:colOff>101600</xdr:colOff>
      <xdr:row>79</xdr:row>
      <xdr:rowOff>21565</xdr:rowOff>
    </xdr:to>
    <xdr:sp macro="" textlink="">
      <xdr:nvSpPr>
        <xdr:cNvPr id="432" name="楕円 431">
          <a:extLst>
            <a:ext uri="{FF2B5EF4-FFF2-40B4-BE49-F238E27FC236}">
              <a16:creationId xmlns:a16="http://schemas.microsoft.com/office/drawing/2014/main" xmlns="" id="{00000000-0008-0000-0700-0000B0010000}"/>
            </a:ext>
          </a:extLst>
        </xdr:cNvPr>
        <xdr:cNvSpPr/>
      </xdr:nvSpPr>
      <xdr:spPr>
        <a:xfrm>
          <a:off x="7810500" y="1346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12692</xdr:rowOff>
    </xdr:from>
    <xdr:ext cx="469744" cy="259045"/>
    <xdr:sp macro="" textlink="">
      <xdr:nvSpPr>
        <xdr:cNvPr id="433" name="テキスト ボックス 432">
          <a:extLst>
            <a:ext uri="{FF2B5EF4-FFF2-40B4-BE49-F238E27FC236}">
              <a16:creationId xmlns:a16="http://schemas.microsoft.com/office/drawing/2014/main" xmlns="" id="{00000000-0008-0000-0700-0000B1010000}"/>
            </a:ext>
          </a:extLst>
        </xdr:cNvPr>
        <xdr:cNvSpPr txBox="1"/>
      </xdr:nvSpPr>
      <xdr:spPr>
        <a:xfrm>
          <a:off x="7626428" y="1355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74040</xdr:rowOff>
    </xdr:from>
    <xdr:to>
      <xdr:col>36</xdr:col>
      <xdr:colOff>165100</xdr:colOff>
      <xdr:row>79</xdr:row>
      <xdr:rowOff>4190</xdr:rowOff>
    </xdr:to>
    <xdr:sp macro="" textlink="">
      <xdr:nvSpPr>
        <xdr:cNvPr id="434" name="楕円 433">
          <a:extLst>
            <a:ext uri="{FF2B5EF4-FFF2-40B4-BE49-F238E27FC236}">
              <a16:creationId xmlns:a16="http://schemas.microsoft.com/office/drawing/2014/main" xmlns="" id="{00000000-0008-0000-0700-0000B2010000}"/>
            </a:ext>
          </a:extLst>
        </xdr:cNvPr>
        <xdr:cNvSpPr/>
      </xdr:nvSpPr>
      <xdr:spPr>
        <a:xfrm>
          <a:off x="6921500" y="1344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166767</xdr:rowOff>
    </xdr:from>
    <xdr:ext cx="469744" cy="259045"/>
    <xdr:sp macro="" textlink="">
      <xdr:nvSpPr>
        <xdr:cNvPr id="435" name="テキスト ボックス 434">
          <a:extLst>
            <a:ext uri="{FF2B5EF4-FFF2-40B4-BE49-F238E27FC236}">
              <a16:creationId xmlns:a16="http://schemas.microsoft.com/office/drawing/2014/main" xmlns="" id="{00000000-0008-0000-0700-0000B3010000}"/>
            </a:ext>
          </a:extLst>
        </xdr:cNvPr>
        <xdr:cNvSpPr txBox="1"/>
      </xdr:nvSpPr>
      <xdr:spPr>
        <a:xfrm>
          <a:off x="6737428" y="1353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xmlns=""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xmlns=""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a:extLst>
            <a:ext uri="{FF2B5EF4-FFF2-40B4-BE49-F238E27FC236}">
              <a16:creationId xmlns:a16="http://schemas.microsoft.com/office/drawing/2014/main" xmlns="" id="{00000000-0008-0000-0700-0000BF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xmlns="" id="{00000000-0008-0000-07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xmlns="" id="{00000000-0008-0000-07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xmlns="" id="{00000000-0008-0000-07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a:extLst>
            <a:ext uri="{FF2B5EF4-FFF2-40B4-BE49-F238E27FC236}">
              <a16:creationId xmlns:a16="http://schemas.microsoft.com/office/drawing/2014/main" xmlns="" id="{00000000-0008-0000-0700-0000C7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xmlns="" id="{00000000-0008-0000-07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xmlns=""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xmlns=""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54781</xdr:rowOff>
    </xdr:from>
    <xdr:to>
      <xdr:col>54</xdr:col>
      <xdr:colOff>189865</xdr:colOff>
      <xdr:row>98</xdr:row>
      <xdr:rowOff>62161</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flipV="1">
          <a:off x="10475595" y="15656731"/>
          <a:ext cx="1270" cy="1207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65988</xdr:rowOff>
    </xdr:from>
    <xdr:ext cx="534377" cy="259045"/>
    <xdr:sp macro="" textlink="">
      <xdr:nvSpPr>
        <xdr:cNvPr id="462" name="土木費最小値テキスト">
          <a:extLst>
            <a:ext uri="{FF2B5EF4-FFF2-40B4-BE49-F238E27FC236}">
              <a16:creationId xmlns:a16="http://schemas.microsoft.com/office/drawing/2014/main" xmlns="" id="{00000000-0008-0000-0700-0000CE010000}"/>
            </a:ext>
          </a:extLst>
        </xdr:cNvPr>
        <xdr:cNvSpPr txBox="1"/>
      </xdr:nvSpPr>
      <xdr:spPr>
        <a:xfrm>
          <a:off x="10528300" y="1686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62161</xdr:rowOff>
    </xdr:from>
    <xdr:to>
      <xdr:col>55</xdr:col>
      <xdr:colOff>88900</xdr:colOff>
      <xdr:row>98</xdr:row>
      <xdr:rowOff>62161</xdr:rowOff>
    </xdr:to>
    <xdr:cxnSp macro="">
      <xdr:nvCxnSpPr>
        <xdr:cNvPr id="463" name="直線コネクタ 462">
          <a:extLst>
            <a:ext uri="{FF2B5EF4-FFF2-40B4-BE49-F238E27FC236}">
              <a16:creationId xmlns:a16="http://schemas.microsoft.com/office/drawing/2014/main" xmlns="" id="{00000000-0008-0000-0700-0000CF010000}"/>
            </a:ext>
          </a:extLst>
        </xdr:cNvPr>
        <xdr:cNvCxnSpPr/>
      </xdr:nvCxnSpPr>
      <xdr:spPr>
        <a:xfrm>
          <a:off x="10388600" y="1686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1458</xdr:rowOff>
    </xdr:from>
    <xdr:ext cx="599010" cy="259045"/>
    <xdr:sp macro="" textlink="">
      <xdr:nvSpPr>
        <xdr:cNvPr id="464" name="土木費最大値テキスト">
          <a:extLst>
            <a:ext uri="{FF2B5EF4-FFF2-40B4-BE49-F238E27FC236}">
              <a16:creationId xmlns:a16="http://schemas.microsoft.com/office/drawing/2014/main" xmlns="" id="{00000000-0008-0000-0700-0000D0010000}"/>
            </a:ext>
          </a:extLst>
        </xdr:cNvPr>
        <xdr:cNvSpPr txBox="1"/>
      </xdr:nvSpPr>
      <xdr:spPr>
        <a:xfrm>
          <a:off x="10528300" y="1543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54781</xdr:rowOff>
    </xdr:from>
    <xdr:to>
      <xdr:col>55</xdr:col>
      <xdr:colOff>88900</xdr:colOff>
      <xdr:row>91</xdr:row>
      <xdr:rowOff>54781</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a:off x="10388600" y="15656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51395</xdr:rowOff>
    </xdr:from>
    <xdr:to>
      <xdr:col>55</xdr:col>
      <xdr:colOff>0</xdr:colOff>
      <xdr:row>98</xdr:row>
      <xdr:rowOff>57981</xdr:rowOff>
    </xdr:to>
    <xdr:cxnSp macro="">
      <xdr:nvCxnSpPr>
        <xdr:cNvPr id="466" name="直線コネクタ 465">
          <a:extLst>
            <a:ext uri="{FF2B5EF4-FFF2-40B4-BE49-F238E27FC236}">
              <a16:creationId xmlns:a16="http://schemas.microsoft.com/office/drawing/2014/main" xmlns="" id="{00000000-0008-0000-0700-0000D2010000}"/>
            </a:ext>
          </a:extLst>
        </xdr:cNvPr>
        <xdr:cNvCxnSpPr/>
      </xdr:nvCxnSpPr>
      <xdr:spPr>
        <a:xfrm flipV="1">
          <a:off x="9639300" y="16853495"/>
          <a:ext cx="838200" cy="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2233</xdr:rowOff>
    </xdr:from>
    <xdr:ext cx="534377" cy="259045"/>
    <xdr:sp macro="" textlink="">
      <xdr:nvSpPr>
        <xdr:cNvPr id="467" name="土木費平均値テキスト">
          <a:extLst>
            <a:ext uri="{FF2B5EF4-FFF2-40B4-BE49-F238E27FC236}">
              <a16:creationId xmlns:a16="http://schemas.microsoft.com/office/drawing/2014/main" xmlns="" id="{00000000-0008-0000-0700-0000D3010000}"/>
            </a:ext>
          </a:extLst>
        </xdr:cNvPr>
        <xdr:cNvSpPr txBox="1"/>
      </xdr:nvSpPr>
      <xdr:spPr>
        <a:xfrm>
          <a:off x="10528300" y="16461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150806</xdr:rowOff>
    </xdr:from>
    <xdr:to>
      <xdr:col>55</xdr:col>
      <xdr:colOff>50800</xdr:colOff>
      <xdr:row>97</xdr:row>
      <xdr:rowOff>80956</xdr:rowOff>
    </xdr:to>
    <xdr:sp macro="" textlink="">
      <xdr:nvSpPr>
        <xdr:cNvPr id="468" name="フローチャート: 判断 467">
          <a:extLst>
            <a:ext uri="{FF2B5EF4-FFF2-40B4-BE49-F238E27FC236}">
              <a16:creationId xmlns:a16="http://schemas.microsoft.com/office/drawing/2014/main" xmlns="" id="{00000000-0008-0000-0700-0000D4010000}"/>
            </a:ext>
          </a:extLst>
        </xdr:cNvPr>
        <xdr:cNvSpPr/>
      </xdr:nvSpPr>
      <xdr:spPr>
        <a:xfrm>
          <a:off x="10426700" y="1661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52234</xdr:rowOff>
    </xdr:from>
    <xdr:to>
      <xdr:col>50</xdr:col>
      <xdr:colOff>114300</xdr:colOff>
      <xdr:row>98</xdr:row>
      <xdr:rowOff>57981</xdr:rowOff>
    </xdr:to>
    <xdr:cxnSp macro="">
      <xdr:nvCxnSpPr>
        <xdr:cNvPr id="469" name="直線コネクタ 468">
          <a:extLst>
            <a:ext uri="{FF2B5EF4-FFF2-40B4-BE49-F238E27FC236}">
              <a16:creationId xmlns:a16="http://schemas.microsoft.com/office/drawing/2014/main" xmlns="" id="{00000000-0008-0000-0700-0000D5010000}"/>
            </a:ext>
          </a:extLst>
        </xdr:cNvPr>
        <xdr:cNvCxnSpPr/>
      </xdr:nvCxnSpPr>
      <xdr:spPr>
        <a:xfrm>
          <a:off x="8750300" y="16854334"/>
          <a:ext cx="889000" cy="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140084</xdr:rowOff>
    </xdr:from>
    <xdr:to>
      <xdr:col>50</xdr:col>
      <xdr:colOff>165100</xdr:colOff>
      <xdr:row>97</xdr:row>
      <xdr:rowOff>70234</xdr:rowOff>
    </xdr:to>
    <xdr:sp macro="" textlink="">
      <xdr:nvSpPr>
        <xdr:cNvPr id="470" name="フローチャート: 判断 469">
          <a:extLst>
            <a:ext uri="{FF2B5EF4-FFF2-40B4-BE49-F238E27FC236}">
              <a16:creationId xmlns:a16="http://schemas.microsoft.com/office/drawing/2014/main" xmlns="" id="{00000000-0008-0000-0700-0000D6010000}"/>
            </a:ext>
          </a:extLst>
        </xdr:cNvPr>
        <xdr:cNvSpPr/>
      </xdr:nvSpPr>
      <xdr:spPr>
        <a:xfrm>
          <a:off x="9588500" y="1659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86761</xdr:rowOff>
    </xdr:from>
    <xdr:ext cx="534377"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9372111" y="1637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121281</xdr:rowOff>
    </xdr:from>
    <xdr:to>
      <xdr:col>45</xdr:col>
      <xdr:colOff>177800</xdr:colOff>
      <xdr:row>98</xdr:row>
      <xdr:rowOff>52234</xdr:rowOff>
    </xdr:to>
    <xdr:cxnSp macro="">
      <xdr:nvCxnSpPr>
        <xdr:cNvPr id="472" name="直線コネクタ 471">
          <a:extLst>
            <a:ext uri="{FF2B5EF4-FFF2-40B4-BE49-F238E27FC236}">
              <a16:creationId xmlns:a16="http://schemas.microsoft.com/office/drawing/2014/main" xmlns="" id="{00000000-0008-0000-0700-0000D8010000}"/>
            </a:ext>
          </a:extLst>
        </xdr:cNvPr>
        <xdr:cNvCxnSpPr/>
      </xdr:nvCxnSpPr>
      <xdr:spPr>
        <a:xfrm>
          <a:off x="7861300" y="16751931"/>
          <a:ext cx="889000" cy="10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167549</xdr:rowOff>
    </xdr:from>
    <xdr:to>
      <xdr:col>46</xdr:col>
      <xdr:colOff>38100</xdr:colOff>
      <xdr:row>97</xdr:row>
      <xdr:rowOff>97699</xdr:rowOff>
    </xdr:to>
    <xdr:sp macro="" textlink="">
      <xdr:nvSpPr>
        <xdr:cNvPr id="473" name="フローチャート: 判断 472">
          <a:extLst>
            <a:ext uri="{FF2B5EF4-FFF2-40B4-BE49-F238E27FC236}">
              <a16:creationId xmlns:a16="http://schemas.microsoft.com/office/drawing/2014/main" xmlns="" id="{00000000-0008-0000-0700-0000D9010000}"/>
            </a:ext>
          </a:extLst>
        </xdr:cNvPr>
        <xdr:cNvSpPr/>
      </xdr:nvSpPr>
      <xdr:spPr>
        <a:xfrm>
          <a:off x="8699500" y="1662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114226</xdr:rowOff>
    </xdr:from>
    <xdr:ext cx="534377"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8483111" y="1640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121281</xdr:rowOff>
    </xdr:from>
    <xdr:to>
      <xdr:col>41</xdr:col>
      <xdr:colOff>50800</xdr:colOff>
      <xdr:row>97</xdr:row>
      <xdr:rowOff>158336</xdr:rowOff>
    </xdr:to>
    <xdr:cxnSp macro="">
      <xdr:nvCxnSpPr>
        <xdr:cNvPr id="475" name="直線コネクタ 474">
          <a:extLst>
            <a:ext uri="{FF2B5EF4-FFF2-40B4-BE49-F238E27FC236}">
              <a16:creationId xmlns:a16="http://schemas.microsoft.com/office/drawing/2014/main" xmlns="" id="{00000000-0008-0000-0700-0000DB010000}"/>
            </a:ext>
          </a:extLst>
        </xdr:cNvPr>
        <xdr:cNvCxnSpPr/>
      </xdr:nvCxnSpPr>
      <xdr:spPr>
        <a:xfrm flipV="1">
          <a:off x="6972300" y="16751931"/>
          <a:ext cx="889000" cy="3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168278</xdr:rowOff>
    </xdr:from>
    <xdr:to>
      <xdr:col>41</xdr:col>
      <xdr:colOff>101600</xdr:colOff>
      <xdr:row>97</xdr:row>
      <xdr:rowOff>98428</xdr:rowOff>
    </xdr:to>
    <xdr:sp macro="" textlink="">
      <xdr:nvSpPr>
        <xdr:cNvPr id="476" name="フローチャート: 判断 475">
          <a:extLst>
            <a:ext uri="{FF2B5EF4-FFF2-40B4-BE49-F238E27FC236}">
              <a16:creationId xmlns:a16="http://schemas.microsoft.com/office/drawing/2014/main" xmlns="" id="{00000000-0008-0000-0700-0000DC010000}"/>
            </a:ext>
          </a:extLst>
        </xdr:cNvPr>
        <xdr:cNvSpPr/>
      </xdr:nvSpPr>
      <xdr:spPr>
        <a:xfrm>
          <a:off x="7810500" y="1662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114955</xdr:rowOff>
    </xdr:from>
    <xdr:ext cx="534377"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7594111" y="1640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2141</xdr:rowOff>
    </xdr:from>
    <xdr:to>
      <xdr:col>36</xdr:col>
      <xdr:colOff>165100</xdr:colOff>
      <xdr:row>97</xdr:row>
      <xdr:rowOff>103741</xdr:rowOff>
    </xdr:to>
    <xdr:sp macro="" textlink="">
      <xdr:nvSpPr>
        <xdr:cNvPr id="478" name="フローチャート: 判断 477">
          <a:extLst>
            <a:ext uri="{FF2B5EF4-FFF2-40B4-BE49-F238E27FC236}">
              <a16:creationId xmlns:a16="http://schemas.microsoft.com/office/drawing/2014/main" xmlns="" id="{00000000-0008-0000-0700-0000DE010000}"/>
            </a:ext>
          </a:extLst>
        </xdr:cNvPr>
        <xdr:cNvSpPr/>
      </xdr:nvSpPr>
      <xdr:spPr>
        <a:xfrm>
          <a:off x="6921500" y="1663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120268</xdr:rowOff>
    </xdr:from>
    <xdr:ext cx="534377"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6705111" y="1640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595</xdr:rowOff>
    </xdr:from>
    <xdr:to>
      <xdr:col>55</xdr:col>
      <xdr:colOff>50800</xdr:colOff>
      <xdr:row>98</xdr:row>
      <xdr:rowOff>102195</xdr:rowOff>
    </xdr:to>
    <xdr:sp macro="" textlink="">
      <xdr:nvSpPr>
        <xdr:cNvPr id="485" name="楕円 484">
          <a:extLst>
            <a:ext uri="{FF2B5EF4-FFF2-40B4-BE49-F238E27FC236}">
              <a16:creationId xmlns:a16="http://schemas.microsoft.com/office/drawing/2014/main" xmlns="" id="{00000000-0008-0000-0700-0000E5010000}"/>
            </a:ext>
          </a:extLst>
        </xdr:cNvPr>
        <xdr:cNvSpPr/>
      </xdr:nvSpPr>
      <xdr:spPr>
        <a:xfrm>
          <a:off x="10426700" y="1680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86972</xdr:rowOff>
    </xdr:from>
    <xdr:ext cx="534377" cy="259045"/>
    <xdr:sp macro="" textlink="">
      <xdr:nvSpPr>
        <xdr:cNvPr id="486" name="土木費該当値テキスト">
          <a:extLst>
            <a:ext uri="{FF2B5EF4-FFF2-40B4-BE49-F238E27FC236}">
              <a16:creationId xmlns:a16="http://schemas.microsoft.com/office/drawing/2014/main" xmlns="" id="{00000000-0008-0000-0700-0000E6010000}"/>
            </a:ext>
          </a:extLst>
        </xdr:cNvPr>
        <xdr:cNvSpPr txBox="1"/>
      </xdr:nvSpPr>
      <xdr:spPr>
        <a:xfrm>
          <a:off x="10528300" y="1671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7181</xdr:rowOff>
    </xdr:from>
    <xdr:to>
      <xdr:col>50</xdr:col>
      <xdr:colOff>165100</xdr:colOff>
      <xdr:row>98</xdr:row>
      <xdr:rowOff>108781</xdr:rowOff>
    </xdr:to>
    <xdr:sp macro="" textlink="">
      <xdr:nvSpPr>
        <xdr:cNvPr id="487" name="楕円 486">
          <a:extLst>
            <a:ext uri="{FF2B5EF4-FFF2-40B4-BE49-F238E27FC236}">
              <a16:creationId xmlns:a16="http://schemas.microsoft.com/office/drawing/2014/main" xmlns="" id="{00000000-0008-0000-0700-0000E7010000}"/>
            </a:ext>
          </a:extLst>
        </xdr:cNvPr>
        <xdr:cNvSpPr/>
      </xdr:nvSpPr>
      <xdr:spPr>
        <a:xfrm>
          <a:off x="9588500" y="1680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99908</xdr:rowOff>
    </xdr:from>
    <xdr:ext cx="534377" cy="259045"/>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9372111" y="1690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1434</xdr:rowOff>
    </xdr:from>
    <xdr:to>
      <xdr:col>46</xdr:col>
      <xdr:colOff>38100</xdr:colOff>
      <xdr:row>98</xdr:row>
      <xdr:rowOff>103034</xdr:rowOff>
    </xdr:to>
    <xdr:sp macro="" textlink="">
      <xdr:nvSpPr>
        <xdr:cNvPr id="489" name="楕円 488">
          <a:extLst>
            <a:ext uri="{FF2B5EF4-FFF2-40B4-BE49-F238E27FC236}">
              <a16:creationId xmlns:a16="http://schemas.microsoft.com/office/drawing/2014/main" xmlns="" id="{00000000-0008-0000-0700-0000E9010000}"/>
            </a:ext>
          </a:extLst>
        </xdr:cNvPr>
        <xdr:cNvSpPr/>
      </xdr:nvSpPr>
      <xdr:spPr>
        <a:xfrm>
          <a:off x="8699500" y="1680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94161</xdr:rowOff>
    </xdr:from>
    <xdr:ext cx="534377" cy="259045"/>
    <xdr:sp macro="" textlink="">
      <xdr:nvSpPr>
        <xdr:cNvPr id="490" name="テキスト ボックス 489">
          <a:extLst>
            <a:ext uri="{FF2B5EF4-FFF2-40B4-BE49-F238E27FC236}">
              <a16:creationId xmlns:a16="http://schemas.microsoft.com/office/drawing/2014/main" xmlns="" id="{00000000-0008-0000-0700-0000EA010000}"/>
            </a:ext>
          </a:extLst>
        </xdr:cNvPr>
        <xdr:cNvSpPr txBox="1"/>
      </xdr:nvSpPr>
      <xdr:spPr>
        <a:xfrm>
          <a:off x="8483111" y="1689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70481</xdr:rowOff>
    </xdr:from>
    <xdr:to>
      <xdr:col>41</xdr:col>
      <xdr:colOff>101600</xdr:colOff>
      <xdr:row>98</xdr:row>
      <xdr:rowOff>631</xdr:rowOff>
    </xdr:to>
    <xdr:sp macro="" textlink="">
      <xdr:nvSpPr>
        <xdr:cNvPr id="491" name="楕円 490">
          <a:extLst>
            <a:ext uri="{FF2B5EF4-FFF2-40B4-BE49-F238E27FC236}">
              <a16:creationId xmlns:a16="http://schemas.microsoft.com/office/drawing/2014/main" xmlns="" id="{00000000-0008-0000-0700-0000EB010000}"/>
            </a:ext>
          </a:extLst>
        </xdr:cNvPr>
        <xdr:cNvSpPr/>
      </xdr:nvSpPr>
      <xdr:spPr>
        <a:xfrm>
          <a:off x="7810500" y="1670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163208</xdr:rowOff>
    </xdr:from>
    <xdr:ext cx="534377" cy="259045"/>
    <xdr:sp macro="" textlink="">
      <xdr:nvSpPr>
        <xdr:cNvPr id="492" name="テキスト ボックス 491">
          <a:extLst>
            <a:ext uri="{FF2B5EF4-FFF2-40B4-BE49-F238E27FC236}">
              <a16:creationId xmlns:a16="http://schemas.microsoft.com/office/drawing/2014/main" xmlns="" id="{00000000-0008-0000-0700-0000EC010000}"/>
            </a:ext>
          </a:extLst>
        </xdr:cNvPr>
        <xdr:cNvSpPr txBox="1"/>
      </xdr:nvSpPr>
      <xdr:spPr>
        <a:xfrm>
          <a:off x="7594111" y="1679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107536</xdr:rowOff>
    </xdr:from>
    <xdr:to>
      <xdr:col>36</xdr:col>
      <xdr:colOff>165100</xdr:colOff>
      <xdr:row>98</xdr:row>
      <xdr:rowOff>37686</xdr:rowOff>
    </xdr:to>
    <xdr:sp macro="" textlink="">
      <xdr:nvSpPr>
        <xdr:cNvPr id="493" name="楕円 492">
          <a:extLst>
            <a:ext uri="{FF2B5EF4-FFF2-40B4-BE49-F238E27FC236}">
              <a16:creationId xmlns:a16="http://schemas.microsoft.com/office/drawing/2014/main" xmlns="" id="{00000000-0008-0000-0700-0000ED010000}"/>
            </a:ext>
          </a:extLst>
        </xdr:cNvPr>
        <xdr:cNvSpPr/>
      </xdr:nvSpPr>
      <xdr:spPr>
        <a:xfrm>
          <a:off x="6921500" y="1673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28813</xdr:rowOff>
    </xdr:from>
    <xdr:ext cx="534377" cy="259045"/>
    <xdr:sp macro="" textlink="">
      <xdr:nvSpPr>
        <xdr:cNvPr id="494" name="テキスト ボックス 493">
          <a:extLst>
            <a:ext uri="{FF2B5EF4-FFF2-40B4-BE49-F238E27FC236}">
              <a16:creationId xmlns:a16="http://schemas.microsoft.com/office/drawing/2014/main" xmlns="" id="{00000000-0008-0000-0700-0000EE010000}"/>
            </a:ext>
          </a:extLst>
        </xdr:cNvPr>
        <xdr:cNvSpPr txBox="1"/>
      </xdr:nvSpPr>
      <xdr:spPr>
        <a:xfrm>
          <a:off x="6705111" y="1683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xmlns=""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xmlns=""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xmlns=""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xmlns=""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xmlns=""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a:extLst>
            <a:ext uri="{FF2B5EF4-FFF2-40B4-BE49-F238E27FC236}">
              <a16:creationId xmlns:a16="http://schemas.microsoft.com/office/drawing/2014/main" xmlns="" id="{00000000-0008-0000-0700-0000FF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a:extLst>
            <a:ext uri="{FF2B5EF4-FFF2-40B4-BE49-F238E27FC236}">
              <a16:creationId xmlns:a16="http://schemas.microsoft.com/office/drawing/2014/main" xmlns="" id="{00000000-0008-0000-0700-000001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a:extLst>
            <a:ext uri="{FF2B5EF4-FFF2-40B4-BE49-F238E27FC236}">
              <a16:creationId xmlns:a16="http://schemas.microsoft.com/office/drawing/2014/main" xmlns="" id="{00000000-0008-0000-0700-000003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7" name="テキスト ボックス 516">
          <a:extLst>
            <a:ext uri="{FF2B5EF4-FFF2-40B4-BE49-F238E27FC236}">
              <a16:creationId xmlns:a16="http://schemas.microsoft.com/office/drawing/2014/main" xmlns="" id="{00000000-0008-0000-0700-000005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xmlns="" id="{00000000-0008-0000-07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xmlns=""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24420</xdr:rowOff>
    </xdr:from>
    <xdr:to>
      <xdr:col>85</xdr:col>
      <xdr:colOff>126364</xdr:colOff>
      <xdr:row>39</xdr:row>
      <xdr:rowOff>105192</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flipV="1">
          <a:off x="16317595" y="5167920"/>
          <a:ext cx="1269" cy="162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109019</xdr:rowOff>
    </xdr:from>
    <xdr:ext cx="469744" cy="259045"/>
    <xdr:sp macro="" textlink="">
      <xdr:nvSpPr>
        <xdr:cNvPr id="522" name="消防費最小値テキスト">
          <a:extLst>
            <a:ext uri="{FF2B5EF4-FFF2-40B4-BE49-F238E27FC236}">
              <a16:creationId xmlns:a16="http://schemas.microsoft.com/office/drawing/2014/main" xmlns="" id="{00000000-0008-0000-0700-00000A020000}"/>
            </a:ext>
          </a:extLst>
        </xdr:cNvPr>
        <xdr:cNvSpPr txBox="1"/>
      </xdr:nvSpPr>
      <xdr:spPr>
        <a:xfrm>
          <a:off x="16370300" y="679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105192</xdr:rowOff>
    </xdr:from>
    <xdr:to>
      <xdr:col>86</xdr:col>
      <xdr:colOff>25400</xdr:colOff>
      <xdr:row>39</xdr:row>
      <xdr:rowOff>105192</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a:off x="16230600" y="6791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142547</xdr:rowOff>
    </xdr:from>
    <xdr:ext cx="534377" cy="259045"/>
    <xdr:sp macro="" textlink="">
      <xdr:nvSpPr>
        <xdr:cNvPr id="524" name="消防費最大値テキスト">
          <a:extLst>
            <a:ext uri="{FF2B5EF4-FFF2-40B4-BE49-F238E27FC236}">
              <a16:creationId xmlns:a16="http://schemas.microsoft.com/office/drawing/2014/main" xmlns="" id="{00000000-0008-0000-0700-00000C020000}"/>
            </a:ext>
          </a:extLst>
        </xdr:cNvPr>
        <xdr:cNvSpPr txBox="1"/>
      </xdr:nvSpPr>
      <xdr:spPr>
        <a:xfrm>
          <a:off x="16370300" y="494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24420</xdr:rowOff>
    </xdr:from>
    <xdr:to>
      <xdr:col>86</xdr:col>
      <xdr:colOff>25400</xdr:colOff>
      <xdr:row>30</xdr:row>
      <xdr:rowOff>24420</xdr:rowOff>
    </xdr:to>
    <xdr:cxnSp macro="">
      <xdr:nvCxnSpPr>
        <xdr:cNvPr id="525" name="直線コネクタ 524">
          <a:extLst>
            <a:ext uri="{FF2B5EF4-FFF2-40B4-BE49-F238E27FC236}">
              <a16:creationId xmlns:a16="http://schemas.microsoft.com/office/drawing/2014/main" xmlns="" id="{00000000-0008-0000-0700-00000D020000}"/>
            </a:ext>
          </a:extLst>
        </xdr:cNvPr>
        <xdr:cNvCxnSpPr/>
      </xdr:nvCxnSpPr>
      <xdr:spPr>
        <a:xfrm>
          <a:off x="16230600" y="516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15821</xdr:rowOff>
    </xdr:from>
    <xdr:to>
      <xdr:col>85</xdr:col>
      <xdr:colOff>127000</xdr:colOff>
      <xdr:row>38</xdr:row>
      <xdr:rowOff>115860</xdr:rowOff>
    </xdr:to>
    <xdr:cxnSp macro="">
      <xdr:nvCxnSpPr>
        <xdr:cNvPr id="526" name="直線コネクタ 525">
          <a:extLst>
            <a:ext uri="{FF2B5EF4-FFF2-40B4-BE49-F238E27FC236}">
              <a16:creationId xmlns:a16="http://schemas.microsoft.com/office/drawing/2014/main" xmlns="" id="{00000000-0008-0000-0700-00000E020000}"/>
            </a:ext>
          </a:extLst>
        </xdr:cNvPr>
        <xdr:cNvCxnSpPr/>
      </xdr:nvCxnSpPr>
      <xdr:spPr>
        <a:xfrm>
          <a:off x="15481300" y="6530921"/>
          <a:ext cx="838200" cy="10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16092</xdr:rowOff>
    </xdr:from>
    <xdr:ext cx="534377" cy="259045"/>
    <xdr:sp macro="" textlink="">
      <xdr:nvSpPr>
        <xdr:cNvPr id="527" name="消防費平均値テキスト">
          <a:extLst>
            <a:ext uri="{FF2B5EF4-FFF2-40B4-BE49-F238E27FC236}">
              <a16:creationId xmlns:a16="http://schemas.microsoft.com/office/drawing/2014/main" xmlns="" id="{00000000-0008-0000-0700-00000F020000}"/>
            </a:ext>
          </a:extLst>
        </xdr:cNvPr>
        <xdr:cNvSpPr txBox="1"/>
      </xdr:nvSpPr>
      <xdr:spPr>
        <a:xfrm>
          <a:off x="16370300" y="6016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164665</xdr:rowOff>
    </xdr:from>
    <xdr:to>
      <xdr:col>85</xdr:col>
      <xdr:colOff>177800</xdr:colOff>
      <xdr:row>36</xdr:row>
      <xdr:rowOff>94815</xdr:rowOff>
    </xdr:to>
    <xdr:sp macro="" textlink="">
      <xdr:nvSpPr>
        <xdr:cNvPr id="528" name="フローチャート: 判断 527">
          <a:extLst>
            <a:ext uri="{FF2B5EF4-FFF2-40B4-BE49-F238E27FC236}">
              <a16:creationId xmlns:a16="http://schemas.microsoft.com/office/drawing/2014/main" xmlns="" id="{00000000-0008-0000-0700-000010020000}"/>
            </a:ext>
          </a:extLst>
        </xdr:cNvPr>
        <xdr:cNvSpPr/>
      </xdr:nvSpPr>
      <xdr:spPr>
        <a:xfrm>
          <a:off x="16268700" y="616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15821</xdr:rowOff>
    </xdr:from>
    <xdr:to>
      <xdr:col>81</xdr:col>
      <xdr:colOff>50800</xdr:colOff>
      <xdr:row>38</xdr:row>
      <xdr:rowOff>140244</xdr:rowOff>
    </xdr:to>
    <xdr:cxnSp macro="">
      <xdr:nvCxnSpPr>
        <xdr:cNvPr id="529" name="直線コネクタ 528">
          <a:extLst>
            <a:ext uri="{FF2B5EF4-FFF2-40B4-BE49-F238E27FC236}">
              <a16:creationId xmlns:a16="http://schemas.microsoft.com/office/drawing/2014/main" xmlns="" id="{00000000-0008-0000-0700-000011020000}"/>
            </a:ext>
          </a:extLst>
        </xdr:cNvPr>
        <xdr:cNvCxnSpPr/>
      </xdr:nvCxnSpPr>
      <xdr:spPr>
        <a:xfrm flipV="1">
          <a:off x="14592300" y="6530921"/>
          <a:ext cx="889000" cy="12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51780</xdr:rowOff>
    </xdr:from>
    <xdr:to>
      <xdr:col>81</xdr:col>
      <xdr:colOff>101600</xdr:colOff>
      <xdr:row>36</xdr:row>
      <xdr:rowOff>153380</xdr:rowOff>
    </xdr:to>
    <xdr:sp macro="" textlink="">
      <xdr:nvSpPr>
        <xdr:cNvPr id="530" name="フローチャート: 判断 529">
          <a:extLst>
            <a:ext uri="{FF2B5EF4-FFF2-40B4-BE49-F238E27FC236}">
              <a16:creationId xmlns:a16="http://schemas.microsoft.com/office/drawing/2014/main" xmlns="" id="{00000000-0008-0000-0700-000012020000}"/>
            </a:ext>
          </a:extLst>
        </xdr:cNvPr>
        <xdr:cNvSpPr/>
      </xdr:nvSpPr>
      <xdr:spPr>
        <a:xfrm>
          <a:off x="15430500" y="622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169907</xdr:rowOff>
    </xdr:from>
    <xdr:ext cx="534377"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5214111" y="599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140244</xdr:rowOff>
    </xdr:from>
    <xdr:to>
      <xdr:col>76</xdr:col>
      <xdr:colOff>114300</xdr:colOff>
      <xdr:row>39</xdr:row>
      <xdr:rowOff>67419</xdr:rowOff>
    </xdr:to>
    <xdr:cxnSp macro="">
      <xdr:nvCxnSpPr>
        <xdr:cNvPr id="532" name="直線コネクタ 531">
          <a:extLst>
            <a:ext uri="{FF2B5EF4-FFF2-40B4-BE49-F238E27FC236}">
              <a16:creationId xmlns:a16="http://schemas.microsoft.com/office/drawing/2014/main" xmlns="" id="{00000000-0008-0000-0700-000014020000}"/>
            </a:ext>
          </a:extLst>
        </xdr:cNvPr>
        <xdr:cNvCxnSpPr/>
      </xdr:nvCxnSpPr>
      <xdr:spPr>
        <a:xfrm flipV="1">
          <a:off x="13703300" y="6655344"/>
          <a:ext cx="889000" cy="9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62230</xdr:rowOff>
    </xdr:from>
    <xdr:to>
      <xdr:col>76</xdr:col>
      <xdr:colOff>165100</xdr:colOff>
      <xdr:row>36</xdr:row>
      <xdr:rowOff>163830</xdr:rowOff>
    </xdr:to>
    <xdr:sp macro="" textlink="">
      <xdr:nvSpPr>
        <xdr:cNvPr id="533" name="フローチャート: 判断 532">
          <a:extLst>
            <a:ext uri="{FF2B5EF4-FFF2-40B4-BE49-F238E27FC236}">
              <a16:creationId xmlns:a16="http://schemas.microsoft.com/office/drawing/2014/main" xmlns="" id="{00000000-0008-0000-0700-000015020000}"/>
            </a:ext>
          </a:extLst>
        </xdr:cNvPr>
        <xdr:cNvSpPr/>
      </xdr:nvSpPr>
      <xdr:spPr>
        <a:xfrm>
          <a:off x="145415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8907</xdr:rowOff>
    </xdr:from>
    <xdr:ext cx="534377"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4325111" y="600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123698</xdr:rowOff>
    </xdr:from>
    <xdr:to>
      <xdr:col>71</xdr:col>
      <xdr:colOff>177800</xdr:colOff>
      <xdr:row>39</xdr:row>
      <xdr:rowOff>67419</xdr:rowOff>
    </xdr:to>
    <xdr:cxnSp macro="">
      <xdr:nvCxnSpPr>
        <xdr:cNvPr id="535" name="直線コネクタ 534">
          <a:extLst>
            <a:ext uri="{FF2B5EF4-FFF2-40B4-BE49-F238E27FC236}">
              <a16:creationId xmlns:a16="http://schemas.microsoft.com/office/drawing/2014/main" xmlns="" id="{00000000-0008-0000-0700-000017020000}"/>
            </a:ext>
          </a:extLst>
        </xdr:cNvPr>
        <xdr:cNvCxnSpPr/>
      </xdr:nvCxnSpPr>
      <xdr:spPr>
        <a:xfrm>
          <a:off x="12814300" y="6295898"/>
          <a:ext cx="889000" cy="45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68326</xdr:rowOff>
    </xdr:from>
    <xdr:to>
      <xdr:col>72</xdr:col>
      <xdr:colOff>38100</xdr:colOff>
      <xdr:row>36</xdr:row>
      <xdr:rowOff>169926</xdr:rowOff>
    </xdr:to>
    <xdr:sp macro="" textlink="">
      <xdr:nvSpPr>
        <xdr:cNvPr id="536" name="フローチャート: 判断 535">
          <a:extLst>
            <a:ext uri="{FF2B5EF4-FFF2-40B4-BE49-F238E27FC236}">
              <a16:creationId xmlns:a16="http://schemas.microsoft.com/office/drawing/2014/main" xmlns="" id="{00000000-0008-0000-0700-000018020000}"/>
            </a:ext>
          </a:extLst>
        </xdr:cNvPr>
        <xdr:cNvSpPr/>
      </xdr:nvSpPr>
      <xdr:spPr>
        <a:xfrm>
          <a:off x="13652500" y="624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15003</xdr:rowOff>
    </xdr:from>
    <xdr:ext cx="534377"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3436111" y="601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40894</xdr:rowOff>
    </xdr:from>
    <xdr:to>
      <xdr:col>67</xdr:col>
      <xdr:colOff>101600</xdr:colOff>
      <xdr:row>35</xdr:row>
      <xdr:rowOff>142494</xdr:rowOff>
    </xdr:to>
    <xdr:sp macro="" textlink="">
      <xdr:nvSpPr>
        <xdr:cNvPr id="538" name="フローチャート: 判断 537">
          <a:extLst>
            <a:ext uri="{FF2B5EF4-FFF2-40B4-BE49-F238E27FC236}">
              <a16:creationId xmlns:a16="http://schemas.microsoft.com/office/drawing/2014/main" xmlns="" id="{00000000-0008-0000-0700-00001A020000}"/>
            </a:ext>
          </a:extLst>
        </xdr:cNvPr>
        <xdr:cNvSpPr/>
      </xdr:nvSpPr>
      <xdr:spPr>
        <a:xfrm>
          <a:off x="12763500" y="604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159021</xdr:rowOff>
    </xdr:from>
    <xdr:ext cx="534377"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2547111" y="581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65060</xdr:rowOff>
    </xdr:from>
    <xdr:to>
      <xdr:col>85</xdr:col>
      <xdr:colOff>177800</xdr:colOff>
      <xdr:row>38</xdr:row>
      <xdr:rowOff>166660</xdr:rowOff>
    </xdr:to>
    <xdr:sp macro="" textlink="">
      <xdr:nvSpPr>
        <xdr:cNvPr id="545" name="楕円 544">
          <a:extLst>
            <a:ext uri="{FF2B5EF4-FFF2-40B4-BE49-F238E27FC236}">
              <a16:creationId xmlns:a16="http://schemas.microsoft.com/office/drawing/2014/main" xmlns="" id="{00000000-0008-0000-0700-000021020000}"/>
            </a:ext>
          </a:extLst>
        </xdr:cNvPr>
        <xdr:cNvSpPr/>
      </xdr:nvSpPr>
      <xdr:spPr>
        <a:xfrm>
          <a:off x="16268700" y="658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43487</xdr:rowOff>
    </xdr:from>
    <xdr:ext cx="534377" cy="259045"/>
    <xdr:sp macro="" textlink="">
      <xdr:nvSpPr>
        <xdr:cNvPr id="546" name="消防費該当値テキスト">
          <a:extLst>
            <a:ext uri="{FF2B5EF4-FFF2-40B4-BE49-F238E27FC236}">
              <a16:creationId xmlns:a16="http://schemas.microsoft.com/office/drawing/2014/main" xmlns="" id="{00000000-0008-0000-0700-000022020000}"/>
            </a:ext>
          </a:extLst>
        </xdr:cNvPr>
        <xdr:cNvSpPr txBox="1"/>
      </xdr:nvSpPr>
      <xdr:spPr>
        <a:xfrm>
          <a:off x="16370300" y="655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136471</xdr:rowOff>
    </xdr:from>
    <xdr:to>
      <xdr:col>81</xdr:col>
      <xdr:colOff>101600</xdr:colOff>
      <xdr:row>38</xdr:row>
      <xdr:rowOff>66621</xdr:rowOff>
    </xdr:to>
    <xdr:sp macro="" textlink="">
      <xdr:nvSpPr>
        <xdr:cNvPr id="547" name="楕円 546">
          <a:extLst>
            <a:ext uri="{FF2B5EF4-FFF2-40B4-BE49-F238E27FC236}">
              <a16:creationId xmlns:a16="http://schemas.microsoft.com/office/drawing/2014/main" xmlns="" id="{00000000-0008-0000-0700-000023020000}"/>
            </a:ext>
          </a:extLst>
        </xdr:cNvPr>
        <xdr:cNvSpPr/>
      </xdr:nvSpPr>
      <xdr:spPr>
        <a:xfrm>
          <a:off x="15430500" y="648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57748</xdr:rowOff>
    </xdr:from>
    <xdr:ext cx="534377" cy="259045"/>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5214111" y="657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89444</xdr:rowOff>
    </xdr:from>
    <xdr:to>
      <xdr:col>76</xdr:col>
      <xdr:colOff>165100</xdr:colOff>
      <xdr:row>39</xdr:row>
      <xdr:rowOff>19594</xdr:rowOff>
    </xdr:to>
    <xdr:sp macro="" textlink="">
      <xdr:nvSpPr>
        <xdr:cNvPr id="549" name="楕円 548">
          <a:extLst>
            <a:ext uri="{FF2B5EF4-FFF2-40B4-BE49-F238E27FC236}">
              <a16:creationId xmlns:a16="http://schemas.microsoft.com/office/drawing/2014/main" xmlns="" id="{00000000-0008-0000-0700-000025020000}"/>
            </a:ext>
          </a:extLst>
        </xdr:cNvPr>
        <xdr:cNvSpPr/>
      </xdr:nvSpPr>
      <xdr:spPr>
        <a:xfrm>
          <a:off x="14541500" y="660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10721</xdr:rowOff>
    </xdr:from>
    <xdr:ext cx="534377" cy="259045"/>
    <xdr:sp macro="" textlink="">
      <xdr:nvSpPr>
        <xdr:cNvPr id="550" name="テキスト ボックス 549">
          <a:extLst>
            <a:ext uri="{FF2B5EF4-FFF2-40B4-BE49-F238E27FC236}">
              <a16:creationId xmlns:a16="http://schemas.microsoft.com/office/drawing/2014/main" xmlns="" id="{00000000-0008-0000-0700-000026020000}"/>
            </a:ext>
          </a:extLst>
        </xdr:cNvPr>
        <xdr:cNvSpPr txBox="1"/>
      </xdr:nvSpPr>
      <xdr:spPr>
        <a:xfrm>
          <a:off x="14325111" y="669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16619</xdr:rowOff>
    </xdr:from>
    <xdr:to>
      <xdr:col>72</xdr:col>
      <xdr:colOff>38100</xdr:colOff>
      <xdr:row>39</xdr:row>
      <xdr:rowOff>118219</xdr:rowOff>
    </xdr:to>
    <xdr:sp macro="" textlink="">
      <xdr:nvSpPr>
        <xdr:cNvPr id="551" name="楕円 550">
          <a:extLst>
            <a:ext uri="{FF2B5EF4-FFF2-40B4-BE49-F238E27FC236}">
              <a16:creationId xmlns:a16="http://schemas.microsoft.com/office/drawing/2014/main" xmlns="" id="{00000000-0008-0000-0700-000027020000}"/>
            </a:ext>
          </a:extLst>
        </xdr:cNvPr>
        <xdr:cNvSpPr/>
      </xdr:nvSpPr>
      <xdr:spPr>
        <a:xfrm>
          <a:off x="13652500" y="670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109346</xdr:rowOff>
    </xdr:from>
    <xdr:ext cx="469744" cy="259045"/>
    <xdr:sp macro="" textlink="">
      <xdr:nvSpPr>
        <xdr:cNvPr id="552" name="テキスト ボックス 551">
          <a:extLst>
            <a:ext uri="{FF2B5EF4-FFF2-40B4-BE49-F238E27FC236}">
              <a16:creationId xmlns:a16="http://schemas.microsoft.com/office/drawing/2014/main" xmlns="" id="{00000000-0008-0000-0700-000028020000}"/>
            </a:ext>
          </a:extLst>
        </xdr:cNvPr>
        <xdr:cNvSpPr txBox="1"/>
      </xdr:nvSpPr>
      <xdr:spPr>
        <a:xfrm>
          <a:off x="13468428" y="6795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72898</xdr:rowOff>
    </xdr:from>
    <xdr:to>
      <xdr:col>67</xdr:col>
      <xdr:colOff>101600</xdr:colOff>
      <xdr:row>37</xdr:row>
      <xdr:rowOff>3048</xdr:rowOff>
    </xdr:to>
    <xdr:sp macro="" textlink="">
      <xdr:nvSpPr>
        <xdr:cNvPr id="553" name="楕円 552">
          <a:extLst>
            <a:ext uri="{FF2B5EF4-FFF2-40B4-BE49-F238E27FC236}">
              <a16:creationId xmlns:a16="http://schemas.microsoft.com/office/drawing/2014/main" xmlns="" id="{00000000-0008-0000-0700-000029020000}"/>
            </a:ext>
          </a:extLst>
        </xdr:cNvPr>
        <xdr:cNvSpPr/>
      </xdr:nvSpPr>
      <xdr:spPr>
        <a:xfrm>
          <a:off x="12763500" y="624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165625</xdr:rowOff>
    </xdr:from>
    <xdr:ext cx="534377" cy="259045"/>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2547111" y="633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xmlns=""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xmlns=""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xmlns=""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xmlns=""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xmlns=""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xmlns=""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7" name="テキスト ボックス 566">
          <a:extLst>
            <a:ext uri="{FF2B5EF4-FFF2-40B4-BE49-F238E27FC236}">
              <a16:creationId xmlns:a16="http://schemas.microsoft.com/office/drawing/2014/main" xmlns="" id="{00000000-0008-0000-0700-000037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9" name="テキスト ボックス 568">
          <a:extLst>
            <a:ext uri="{FF2B5EF4-FFF2-40B4-BE49-F238E27FC236}">
              <a16:creationId xmlns:a16="http://schemas.microsoft.com/office/drawing/2014/main" xmlns="" id="{00000000-0008-0000-0700-000039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1" name="テキスト ボックス 570">
          <a:extLst>
            <a:ext uri="{FF2B5EF4-FFF2-40B4-BE49-F238E27FC236}">
              <a16:creationId xmlns:a16="http://schemas.microsoft.com/office/drawing/2014/main" xmlns="" id="{00000000-0008-0000-0700-00003B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3" name="テキスト ボックス 572">
          <a:extLst>
            <a:ext uri="{FF2B5EF4-FFF2-40B4-BE49-F238E27FC236}">
              <a16:creationId xmlns:a16="http://schemas.microsoft.com/office/drawing/2014/main" xmlns="" id="{00000000-0008-0000-0700-00003D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5" name="テキスト ボックス 574">
          <a:extLst>
            <a:ext uri="{FF2B5EF4-FFF2-40B4-BE49-F238E27FC236}">
              <a16:creationId xmlns:a16="http://schemas.microsoft.com/office/drawing/2014/main" xmlns="" id="{00000000-0008-0000-0700-00003F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7" name="テキスト ボックス 576">
          <a:extLst>
            <a:ext uri="{FF2B5EF4-FFF2-40B4-BE49-F238E27FC236}">
              <a16:creationId xmlns:a16="http://schemas.microsoft.com/office/drawing/2014/main" xmlns="" id="{00000000-0008-0000-0700-000041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9" name="テキスト ボックス 578">
          <a:extLst>
            <a:ext uri="{FF2B5EF4-FFF2-40B4-BE49-F238E27FC236}">
              <a16:creationId xmlns:a16="http://schemas.microsoft.com/office/drawing/2014/main" xmlns="" id="{00000000-0008-0000-0700-000043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a:extLst>
            <a:ext uri="{FF2B5EF4-FFF2-40B4-BE49-F238E27FC236}">
              <a16:creationId xmlns:a16="http://schemas.microsoft.com/office/drawing/2014/main" xmlns="" id="{00000000-0008-0000-0700-00004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161907</xdr:rowOff>
    </xdr:from>
    <xdr:to>
      <xdr:col>85</xdr:col>
      <xdr:colOff>126364</xdr:colOff>
      <xdr:row>58</xdr:row>
      <xdr:rowOff>93686</xdr:rowOff>
    </xdr:to>
    <xdr:cxnSp macro="">
      <xdr:nvCxnSpPr>
        <xdr:cNvPr id="581" name="直線コネクタ 580">
          <a:extLst>
            <a:ext uri="{FF2B5EF4-FFF2-40B4-BE49-F238E27FC236}">
              <a16:creationId xmlns:a16="http://schemas.microsoft.com/office/drawing/2014/main" xmlns="" id="{00000000-0008-0000-0700-000045020000}"/>
            </a:ext>
          </a:extLst>
        </xdr:cNvPr>
        <xdr:cNvCxnSpPr/>
      </xdr:nvCxnSpPr>
      <xdr:spPr>
        <a:xfrm flipV="1">
          <a:off x="16317595" y="8562957"/>
          <a:ext cx="1269" cy="1474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97513</xdr:rowOff>
    </xdr:from>
    <xdr:ext cx="534377" cy="259045"/>
    <xdr:sp macro="" textlink="">
      <xdr:nvSpPr>
        <xdr:cNvPr id="582" name="教育費最小値テキスト">
          <a:extLst>
            <a:ext uri="{FF2B5EF4-FFF2-40B4-BE49-F238E27FC236}">
              <a16:creationId xmlns:a16="http://schemas.microsoft.com/office/drawing/2014/main" xmlns="" id="{00000000-0008-0000-0700-000046020000}"/>
            </a:ext>
          </a:extLst>
        </xdr:cNvPr>
        <xdr:cNvSpPr txBox="1"/>
      </xdr:nvSpPr>
      <xdr:spPr>
        <a:xfrm>
          <a:off x="16370300" y="1004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93686</xdr:rowOff>
    </xdr:from>
    <xdr:to>
      <xdr:col>86</xdr:col>
      <xdr:colOff>25400</xdr:colOff>
      <xdr:row>58</xdr:row>
      <xdr:rowOff>93686</xdr:rowOff>
    </xdr:to>
    <xdr:cxnSp macro="">
      <xdr:nvCxnSpPr>
        <xdr:cNvPr id="583" name="直線コネクタ 582">
          <a:extLst>
            <a:ext uri="{FF2B5EF4-FFF2-40B4-BE49-F238E27FC236}">
              <a16:creationId xmlns:a16="http://schemas.microsoft.com/office/drawing/2014/main" xmlns="" id="{00000000-0008-0000-0700-000047020000}"/>
            </a:ext>
          </a:extLst>
        </xdr:cNvPr>
        <xdr:cNvCxnSpPr/>
      </xdr:nvCxnSpPr>
      <xdr:spPr>
        <a:xfrm>
          <a:off x="16230600" y="1003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108584</xdr:rowOff>
    </xdr:from>
    <xdr:ext cx="534377" cy="259045"/>
    <xdr:sp macro="" textlink="">
      <xdr:nvSpPr>
        <xdr:cNvPr id="584" name="教育費最大値テキスト">
          <a:extLst>
            <a:ext uri="{FF2B5EF4-FFF2-40B4-BE49-F238E27FC236}">
              <a16:creationId xmlns:a16="http://schemas.microsoft.com/office/drawing/2014/main" xmlns="" id="{00000000-0008-0000-0700-000048020000}"/>
            </a:ext>
          </a:extLst>
        </xdr:cNvPr>
        <xdr:cNvSpPr txBox="1"/>
      </xdr:nvSpPr>
      <xdr:spPr>
        <a:xfrm>
          <a:off x="16370300" y="833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161907</xdr:rowOff>
    </xdr:from>
    <xdr:to>
      <xdr:col>86</xdr:col>
      <xdr:colOff>25400</xdr:colOff>
      <xdr:row>49</xdr:row>
      <xdr:rowOff>161907</xdr:rowOff>
    </xdr:to>
    <xdr:cxnSp macro="">
      <xdr:nvCxnSpPr>
        <xdr:cNvPr id="585" name="直線コネクタ 584">
          <a:extLst>
            <a:ext uri="{FF2B5EF4-FFF2-40B4-BE49-F238E27FC236}">
              <a16:creationId xmlns:a16="http://schemas.microsoft.com/office/drawing/2014/main" xmlns="" id="{00000000-0008-0000-0700-000049020000}"/>
            </a:ext>
          </a:extLst>
        </xdr:cNvPr>
        <xdr:cNvCxnSpPr/>
      </xdr:nvCxnSpPr>
      <xdr:spPr>
        <a:xfrm>
          <a:off x="16230600" y="856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67789</xdr:rowOff>
    </xdr:from>
    <xdr:to>
      <xdr:col>85</xdr:col>
      <xdr:colOff>127000</xdr:colOff>
      <xdr:row>58</xdr:row>
      <xdr:rowOff>163442</xdr:rowOff>
    </xdr:to>
    <xdr:cxnSp macro="">
      <xdr:nvCxnSpPr>
        <xdr:cNvPr id="586" name="直線コネクタ 585">
          <a:extLst>
            <a:ext uri="{FF2B5EF4-FFF2-40B4-BE49-F238E27FC236}">
              <a16:creationId xmlns:a16="http://schemas.microsoft.com/office/drawing/2014/main" xmlns="" id="{00000000-0008-0000-0700-00004A020000}"/>
            </a:ext>
          </a:extLst>
        </xdr:cNvPr>
        <xdr:cNvCxnSpPr/>
      </xdr:nvCxnSpPr>
      <xdr:spPr>
        <a:xfrm flipV="1">
          <a:off x="15481300" y="10011889"/>
          <a:ext cx="838200" cy="9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125526</xdr:rowOff>
    </xdr:from>
    <xdr:ext cx="534377" cy="259045"/>
    <xdr:sp macro="" textlink="">
      <xdr:nvSpPr>
        <xdr:cNvPr id="587" name="教育費平均値テキスト">
          <a:extLst>
            <a:ext uri="{FF2B5EF4-FFF2-40B4-BE49-F238E27FC236}">
              <a16:creationId xmlns:a16="http://schemas.microsoft.com/office/drawing/2014/main" xmlns="" id="{00000000-0008-0000-0700-00004B020000}"/>
            </a:ext>
          </a:extLst>
        </xdr:cNvPr>
        <xdr:cNvSpPr txBox="1"/>
      </xdr:nvSpPr>
      <xdr:spPr>
        <a:xfrm>
          <a:off x="16370300" y="92123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102649</xdr:rowOff>
    </xdr:from>
    <xdr:to>
      <xdr:col>85</xdr:col>
      <xdr:colOff>177800</xdr:colOff>
      <xdr:row>55</xdr:row>
      <xdr:rowOff>32799</xdr:rowOff>
    </xdr:to>
    <xdr:sp macro="" textlink="">
      <xdr:nvSpPr>
        <xdr:cNvPr id="588" name="フローチャート: 判断 587">
          <a:extLst>
            <a:ext uri="{FF2B5EF4-FFF2-40B4-BE49-F238E27FC236}">
              <a16:creationId xmlns:a16="http://schemas.microsoft.com/office/drawing/2014/main" xmlns="" id="{00000000-0008-0000-0700-00004C020000}"/>
            </a:ext>
          </a:extLst>
        </xdr:cNvPr>
        <xdr:cNvSpPr/>
      </xdr:nvSpPr>
      <xdr:spPr>
        <a:xfrm>
          <a:off x="16268700" y="936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90616</xdr:rowOff>
    </xdr:from>
    <xdr:to>
      <xdr:col>81</xdr:col>
      <xdr:colOff>50800</xdr:colOff>
      <xdr:row>58</xdr:row>
      <xdr:rowOff>163442</xdr:rowOff>
    </xdr:to>
    <xdr:cxnSp macro="">
      <xdr:nvCxnSpPr>
        <xdr:cNvPr id="589" name="直線コネクタ 588">
          <a:extLst>
            <a:ext uri="{FF2B5EF4-FFF2-40B4-BE49-F238E27FC236}">
              <a16:creationId xmlns:a16="http://schemas.microsoft.com/office/drawing/2014/main" xmlns="" id="{00000000-0008-0000-0700-00004D020000}"/>
            </a:ext>
          </a:extLst>
        </xdr:cNvPr>
        <xdr:cNvCxnSpPr/>
      </xdr:nvCxnSpPr>
      <xdr:spPr>
        <a:xfrm>
          <a:off x="14592300" y="10034716"/>
          <a:ext cx="889000" cy="7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89684</xdr:rowOff>
    </xdr:from>
    <xdr:to>
      <xdr:col>81</xdr:col>
      <xdr:colOff>101600</xdr:colOff>
      <xdr:row>56</xdr:row>
      <xdr:rowOff>19834</xdr:rowOff>
    </xdr:to>
    <xdr:sp macro="" textlink="">
      <xdr:nvSpPr>
        <xdr:cNvPr id="590" name="フローチャート: 判断 589">
          <a:extLst>
            <a:ext uri="{FF2B5EF4-FFF2-40B4-BE49-F238E27FC236}">
              <a16:creationId xmlns:a16="http://schemas.microsoft.com/office/drawing/2014/main" xmlns="" id="{00000000-0008-0000-0700-00004E020000}"/>
            </a:ext>
          </a:extLst>
        </xdr:cNvPr>
        <xdr:cNvSpPr/>
      </xdr:nvSpPr>
      <xdr:spPr>
        <a:xfrm>
          <a:off x="15430500" y="951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36361</xdr:rowOff>
    </xdr:from>
    <xdr:ext cx="534377"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5214111" y="929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90616</xdr:rowOff>
    </xdr:from>
    <xdr:to>
      <xdr:col>76</xdr:col>
      <xdr:colOff>114300</xdr:colOff>
      <xdr:row>59</xdr:row>
      <xdr:rowOff>21775</xdr:rowOff>
    </xdr:to>
    <xdr:cxnSp macro="">
      <xdr:nvCxnSpPr>
        <xdr:cNvPr id="592" name="直線コネクタ 591">
          <a:extLst>
            <a:ext uri="{FF2B5EF4-FFF2-40B4-BE49-F238E27FC236}">
              <a16:creationId xmlns:a16="http://schemas.microsoft.com/office/drawing/2014/main" xmlns="" id="{00000000-0008-0000-0700-000050020000}"/>
            </a:ext>
          </a:extLst>
        </xdr:cNvPr>
        <xdr:cNvCxnSpPr/>
      </xdr:nvCxnSpPr>
      <xdr:spPr>
        <a:xfrm flipV="1">
          <a:off x="13703300" y="10034716"/>
          <a:ext cx="889000" cy="102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67085</xdr:rowOff>
    </xdr:from>
    <xdr:to>
      <xdr:col>76</xdr:col>
      <xdr:colOff>165100</xdr:colOff>
      <xdr:row>55</xdr:row>
      <xdr:rowOff>168685</xdr:rowOff>
    </xdr:to>
    <xdr:sp macro="" textlink="">
      <xdr:nvSpPr>
        <xdr:cNvPr id="593" name="フローチャート: 判断 592">
          <a:extLst>
            <a:ext uri="{FF2B5EF4-FFF2-40B4-BE49-F238E27FC236}">
              <a16:creationId xmlns:a16="http://schemas.microsoft.com/office/drawing/2014/main" xmlns="" id="{00000000-0008-0000-0700-000051020000}"/>
            </a:ext>
          </a:extLst>
        </xdr:cNvPr>
        <xdr:cNvSpPr/>
      </xdr:nvSpPr>
      <xdr:spPr>
        <a:xfrm>
          <a:off x="14541500" y="9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13762</xdr:rowOff>
    </xdr:from>
    <xdr:ext cx="534377"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4325111" y="927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115109</xdr:rowOff>
    </xdr:from>
    <xdr:to>
      <xdr:col>71</xdr:col>
      <xdr:colOff>177800</xdr:colOff>
      <xdr:row>59</xdr:row>
      <xdr:rowOff>21775</xdr:rowOff>
    </xdr:to>
    <xdr:cxnSp macro="">
      <xdr:nvCxnSpPr>
        <xdr:cNvPr id="595" name="直線コネクタ 594">
          <a:extLst>
            <a:ext uri="{FF2B5EF4-FFF2-40B4-BE49-F238E27FC236}">
              <a16:creationId xmlns:a16="http://schemas.microsoft.com/office/drawing/2014/main" xmlns="" id="{00000000-0008-0000-0700-000053020000}"/>
            </a:ext>
          </a:extLst>
        </xdr:cNvPr>
        <xdr:cNvCxnSpPr/>
      </xdr:nvCxnSpPr>
      <xdr:spPr>
        <a:xfrm>
          <a:off x="12814300" y="10059209"/>
          <a:ext cx="889000" cy="7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123158</xdr:rowOff>
    </xdr:from>
    <xdr:to>
      <xdr:col>72</xdr:col>
      <xdr:colOff>38100</xdr:colOff>
      <xdr:row>56</xdr:row>
      <xdr:rowOff>53308</xdr:rowOff>
    </xdr:to>
    <xdr:sp macro="" textlink="">
      <xdr:nvSpPr>
        <xdr:cNvPr id="596" name="フローチャート: 判断 595">
          <a:extLst>
            <a:ext uri="{FF2B5EF4-FFF2-40B4-BE49-F238E27FC236}">
              <a16:creationId xmlns:a16="http://schemas.microsoft.com/office/drawing/2014/main" xmlns="" id="{00000000-0008-0000-0700-000054020000}"/>
            </a:ext>
          </a:extLst>
        </xdr:cNvPr>
        <xdr:cNvSpPr/>
      </xdr:nvSpPr>
      <xdr:spPr>
        <a:xfrm>
          <a:off x="13652500" y="9552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69835</xdr:rowOff>
    </xdr:from>
    <xdr:ext cx="534377"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3436111" y="932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14507</xdr:rowOff>
    </xdr:from>
    <xdr:to>
      <xdr:col>67</xdr:col>
      <xdr:colOff>101600</xdr:colOff>
      <xdr:row>55</xdr:row>
      <xdr:rowOff>116107</xdr:rowOff>
    </xdr:to>
    <xdr:sp macro="" textlink="">
      <xdr:nvSpPr>
        <xdr:cNvPr id="598" name="フローチャート: 判断 597">
          <a:extLst>
            <a:ext uri="{FF2B5EF4-FFF2-40B4-BE49-F238E27FC236}">
              <a16:creationId xmlns:a16="http://schemas.microsoft.com/office/drawing/2014/main" xmlns="" id="{00000000-0008-0000-0700-000056020000}"/>
            </a:ext>
          </a:extLst>
        </xdr:cNvPr>
        <xdr:cNvSpPr/>
      </xdr:nvSpPr>
      <xdr:spPr>
        <a:xfrm>
          <a:off x="12763500" y="944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132634</xdr:rowOff>
    </xdr:from>
    <xdr:ext cx="534377"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2547111" y="921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xmlns="" id="{00000000-0008-0000-0700-00005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16989</xdr:rowOff>
    </xdr:from>
    <xdr:to>
      <xdr:col>85</xdr:col>
      <xdr:colOff>177800</xdr:colOff>
      <xdr:row>58</xdr:row>
      <xdr:rowOff>118589</xdr:rowOff>
    </xdr:to>
    <xdr:sp macro="" textlink="">
      <xdr:nvSpPr>
        <xdr:cNvPr id="605" name="楕円 604">
          <a:extLst>
            <a:ext uri="{FF2B5EF4-FFF2-40B4-BE49-F238E27FC236}">
              <a16:creationId xmlns:a16="http://schemas.microsoft.com/office/drawing/2014/main" xmlns="" id="{00000000-0008-0000-0700-00005D020000}"/>
            </a:ext>
          </a:extLst>
        </xdr:cNvPr>
        <xdr:cNvSpPr/>
      </xdr:nvSpPr>
      <xdr:spPr>
        <a:xfrm>
          <a:off x="16268700" y="996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103366</xdr:rowOff>
    </xdr:from>
    <xdr:ext cx="534377" cy="259045"/>
    <xdr:sp macro="" textlink="">
      <xdr:nvSpPr>
        <xdr:cNvPr id="606" name="教育費該当値テキスト">
          <a:extLst>
            <a:ext uri="{FF2B5EF4-FFF2-40B4-BE49-F238E27FC236}">
              <a16:creationId xmlns:a16="http://schemas.microsoft.com/office/drawing/2014/main" xmlns="" id="{00000000-0008-0000-0700-00005E020000}"/>
            </a:ext>
          </a:extLst>
        </xdr:cNvPr>
        <xdr:cNvSpPr txBox="1"/>
      </xdr:nvSpPr>
      <xdr:spPr>
        <a:xfrm>
          <a:off x="16370300" y="987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112642</xdr:rowOff>
    </xdr:from>
    <xdr:to>
      <xdr:col>81</xdr:col>
      <xdr:colOff>101600</xdr:colOff>
      <xdr:row>59</xdr:row>
      <xdr:rowOff>42792</xdr:rowOff>
    </xdr:to>
    <xdr:sp macro="" textlink="">
      <xdr:nvSpPr>
        <xdr:cNvPr id="607" name="楕円 606">
          <a:extLst>
            <a:ext uri="{FF2B5EF4-FFF2-40B4-BE49-F238E27FC236}">
              <a16:creationId xmlns:a16="http://schemas.microsoft.com/office/drawing/2014/main" xmlns="" id="{00000000-0008-0000-0700-00005F020000}"/>
            </a:ext>
          </a:extLst>
        </xdr:cNvPr>
        <xdr:cNvSpPr/>
      </xdr:nvSpPr>
      <xdr:spPr>
        <a:xfrm>
          <a:off x="15430500" y="1005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33919</xdr:rowOff>
    </xdr:from>
    <xdr:ext cx="534377" cy="259045"/>
    <xdr:sp macro="" textlink="">
      <xdr:nvSpPr>
        <xdr:cNvPr id="608" name="テキスト ボックス 607">
          <a:extLst>
            <a:ext uri="{FF2B5EF4-FFF2-40B4-BE49-F238E27FC236}">
              <a16:creationId xmlns:a16="http://schemas.microsoft.com/office/drawing/2014/main" xmlns="" id="{00000000-0008-0000-0700-000060020000}"/>
            </a:ext>
          </a:extLst>
        </xdr:cNvPr>
        <xdr:cNvSpPr txBox="1"/>
      </xdr:nvSpPr>
      <xdr:spPr>
        <a:xfrm>
          <a:off x="15214111" y="1014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39816</xdr:rowOff>
    </xdr:from>
    <xdr:to>
      <xdr:col>76</xdr:col>
      <xdr:colOff>165100</xdr:colOff>
      <xdr:row>58</xdr:row>
      <xdr:rowOff>141416</xdr:rowOff>
    </xdr:to>
    <xdr:sp macro="" textlink="">
      <xdr:nvSpPr>
        <xdr:cNvPr id="609" name="楕円 608">
          <a:extLst>
            <a:ext uri="{FF2B5EF4-FFF2-40B4-BE49-F238E27FC236}">
              <a16:creationId xmlns:a16="http://schemas.microsoft.com/office/drawing/2014/main" xmlns="" id="{00000000-0008-0000-0700-000061020000}"/>
            </a:ext>
          </a:extLst>
        </xdr:cNvPr>
        <xdr:cNvSpPr/>
      </xdr:nvSpPr>
      <xdr:spPr>
        <a:xfrm>
          <a:off x="14541500" y="998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132543</xdr:rowOff>
    </xdr:from>
    <xdr:ext cx="534377" cy="259045"/>
    <xdr:sp macro="" textlink="">
      <xdr:nvSpPr>
        <xdr:cNvPr id="610" name="テキスト ボックス 609">
          <a:extLst>
            <a:ext uri="{FF2B5EF4-FFF2-40B4-BE49-F238E27FC236}">
              <a16:creationId xmlns:a16="http://schemas.microsoft.com/office/drawing/2014/main" xmlns="" id="{00000000-0008-0000-0700-000062020000}"/>
            </a:ext>
          </a:extLst>
        </xdr:cNvPr>
        <xdr:cNvSpPr txBox="1"/>
      </xdr:nvSpPr>
      <xdr:spPr>
        <a:xfrm>
          <a:off x="14325111" y="10076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142425</xdr:rowOff>
    </xdr:from>
    <xdr:to>
      <xdr:col>72</xdr:col>
      <xdr:colOff>38100</xdr:colOff>
      <xdr:row>59</xdr:row>
      <xdr:rowOff>72575</xdr:rowOff>
    </xdr:to>
    <xdr:sp macro="" textlink="">
      <xdr:nvSpPr>
        <xdr:cNvPr id="611" name="楕円 610">
          <a:extLst>
            <a:ext uri="{FF2B5EF4-FFF2-40B4-BE49-F238E27FC236}">
              <a16:creationId xmlns:a16="http://schemas.microsoft.com/office/drawing/2014/main" xmlns="" id="{00000000-0008-0000-0700-000063020000}"/>
            </a:ext>
          </a:extLst>
        </xdr:cNvPr>
        <xdr:cNvSpPr/>
      </xdr:nvSpPr>
      <xdr:spPr>
        <a:xfrm>
          <a:off x="13652500" y="1008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63702</xdr:rowOff>
    </xdr:from>
    <xdr:ext cx="534377" cy="259045"/>
    <xdr:sp macro="" textlink="">
      <xdr:nvSpPr>
        <xdr:cNvPr id="612" name="テキスト ボックス 611">
          <a:extLst>
            <a:ext uri="{FF2B5EF4-FFF2-40B4-BE49-F238E27FC236}">
              <a16:creationId xmlns:a16="http://schemas.microsoft.com/office/drawing/2014/main" xmlns="" id="{00000000-0008-0000-0700-000064020000}"/>
            </a:ext>
          </a:extLst>
        </xdr:cNvPr>
        <xdr:cNvSpPr txBox="1"/>
      </xdr:nvSpPr>
      <xdr:spPr>
        <a:xfrm>
          <a:off x="13436111" y="1017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64309</xdr:rowOff>
    </xdr:from>
    <xdr:to>
      <xdr:col>67</xdr:col>
      <xdr:colOff>101600</xdr:colOff>
      <xdr:row>58</xdr:row>
      <xdr:rowOff>165909</xdr:rowOff>
    </xdr:to>
    <xdr:sp macro="" textlink="">
      <xdr:nvSpPr>
        <xdr:cNvPr id="613" name="楕円 612">
          <a:extLst>
            <a:ext uri="{FF2B5EF4-FFF2-40B4-BE49-F238E27FC236}">
              <a16:creationId xmlns:a16="http://schemas.microsoft.com/office/drawing/2014/main" xmlns="" id="{00000000-0008-0000-0700-000065020000}"/>
            </a:ext>
          </a:extLst>
        </xdr:cNvPr>
        <xdr:cNvSpPr/>
      </xdr:nvSpPr>
      <xdr:spPr>
        <a:xfrm>
          <a:off x="12763500" y="1000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157036</xdr:rowOff>
    </xdr:from>
    <xdr:ext cx="534377" cy="259045"/>
    <xdr:sp macro="" textlink="">
      <xdr:nvSpPr>
        <xdr:cNvPr id="614" name="テキスト ボックス 613">
          <a:extLst>
            <a:ext uri="{FF2B5EF4-FFF2-40B4-BE49-F238E27FC236}">
              <a16:creationId xmlns:a16="http://schemas.microsoft.com/office/drawing/2014/main" xmlns="" id="{00000000-0008-0000-0700-000066020000}"/>
            </a:ext>
          </a:extLst>
        </xdr:cNvPr>
        <xdr:cNvSpPr txBox="1"/>
      </xdr:nvSpPr>
      <xdr:spPr>
        <a:xfrm>
          <a:off x="12547111" y="10101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a:extLst>
            <a:ext uri="{FF2B5EF4-FFF2-40B4-BE49-F238E27FC236}">
              <a16:creationId xmlns:a16="http://schemas.microsoft.com/office/drawing/2014/main" xmlns="" id="{00000000-0008-0000-0700-00006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a:extLst>
            <a:ext uri="{FF2B5EF4-FFF2-40B4-BE49-F238E27FC236}">
              <a16:creationId xmlns:a16="http://schemas.microsoft.com/office/drawing/2014/main" xmlns="" id="{00000000-0008-0000-0700-00006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a:extLst>
            <a:ext uri="{FF2B5EF4-FFF2-40B4-BE49-F238E27FC236}">
              <a16:creationId xmlns:a16="http://schemas.microsoft.com/office/drawing/2014/main" xmlns="" id="{00000000-0008-0000-0700-00006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a:extLst>
            <a:ext uri="{FF2B5EF4-FFF2-40B4-BE49-F238E27FC236}">
              <a16:creationId xmlns:a16="http://schemas.microsoft.com/office/drawing/2014/main" xmlns="" id="{00000000-0008-0000-0700-00006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a:extLst>
            <a:ext uri="{FF2B5EF4-FFF2-40B4-BE49-F238E27FC236}">
              <a16:creationId xmlns:a16="http://schemas.microsoft.com/office/drawing/2014/main" xmlns="" id="{00000000-0008-0000-0700-00006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a:extLst>
            <a:ext uri="{FF2B5EF4-FFF2-40B4-BE49-F238E27FC236}">
              <a16:creationId xmlns:a16="http://schemas.microsoft.com/office/drawing/2014/main" xmlns="" id="{00000000-0008-0000-0700-00006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a:extLst>
            <a:ext uri="{FF2B5EF4-FFF2-40B4-BE49-F238E27FC236}">
              <a16:creationId xmlns:a16="http://schemas.microsoft.com/office/drawing/2014/main" xmlns="" id="{00000000-0008-0000-0700-00006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a:extLst>
            <a:ext uri="{FF2B5EF4-FFF2-40B4-BE49-F238E27FC236}">
              <a16:creationId xmlns:a16="http://schemas.microsoft.com/office/drawing/2014/main" xmlns="" id="{00000000-0008-0000-0700-00006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a:extLst>
            <a:ext uri="{FF2B5EF4-FFF2-40B4-BE49-F238E27FC236}">
              <a16:creationId xmlns:a16="http://schemas.microsoft.com/office/drawing/2014/main" xmlns="" id="{00000000-0008-0000-0700-00006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6" name="テキスト ボックス 625">
          <a:extLst>
            <a:ext uri="{FF2B5EF4-FFF2-40B4-BE49-F238E27FC236}">
              <a16:creationId xmlns:a16="http://schemas.microsoft.com/office/drawing/2014/main" xmlns="" id="{00000000-0008-0000-0700-000072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8" name="テキスト ボックス 627">
          <a:extLst>
            <a:ext uri="{FF2B5EF4-FFF2-40B4-BE49-F238E27FC236}">
              <a16:creationId xmlns:a16="http://schemas.microsoft.com/office/drawing/2014/main" xmlns="" id="{00000000-0008-0000-0700-000074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30" name="テキスト ボックス 629">
          <a:extLst>
            <a:ext uri="{FF2B5EF4-FFF2-40B4-BE49-F238E27FC236}">
              <a16:creationId xmlns:a16="http://schemas.microsoft.com/office/drawing/2014/main" xmlns="" id="{00000000-0008-0000-0700-000076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a:extLst>
            <a:ext uri="{FF2B5EF4-FFF2-40B4-BE49-F238E27FC236}">
              <a16:creationId xmlns:a16="http://schemas.microsoft.com/office/drawing/2014/main" xmlns="" id="{00000000-0008-0000-0700-000078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xmlns=""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45174</xdr:rowOff>
    </xdr:from>
    <xdr:to>
      <xdr:col>85</xdr:col>
      <xdr:colOff>126364</xdr:colOff>
      <xdr:row>78</xdr:row>
      <xdr:rowOff>25400</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flipV="1">
          <a:off x="16317595" y="12218124"/>
          <a:ext cx="1269" cy="11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35" name="災害復旧費最小値テキスト">
          <a:extLst>
            <a:ext uri="{FF2B5EF4-FFF2-40B4-BE49-F238E27FC236}">
              <a16:creationId xmlns:a16="http://schemas.microsoft.com/office/drawing/2014/main" xmlns="" id="{00000000-0008-0000-0700-00007B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163301</xdr:rowOff>
    </xdr:from>
    <xdr:ext cx="534377" cy="259045"/>
    <xdr:sp macro="" textlink="">
      <xdr:nvSpPr>
        <xdr:cNvPr id="637" name="災害復旧費最大値テキスト">
          <a:extLst>
            <a:ext uri="{FF2B5EF4-FFF2-40B4-BE49-F238E27FC236}">
              <a16:creationId xmlns:a16="http://schemas.microsoft.com/office/drawing/2014/main" xmlns="" id="{00000000-0008-0000-0700-00007D020000}"/>
            </a:ext>
          </a:extLst>
        </xdr:cNvPr>
        <xdr:cNvSpPr txBox="1"/>
      </xdr:nvSpPr>
      <xdr:spPr>
        <a:xfrm>
          <a:off x="16370300" y="1199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45174</xdr:rowOff>
    </xdr:from>
    <xdr:to>
      <xdr:col>86</xdr:col>
      <xdr:colOff>25400</xdr:colOff>
      <xdr:row>71</xdr:row>
      <xdr:rowOff>45174</xdr:rowOff>
    </xdr:to>
    <xdr:cxnSp macro="">
      <xdr:nvCxnSpPr>
        <xdr:cNvPr id="638" name="直線コネクタ 637">
          <a:extLst>
            <a:ext uri="{FF2B5EF4-FFF2-40B4-BE49-F238E27FC236}">
              <a16:creationId xmlns:a16="http://schemas.microsoft.com/office/drawing/2014/main" xmlns="" id="{00000000-0008-0000-0700-00007E020000}"/>
            </a:ext>
          </a:extLst>
        </xdr:cNvPr>
        <xdr:cNvCxnSpPr/>
      </xdr:nvCxnSpPr>
      <xdr:spPr>
        <a:xfrm>
          <a:off x="16230600" y="1221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30886</xdr:rowOff>
    </xdr:from>
    <xdr:to>
      <xdr:col>85</xdr:col>
      <xdr:colOff>127000</xdr:colOff>
      <xdr:row>76</xdr:row>
      <xdr:rowOff>113354</xdr:rowOff>
    </xdr:to>
    <xdr:cxnSp macro="">
      <xdr:nvCxnSpPr>
        <xdr:cNvPr id="639" name="直線コネクタ 638">
          <a:extLst>
            <a:ext uri="{FF2B5EF4-FFF2-40B4-BE49-F238E27FC236}">
              <a16:creationId xmlns:a16="http://schemas.microsoft.com/office/drawing/2014/main" xmlns="" id="{00000000-0008-0000-0700-00007F020000}"/>
            </a:ext>
          </a:extLst>
        </xdr:cNvPr>
        <xdr:cNvCxnSpPr/>
      </xdr:nvCxnSpPr>
      <xdr:spPr>
        <a:xfrm flipV="1">
          <a:off x="15481300" y="13061086"/>
          <a:ext cx="838200" cy="8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52754</xdr:rowOff>
    </xdr:from>
    <xdr:ext cx="469744" cy="259045"/>
    <xdr:sp macro="" textlink="">
      <xdr:nvSpPr>
        <xdr:cNvPr id="640" name="災害復旧費平均値テキスト">
          <a:extLst>
            <a:ext uri="{FF2B5EF4-FFF2-40B4-BE49-F238E27FC236}">
              <a16:creationId xmlns:a16="http://schemas.microsoft.com/office/drawing/2014/main" xmlns="" id="{00000000-0008-0000-0700-000080020000}"/>
            </a:ext>
          </a:extLst>
        </xdr:cNvPr>
        <xdr:cNvSpPr txBox="1"/>
      </xdr:nvSpPr>
      <xdr:spPr>
        <a:xfrm>
          <a:off x="16370300" y="13254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74327</xdr:rowOff>
    </xdr:from>
    <xdr:to>
      <xdr:col>85</xdr:col>
      <xdr:colOff>177800</xdr:colOff>
      <xdr:row>78</xdr:row>
      <xdr:rowOff>4477</xdr:rowOff>
    </xdr:to>
    <xdr:sp macro="" textlink="">
      <xdr:nvSpPr>
        <xdr:cNvPr id="641" name="フローチャート: 判断 640">
          <a:extLst>
            <a:ext uri="{FF2B5EF4-FFF2-40B4-BE49-F238E27FC236}">
              <a16:creationId xmlns:a16="http://schemas.microsoft.com/office/drawing/2014/main" xmlns="" id="{00000000-0008-0000-0700-000081020000}"/>
            </a:ext>
          </a:extLst>
        </xdr:cNvPr>
        <xdr:cNvSpPr/>
      </xdr:nvSpPr>
      <xdr:spPr>
        <a:xfrm>
          <a:off x="16268700" y="1327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113354</xdr:rowOff>
    </xdr:from>
    <xdr:to>
      <xdr:col>81</xdr:col>
      <xdr:colOff>50800</xdr:colOff>
      <xdr:row>78</xdr:row>
      <xdr:rowOff>19286</xdr:rowOff>
    </xdr:to>
    <xdr:cxnSp macro="">
      <xdr:nvCxnSpPr>
        <xdr:cNvPr id="642" name="直線コネクタ 641">
          <a:extLst>
            <a:ext uri="{FF2B5EF4-FFF2-40B4-BE49-F238E27FC236}">
              <a16:creationId xmlns:a16="http://schemas.microsoft.com/office/drawing/2014/main" xmlns="" id="{00000000-0008-0000-0700-000082020000}"/>
            </a:ext>
          </a:extLst>
        </xdr:cNvPr>
        <xdr:cNvCxnSpPr/>
      </xdr:nvCxnSpPr>
      <xdr:spPr>
        <a:xfrm flipV="1">
          <a:off x="14592300" y="13143554"/>
          <a:ext cx="889000" cy="24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65582</xdr:rowOff>
    </xdr:from>
    <xdr:to>
      <xdr:col>81</xdr:col>
      <xdr:colOff>101600</xdr:colOff>
      <xdr:row>77</xdr:row>
      <xdr:rowOff>167182</xdr:rowOff>
    </xdr:to>
    <xdr:sp macro="" textlink="">
      <xdr:nvSpPr>
        <xdr:cNvPr id="643" name="フローチャート: 判断 642">
          <a:extLst>
            <a:ext uri="{FF2B5EF4-FFF2-40B4-BE49-F238E27FC236}">
              <a16:creationId xmlns:a16="http://schemas.microsoft.com/office/drawing/2014/main" xmlns="" id="{00000000-0008-0000-0700-000083020000}"/>
            </a:ext>
          </a:extLst>
        </xdr:cNvPr>
        <xdr:cNvSpPr/>
      </xdr:nvSpPr>
      <xdr:spPr>
        <a:xfrm>
          <a:off x="15430500" y="1326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158309</xdr:rowOff>
    </xdr:from>
    <xdr:ext cx="469744"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5246428" y="13359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171017</xdr:rowOff>
    </xdr:from>
    <xdr:to>
      <xdr:col>76</xdr:col>
      <xdr:colOff>114300</xdr:colOff>
      <xdr:row>78</xdr:row>
      <xdr:rowOff>19286</xdr:rowOff>
    </xdr:to>
    <xdr:cxnSp macro="">
      <xdr:nvCxnSpPr>
        <xdr:cNvPr id="645" name="直線コネクタ 644">
          <a:extLst>
            <a:ext uri="{FF2B5EF4-FFF2-40B4-BE49-F238E27FC236}">
              <a16:creationId xmlns:a16="http://schemas.microsoft.com/office/drawing/2014/main" xmlns="" id="{00000000-0008-0000-0700-000085020000}"/>
            </a:ext>
          </a:extLst>
        </xdr:cNvPr>
        <xdr:cNvCxnSpPr/>
      </xdr:nvCxnSpPr>
      <xdr:spPr>
        <a:xfrm>
          <a:off x="13703300" y="13372667"/>
          <a:ext cx="889000" cy="1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118218</xdr:rowOff>
    </xdr:from>
    <xdr:to>
      <xdr:col>76</xdr:col>
      <xdr:colOff>165100</xdr:colOff>
      <xdr:row>78</xdr:row>
      <xdr:rowOff>48368</xdr:rowOff>
    </xdr:to>
    <xdr:sp macro="" textlink="">
      <xdr:nvSpPr>
        <xdr:cNvPr id="646" name="フローチャート: 判断 645">
          <a:extLst>
            <a:ext uri="{FF2B5EF4-FFF2-40B4-BE49-F238E27FC236}">
              <a16:creationId xmlns:a16="http://schemas.microsoft.com/office/drawing/2014/main" xmlns="" id="{00000000-0008-0000-0700-000086020000}"/>
            </a:ext>
          </a:extLst>
        </xdr:cNvPr>
        <xdr:cNvSpPr/>
      </xdr:nvSpPr>
      <xdr:spPr>
        <a:xfrm>
          <a:off x="14541500" y="1331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64895</xdr:rowOff>
    </xdr:from>
    <xdr:ext cx="378565"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4403017" y="13095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171017</xdr:rowOff>
    </xdr:from>
    <xdr:to>
      <xdr:col>71</xdr:col>
      <xdr:colOff>177800</xdr:colOff>
      <xdr:row>78</xdr:row>
      <xdr:rowOff>13455</xdr:rowOff>
    </xdr:to>
    <xdr:cxnSp macro="">
      <xdr:nvCxnSpPr>
        <xdr:cNvPr id="648" name="直線コネクタ 647">
          <a:extLst>
            <a:ext uri="{FF2B5EF4-FFF2-40B4-BE49-F238E27FC236}">
              <a16:creationId xmlns:a16="http://schemas.microsoft.com/office/drawing/2014/main" xmlns="" id="{00000000-0008-0000-0700-000088020000}"/>
            </a:ext>
          </a:extLst>
        </xdr:cNvPr>
        <xdr:cNvCxnSpPr/>
      </xdr:nvCxnSpPr>
      <xdr:spPr>
        <a:xfrm flipV="1">
          <a:off x="12814300" y="13372667"/>
          <a:ext cx="889000" cy="1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114503</xdr:rowOff>
    </xdr:from>
    <xdr:to>
      <xdr:col>72</xdr:col>
      <xdr:colOff>38100</xdr:colOff>
      <xdr:row>78</xdr:row>
      <xdr:rowOff>44653</xdr:rowOff>
    </xdr:to>
    <xdr:sp macro="" textlink="">
      <xdr:nvSpPr>
        <xdr:cNvPr id="649" name="フローチャート: 判断 648">
          <a:extLst>
            <a:ext uri="{FF2B5EF4-FFF2-40B4-BE49-F238E27FC236}">
              <a16:creationId xmlns:a16="http://schemas.microsoft.com/office/drawing/2014/main" xmlns="" id="{00000000-0008-0000-0700-000089020000}"/>
            </a:ext>
          </a:extLst>
        </xdr:cNvPr>
        <xdr:cNvSpPr/>
      </xdr:nvSpPr>
      <xdr:spPr>
        <a:xfrm>
          <a:off x="13652500" y="13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61180</xdr:rowOff>
    </xdr:from>
    <xdr:ext cx="378565"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3514017" y="13091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118790</xdr:rowOff>
    </xdr:from>
    <xdr:to>
      <xdr:col>67</xdr:col>
      <xdr:colOff>101600</xdr:colOff>
      <xdr:row>78</xdr:row>
      <xdr:rowOff>48940</xdr:rowOff>
    </xdr:to>
    <xdr:sp macro="" textlink="">
      <xdr:nvSpPr>
        <xdr:cNvPr id="651" name="フローチャート: 判断 650">
          <a:extLst>
            <a:ext uri="{FF2B5EF4-FFF2-40B4-BE49-F238E27FC236}">
              <a16:creationId xmlns:a16="http://schemas.microsoft.com/office/drawing/2014/main" xmlns="" id="{00000000-0008-0000-0700-00008B020000}"/>
            </a:ext>
          </a:extLst>
        </xdr:cNvPr>
        <xdr:cNvSpPr/>
      </xdr:nvSpPr>
      <xdr:spPr>
        <a:xfrm>
          <a:off x="12763500" y="1332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65467</xdr:rowOff>
    </xdr:from>
    <xdr:ext cx="378565"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2625017" y="13095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xmlns=""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151536</xdr:rowOff>
    </xdr:from>
    <xdr:to>
      <xdr:col>85</xdr:col>
      <xdr:colOff>177800</xdr:colOff>
      <xdr:row>76</xdr:row>
      <xdr:rowOff>81686</xdr:rowOff>
    </xdr:to>
    <xdr:sp macro="" textlink="">
      <xdr:nvSpPr>
        <xdr:cNvPr id="658" name="楕円 657">
          <a:extLst>
            <a:ext uri="{FF2B5EF4-FFF2-40B4-BE49-F238E27FC236}">
              <a16:creationId xmlns:a16="http://schemas.microsoft.com/office/drawing/2014/main" xmlns="" id="{00000000-0008-0000-0700-000092020000}"/>
            </a:ext>
          </a:extLst>
        </xdr:cNvPr>
        <xdr:cNvSpPr/>
      </xdr:nvSpPr>
      <xdr:spPr>
        <a:xfrm>
          <a:off x="16268700" y="1301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2963</xdr:rowOff>
    </xdr:from>
    <xdr:ext cx="469744" cy="259045"/>
    <xdr:sp macro="" textlink="">
      <xdr:nvSpPr>
        <xdr:cNvPr id="659" name="災害復旧費該当値テキスト">
          <a:extLst>
            <a:ext uri="{FF2B5EF4-FFF2-40B4-BE49-F238E27FC236}">
              <a16:creationId xmlns:a16="http://schemas.microsoft.com/office/drawing/2014/main" xmlns="" id="{00000000-0008-0000-0700-000093020000}"/>
            </a:ext>
          </a:extLst>
        </xdr:cNvPr>
        <xdr:cNvSpPr txBox="1"/>
      </xdr:nvSpPr>
      <xdr:spPr>
        <a:xfrm>
          <a:off x="16370300" y="12861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62554</xdr:rowOff>
    </xdr:from>
    <xdr:to>
      <xdr:col>81</xdr:col>
      <xdr:colOff>101600</xdr:colOff>
      <xdr:row>76</xdr:row>
      <xdr:rowOff>164154</xdr:rowOff>
    </xdr:to>
    <xdr:sp macro="" textlink="">
      <xdr:nvSpPr>
        <xdr:cNvPr id="660" name="楕円 659">
          <a:extLst>
            <a:ext uri="{FF2B5EF4-FFF2-40B4-BE49-F238E27FC236}">
              <a16:creationId xmlns:a16="http://schemas.microsoft.com/office/drawing/2014/main" xmlns="" id="{00000000-0008-0000-0700-000094020000}"/>
            </a:ext>
          </a:extLst>
        </xdr:cNvPr>
        <xdr:cNvSpPr/>
      </xdr:nvSpPr>
      <xdr:spPr>
        <a:xfrm>
          <a:off x="15430500" y="1309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9231</xdr:rowOff>
    </xdr:from>
    <xdr:ext cx="469744"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5246428" y="12867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139936</xdr:rowOff>
    </xdr:from>
    <xdr:to>
      <xdr:col>76</xdr:col>
      <xdr:colOff>165100</xdr:colOff>
      <xdr:row>78</xdr:row>
      <xdr:rowOff>70086</xdr:rowOff>
    </xdr:to>
    <xdr:sp macro="" textlink="">
      <xdr:nvSpPr>
        <xdr:cNvPr id="662" name="楕円 661">
          <a:extLst>
            <a:ext uri="{FF2B5EF4-FFF2-40B4-BE49-F238E27FC236}">
              <a16:creationId xmlns:a16="http://schemas.microsoft.com/office/drawing/2014/main" xmlns="" id="{00000000-0008-0000-0700-000096020000}"/>
            </a:ext>
          </a:extLst>
        </xdr:cNvPr>
        <xdr:cNvSpPr/>
      </xdr:nvSpPr>
      <xdr:spPr>
        <a:xfrm>
          <a:off x="14541500" y="1334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61213</xdr:rowOff>
    </xdr:from>
    <xdr:ext cx="378565" cy="259045"/>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4403017" y="13434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120217</xdr:rowOff>
    </xdr:from>
    <xdr:to>
      <xdr:col>72</xdr:col>
      <xdr:colOff>38100</xdr:colOff>
      <xdr:row>78</xdr:row>
      <xdr:rowOff>50367</xdr:rowOff>
    </xdr:to>
    <xdr:sp macro="" textlink="">
      <xdr:nvSpPr>
        <xdr:cNvPr id="664" name="楕円 663">
          <a:extLst>
            <a:ext uri="{FF2B5EF4-FFF2-40B4-BE49-F238E27FC236}">
              <a16:creationId xmlns:a16="http://schemas.microsoft.com/office/drawing/2014/main" xmlns="" id="{00000000-0008-0000-0700-000098020000}"/>
            </a:ext>
          </a:extLst>
        </xdr:cNvPr>
        <xdr:cNvSpPr/>
      </xdr:nvSpPr>
      <xdr:spPr>
        <a:xfrm>
          <a:off x="13652500" y="1332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41494</xdr:rowOff>
    </xdr:from>
    <xdr:ext cx="378565" cy="259045"/>
    <xdr:sp macro="" textlink="">
      <xdr:nvSpPr>
        <xdr:cNvPr id="665" name="テキスト ボックス 664">
          <a:extLst>
            <a:ext uri="{FF2B5EF4-FFF2-40B4-BE49-F238E27FC236}">
              <a16:creationId xmlns:a16="http://schemas.microsoft.com/office/drawing/2014/main" xmlns="" id="{00000000-0008-0000-0700-000099020000}"/>
            </a:ext>
          </a:extLst>
        </xdr:cNvPr>
        <xdr:cNvSpPr txBox="1"/>
      </xdr:nvSpPr>
      <xdr:spPr>
        <a:xfrm>
          <a:off x="13514017" y="13414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134105</xdr:rowOff>
    </xdr:from>
    <xdr:to>
      <xdr:col>67</xdr:col>
      <xdr:colOff>101600</xdr:colOff>
      <xdr:row>78</xdr:row>
      <xdr:rowOff>64255</xdr:rowOff>
    </xdr:to>
    <xdr:sp macro="" textlink="">
      <xdr:nvSpPr>
        <xdr:cNvPr id="666" name="楕円 665">
          <a:extLst>
            <a:ext uri="{FF2B5EF4-FFF2-40B4-BE49-F238E27FC236}">
              <a16:creationId xmlns:a16="http://schemas.microsoft.com/office/drawing/2014/main" xmlns="" id="{00000000-0008-0000-0700-00009A020000}"/>
            </a:ext>
          </a:extLst>
        </xdr:cNvPr>
        <xdr:cNvSpPr/>
      </xdr:nvSpPr>
      <xdr:spPr>
        <a:xfrm>
          <a:off x="12763500" y="1333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55382</xdr:rowOff>
    </xdr:from>
    <xdr:ext cx="378565" cy="259045"/>
    <xdr:sp macro="" textlink="">
      <xdr:nvSpPr>
        <xdr:cNvPr id="667" name="テキスト ボックス 666">
          <a:extLst>
            <a:ext uri="{FF2B5EF4-FFF2-40B4-BE49-F238E27FC236}">
              <a16:creationId xmlns:a16="http://schemas.microsoft.com/office/drawing/2014/main" xmlns="" id="{00000000-0008-0000-0700-00009B020000}"/>
            </a:ext>
          </a:extLst>
        </xdr:cNvPr>
        <xdr:cNvSpPr txBox="1"/>
      </xdr:nvSpPr>
      <xdr:spPr>
        <a:xfrm>
          <a:off x="12625017" y="13428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xmlns=""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xmlns=""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xmlns=""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xmlns=""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xmlns=""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xmlns=""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a:extLst>
            <a:ext uri="{FF2B5EF4-FFF2-40B4-BE49-F238E27FC236}">
              <a16:creationId xmlns:a16="http://schemas.microsoft.com/office/drawing/2014/main" xmlns="" id="{00000000-0008-0000-0700-0000A6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0" name="テキスト ボックス 679">
          <a:extLst>
            <a:ext uri="{FF2B5EF4-FFF2-40B4-BE49-F238E27FC236}">
              <a16:creationId xmlns:a16="http://schemas.microsoft.com/office/drawing/2014/main" xmlns="" id="{00000000-0008-0000-0700-0000A8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a:extLst>
            <a:ext uri="{FF2B5EF4-FFF2-40B4-BE49-F238E27FC236}">
              <a16:creationId xmlns:a16="http://schemas.microsoft.com/office/drawing/2014/main" xmlns="" id="{00000000-0008-0000-0700-0000AA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a:extLst>
            <a:ext uri="{FF2B5EF4-FFF2-40B4-BE49-F238E27FC236}">
              <a16:creationId xmlns:a16="http://schemas.microsoft.com/office/drawing/2014/main" xmlns="" id="{00000000-0008-0000-0700-0000AC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a:extLst>
            <a:ext uri="{FF2B5EF4-FFF2-40B4-BE49-F238E27FC236}">
              <a16:creationId xmlns:a16="http://schemas.microsoft.com/office/drawing/2014/main" xmlns="" id="{00000000-0008-0000-0700-0000AE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a:extLst>
            <a:ext uri="{FF2B5EF4-FFF2-40B4-BE49-F238E27FC236}">
              <a16:creationId xmlns:a16="http://schemas.microsoft.com/office/drawing/2014/main" xmlns="" id="{00000000-0008-0000-0700-0000B0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a:extLst>
            <a:ext uri="{FF2B5EF4-FFF2-40B4-BE49-F238E27FC236}">
              <a16:creationId xmlns:a16="http://schemas.microsoft.com/office/drawing/2014/main" xmlns="" id="{00000000-0008-0000-0700-0000B4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a:extLst>
            <a:ext uri="{FF2B5EF4-FFF2-40B4-BE49-F238E27FC236}">
              <a16:creationId xmlns:a16="http://schemas.microsoft.com/office/drawing/2014/main" xmlns="" id="{00000000-0008-0000-0700-0000B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113117</xdr:rowOff>
    </xdr:from>
    <xdr:to>
      <xdr:col>85</xdr:col>
      <xdr:colOff>126364</xdr:colOff>
      <xdr:row>99</xdr:row>
      <xdr:rowOff>54073</xdr:rowOff>
    </xdr:to>
    <xdr:cxnSp macro="">
      <xdr:nvCxnSpPr>
        <xdr:cNvPr id="694" name="直線コネクタ 693">
          <a:extLst>
            <a:ext uri="{FF2B5EF4-FFF2-40B4-BE49-F238E27FC236}">
              <a16:creationId xmlns:a16="http://schemas.microsoft.com/office/drawing/2014/main" xmlns="" id="{00000000-0008-0000-0700-0000B6020000}"/>
            </a:ext>
          </a:extLst>
        </xdr:cNvPr>
        <xdr:cNvCxnSpPr/>
      </xdr:nvCxnSpPr>
      <xdr:spPr>
        <a:xfrm flipV="1">
          <a:off x="16317595" y="15543617"/>
          <a:ext cx="1269" cy="148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57900</xdr:rowOff>
    </xdr:from>
    <xdr:ext cx="534377" cy="259045"/>
    <xdr:sp macro="" textlink="">
      <xdr:nvSpPr>
        <xdr:cNvPr id="695" name="公債費最小値テキスト">
          <a:extLst>
            <a:ext uri="{FF2B5EF4-FFF2-40B4-BE49-F238E27FC236}">
              <a16:creationId xmlns:a16="http://schemas.microsoft.com/office/drawing/2014/main" xmlns="" id="{00000000-0008-0000-0700-0000B7020000}"/>
            </a:ext>
          </a:extLst>
        </xdr:cNvPr>
        <xdr:cNvSpPr txBox="1"/>
      </xdr:nvSpPr>
      <xdr:spPr>
        <a:xfrm>
          <a:off x="16370300" y="1703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54073</xdr:rowOff>
    </xdr:from>
    <xdr:to>
      <xdr:col>86</xdr:col>
      <xdr:colOff>25400</xdr:colOff>
      <xdr:row>99</xdr:row>
      <xdr:rowOff>54073</xdr:rowOff>
    </xdr:to>
    <xdr:cxnSp macro="">
      <xdr:nvCxnSpPr>
        <xdr:cNvPr id="696" name="直線コネクタ 695">
          <a:extLst>
            <a:ext uri="{FF2B5EF4-FFF2-40B4-BE49-F238E27FC236}">
              <a16:creationId xmlns:a16="http://schemas.microsoft.com/office/drawing/2014/main" xmlns="" id="{00000000-0008-0000-0700-0000B8020000}"/>
            </a:ext>
          </a:extLst>
        </xdr:cNvPr>
        <xdr:cNvCxnSpPr/>
      </xdr:nvCxnSpPr>
      <xdr:spPr>
        <a:xfrm>
          <a:off x="16230600" y="17027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59794</xdr:rowOff>
    </xdr:from>
    <xdr:ext cx="534377" cy="259045"/>
    <xdr:sp macro="" textlink="">
      <xdr:nvSpPr>
        <xdr:cNvPr id="697" name="公債費最大値テキスト">
          <a:extLst>
            <a:ext uri="{FF2B5EF4-FFF2-40B4-BE49-F238E27FC236}">
              <a16:creationId xmlns:a16="http://schemas.microsoft.com/office/drawing/2014/main" xmlns="" id="{00000000-0008-0000-0700-0000B9020000}"/>
            </a:ext>
          </a:extLst>
        </xdr:cNvPr>
        <xdr:cNvSpPr txBox="1"/>
      </xdr:nvSpPr>
      <xdr:spPr>
        <a:xfrm>
          <a:off x="16370300" y="1531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113117</xdr:rowOff>
    </xdr:from>
    <xdr:to>
      <xdr:col>86</xdr:col>
      <xdr:colOff>25400</xdr:colOff>
      <xdr:row>90</xdr:row>
      <xdr:rowOff>113117</xdr:rowOff>
    </xdr:to>
    <xdr:cxnSp macro="">
      <xdr:nvCxnSpPr>
        <xdr:cNvPr id="698" name="直線コネクタ 697">
          <a:extLst>
            <a:ext uri="{FF2B5EF4-FFF2-40B4-BE49-F238E27FC236}">
              <a16:creationId xmlns:a16="http://schemas.microsoft.com/office/drawing/2014/main" xmlns="" id="{00000000-0008-0000-0700-0000BA020000}"/>
            </a:ext>
          </a:extLst>
        </xdr:cNvPr>
        <xdr:cNvCxnSpPr/>
      </xdr:nvCxnSpPr>
      <xdr:spPr>
        <a:xfrm>
          <a:off x="16230600" y="1554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125820</xdr:rowOff>
    </xdr:from>
    <xdr:to>
      <xdr:col>85</xdr:col>
      <xdr:colOff>127000</xdr:colOff>
      <xdr:row>96</xdr:row>
      <xdr:rowOff>128467</xdr:rowOff>
    </xdr:to>
    <xdr:cxnSp macro="">
      <xdr:nvCxnSpPr>
        <xdr:cNvPr id="699" name="直線コネクタ 698">
          <a:extLst>
            <a:ext uri="{FF2B5EF4-FFF2-40B4-BE49-F238E27FC236}">
              <a16:creationId xmlns:a16="http://schemas.microsoft.com/office/drawing/2014/main" xmlns="" id="{00000000-0008-0000-0700-0000BB020000}"/>
            </a:ext>
          </a:extLst>
        </xdr:cNvPr>
        <xdr:cNvCxnSpPr/>
      </xdr:nvCxnSpPr>
      <xdr:spPr>
        <a:xfrm>
          <a:off x="15481300" y="16585020"/>
          <a:ext cx="838200" cy="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45908</xdr:rowOff>
    </xdr:from>
    <xdr:ext cx="534377" cy="259045"/>
    <xdr:sp macro="" textlink="">
      <xdr:nvSpPr>
        <xdr:cNvPr id="700" name="公債費平均値テキスト">
          <a:extLst>
            <a:ext uri="{FF2B5EF4-FFF2-40B4-BE49-F238E27FC236}">
              <a16:creationId xmlns:a16="http://schemas.microsoft.com/office/drawing/2014/main" xmlns="" id="{00000000-0008-0000-0700-0000BC020000}"/>
            </a:ext>
          </a:extLst>
        </xdr:cNvPr>
        <xdr:cNvSpPr txBox="1"/>
      </xdr:nvSpPr>
      <xdr:spPr>
        <a:xfrm>
          <a:off x="16370300" y="16162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23031</xdr:rowOff>
    </xdr:from>
    <xdr:to>
      <xdr:col>85</xdr:col>
      <xdr:colOff>177800</xdr:colOff>
      <xdr:row>95</xdr:row>
      <xdr:rowOff>124631</xdr:rowOff>
    </xdr:to>
    <xdr:sp macro="" textlink="">
      <xdr:nvSpPr>
        <xdr:cNvPr id="701" name="フローチャート: 判断 700">
          <a:extLst>
            <a:ext uri="{FF2B5EF4-FFF2-40B4-BE49-F238E27FC236}">
              <a16:creationId xmlns:a16="http://schemas.microsoft.com/office/drawing/2014/main" xmlns="" id="{00000000-0008-0000-0700-0000BD020000}"/>
            </a:ext>
          </a:extLst>
        </xdr:cNvPr>
        <xdr:cNvSpPr/>
      </xdr:nvSpPr>
      <xdr:spPr>
        <a:xfrm>
          <a:off x="16268700" y="1631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159621</xdr:rowOff>
    </xdr:from>
    <xdr:to>
      <xdr:col>81</xdr:col>
      <xdr:colOff>50800</xdr:colOff>
      <xdr:row>96</xdr:row>
      <xdr:rowOff>125820</xdr:rowOff>
    </xdr:to>
    <xdr:cxnSp macro="">
      <xdr:nvCxnSpPr>
        <xdr:cNvPr id="702" name="直線コネクタ 701">
          <a:extLst>
            <a:ext uri="{FF2B5EF4-FFF2-40B4-BE49-F238E27FC236}">
              <a16:creationId xmlns:a16="http://schemas.microsoft.com/office/drawing/2014/main" xmlns="" id="{00000000-0008-0000-0700-0000BE020000}"/>
            </a:ext>
          </a:extLst>
        </xdr:cNvPr>
        <xdr:cNvCxnSpPr/>
      </xdr:nvCxnSpPr>
      <xdr:spPr>
        <a:xfrm>
          <a:off x="14592300" y="16447371"/>
          <a:ext cx="889000" cy="13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161922</xdr:rowOff>
    </xdr:from>
    <xdr:to>
      <xdr:col>81</xdr:col>
      <xdr:colOff>101600</xdr:colOff>
      <xdr:row>95</xdr:row>
      <xdr:rowOff>92072</xdr:rowOff>
    </xdr:to>
    <xdr:sp macro="" textlink="">
      <xdr:nvSpPr>
        <xdr:cNvPr id="703" name="フローチャート: 判断 702">
          <a:extLst>
            <a:ext uri="{FF2B5EF4-FFF2-40B4-BE49-F238E27FC236}">
              <a16:creationId xmlns:a16="http://schemas.microsoft.com/office/drawing/2014/main" xmlns="" id="{00000000-0008-0000-0700-0000BF020000}"/>
            </a:ext>
          </a:extLst>
        </xdr:cNvPr>
        <xdr:cNvSpPr/>
      </xdr:nvSpPr>
      <xdr:spPr>
        <a:xfrm>
          <a:off x="15430500" y="16278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108599</xdr:rowOff>
    </xdr:from>
    <xdr:ext cx="534377"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5214111" y="1605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159621</xdr:rowOff>
    </xdr:from>
    <xdr:to>
      <xdr:col>76</xdr:col>
      <xdr:colOff>114300</xdr:colOff>
      <xdr:row>96</xdr:row>
      <xdr:rowOff>47901</xdr:rowOff>
    </xdr:to>
    <xdr:cxnSp macro="">
      <xdr:nvCxnSpPr>
        <xdr:cNvPr id="705" name="直線コネクタ 704">
          <a:extLst>
            <a:ext uri="{FF2B5EF4-FFF2-40B4-BE49-F238E27FC236}">
              <a16:creationId xmlns:a16="http://schemas.microsoft.com/office/drawing/2014/main" xmlns="" id="{00000000-0008-0000-0700-0000C1020000}"/>
            </a:ext>
          </a:extLst>
        </xdr:cNvPr>
        <xdr:cNvCxnSpPr/>
      </xdr:nvCxnSpPr>
      <xdr:spPr>
        <a:xfrm flipV="1">
          <a:off x="13703300" y="16447371"/>
          <a:ext cx="889000" cy="59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138049</xdr:rowOff>
    </xdr:from>
    <xdr:to>
      <xdr:col>76</xdr:col>
      <xdr:colOff>165100</xdr:colOff>
      <xdr:row>95</xdr:row>
      <xdr:rowOff>68199</xdr:rowOff>
    </xdr:to>
    <xdr:sp macro="" textlink="">
      <xdr:nvSpPr>
        <xdr:cNvPr id="706" name="フローチャート: 判断 705">
          <a:extLst>
            <a:ext uri="{FF2B5EF4-FFF2-40B4-BE49-F238E27FC236}">
              <a16:creationId xmlns:a16="http://schemas.microsoft.com/office/drawing/2014/main" xmlns="" id="{00000000-0008-0000-0700-0000C2020000}"/>
            </a:ext>
          </a:extLst>
        </xdr:cNvPr>
        <xdr:cNvSpPr/>
      </xdr:nvSpPr>
      <xdr:spPr>
        <a:xfrm>
          <a:off x="14541500" y="1625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84726</xdr:rowOff>
    </xdr:from>
    <xdr:ext cx="534377"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4325111" y="1602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85652</xdr:rowOff>
    </xdr:from>
    <xdr:to>
      <xdr:col>71</xdr:col>
      <xdr:colOff>177800</xdr:colOff>
      <xdr:row>96</xdr:row>
      <xdr:rowOff>47901</xdr:rowOff>
    </xdr:to>
    <xdr:cxnSp macro="">
      <xdr:nvCxnSpPr>
        <xdr:cNvPr id="708" name="直線コネクタ 707">
          <a:extLst>
            <a:ext uri="{FF2B5EF4-FFF2-40B4-BE49-F238E27FC236}">
              <a16:creationId xmlns:a16="http://schemas.microsoft.com/office/drawing/2014/main" xmlns="" id="{00000000-0008-0000-0700-0000C4020000}"/>
            </a:ext>
          </a:extLst>
        </xdr:cNvPr>
        <xdr:cNvCxnSpPr/>
      </xdr:nvCxnSpPr>
      <xdr:spPr>
        <a:xfrm>
          <a:off x="12814300" y="16373402"/>
          <a:ext cx="889000" cy="13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94289</xdr:rowOff>
    </xdr:from>
    <xdr:to>
      <xdr:col>72</xdr:col>
      <xdr:colOff>38100</xdr:colOff>
      <xdr:row>95</xdr:row>
      <xdr:rowOff>24439</xdr:rowOff>
    </xdr:to>
    <xdr:sp macro="" textlink="">
      <xdr:nvSpPr>
        <xdr:cNvPr id="709" name="フローチャート: 判断 708">
          <a:extLst>
            <a:ext uri="{FF2B5EF4-FFF2-40B4-BE49-F238E27FC236}">
              <a16:creationId xmlns:a16="http://schemas.microsoft.com/office/drawing/2014/main" xmlns="" id="{00000000-0008-0000-0700-0000C5020000}"/>
            </a:ext>
          </a:extLst>
        </xdr:cNvPr>
        <xdr:cNvSpPr/>
      </xdr:nvSpPr>
      <xdr:spPr>
        <a:xfrm>
          <a:off x="13652500" y="1621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40966</xdr:rowOff>
    </xdr:from>
    <xdr:ext cx="534377"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3436111" y="1598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1378</xdr:rowOff>
    </xdr:from>
    <xdr:to>
      <xdr:col>67</xdr:col>
      <xdr:colOff>101600</xdr:colOff>
      <xdr:row>95</xdr:row>
      <xdr:rowOff>102978</xdr:rowOff>
    </xdr:to>
    <xdr:sp macro="" textlink="">
      <xdr:nvSpPr>
        <xdr:cNvPr id="711" name="フローチャート: 判断 710">
          <a:extLst>
            <a:ext uri="{FF2B5EF4-FFF2-40B4-BE49-F238E27FC236}">
              <a16:creationId xmlns:a16="http://schemas.microsoft.com/office/drawing/2014/main" xmlns="" id="{00000000-0008-0000-0700-0000C7020000}"/>
            </a:ext>
          </a:extLst>
        </xdr:cNvPr>
        <xdr:cNvSpPr/>
      </xdr:nvSpPr>
      <xdr:spPr>
        <a:xfrm>
          <a:off x="12763500" y="1628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119505</xdr:rowOff>
    </xdr:from>
    <xdr:ext cx="534377"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2547111" y="1606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77667</xdr:rowOff>
    </xdr:from>
    <xdr:to>
      <xdr:col>85</xdr:col>
      <xdr:colOff>177800</xdr:colOff>
      <xdr:row>97</xdr:row>
      <xdr:rowOff>7817</xdr:rowOff>
    </xdr:to>
    <xdr:sp macro="" textlink="">
      <xdr:nvSpPr>
        <xdr:cNvPr id="718" name="楕円 717">
          <a:extLst>
            <a:ext uri="{FF2B5EF4-FFF2-40B4-BE49-F238E27FC236}">
              <a16:creationId xmlns:a16="http://schemas.microsoft.com/office/drawing/2014/main" xmlns="" id="{00000000-0008-0000-0700-0000CE020000}"/>
            </a:ext>
          </a:extLst>
        </xdr:cNvPr>
        <xdr:cNvSpPr/>
      </xdr:nvSpPr>
      <xdr:spPr>
        <a:xfrm>
          <a:off x="16268700" y="1653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56094</xdr:rowOff>
    </xdr:from>
    <xdr:ext cx="534377" cy="259045"/>
    <xdr:sp macro="" textlink="">
      <xdr:nvSpPr>
        <xdr:cNvPr id="719" name="公債費該当値テキスト">
          <a:extLst>
            <a:ext uri="{FF2B5EF4-FFF2-40B4-BE49-F238E27FC236}">
              <a16:creationId xmlns:a16="http://schemas.microsoft.com/office/drawing/2014/main" xmlns="" id="{00000000-0008-0000-0700-0000CF020000}"/>
            </a:ext>
          </a:extLst>
        </xdr:cNvPr>
        <xdr:cNvSpPr txBox="1"/>
      </xdr:nvSpPr>
      <xdr:spPr>
        <a:xfrm>
          <a:off x="16370300" y="1651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75020</xdr:rowOff>
    </xdr:from>
    <xdr:to>
      <xdr:col>81</xdr:col>
      <xdr:colOff>101600</xdr:colOff>
      <xdr:row>97</xdr:row>
      <xdr:rowOff>5170</xdr:rowOff>
    </xdr:to>
    <xdr:sp macro="" textlink="">
      <xdr:nvSpPr>
        <xdr:cNvPr id="720" name="楕円 719">
          <a:extLst>
            <a:ext uri="{FF2B5EF4-FFF2-40B4-BE49-F238E27FC236}">
              <a16:creationId xmlns:a16="http://schemas.microsoft.com/office/drawing/2014/main" xmlns="" id="{00000000-0008-0000-0700-0000D0020000}"/>
            </a:ext>
          </a:extLst>
        </xdr:cNvPr>
        <xdr:cNvSpPr/>
      </xdr:nvSpPr>
      <xdr:spPr>
        <a:xfrm>
          <a:off x="15430500" y="1653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167747</xdr:rowOff>
    </xdr:from>
    <xdr:ext cx="534377"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5214111" y="1662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108821</xdr:rowOff>
    </xdr:from>
    <xdr:to>
      <xdr:col>76</xdr:col>
      <xdr:colOff>165100</xdr:colOff>
      <xdr:row>96</xdr:row>
      <xdr:rowOff>38971</xdr:rowOff>
    </xdr:to>
    <xdr:sp macro="" textlink="">
      <xdr:nvSpPr>
        <xdr:cNvPr id="722" name="楕円 721">
          <a:extLst>
            <a:ext uri="{FF2B5EF4-FFF2-40B4-BE49-F238E27FC236}">
              <a16:creationId xmlns:a16="http://schemas.microsoft.com/office/drawing/2014/main" xmlns="" id="{00000000-0008-0000-0700-0000D2020000}"/>
            </a:ext>
          </a:extLst>
        </xdr:cNvPr>
        <xdr:cNvSpPr/>
      </xdr:nvSpPr>
      <xdr:spPr>
        <a:xfrm>
          <a:off x="14541500" y="1639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30098</xdr:rowOff>
    </xdr:from>
    <xdr:ext cx="534377" cy="259045"/>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4325111" y="1648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168551</xdr:rowOff>
    </xdr:from>
    <xdr:to>
      <xdr:col>72</xdr:col>
      <xdr:colOff>38100</xdr:colOff>
      <xdr:row>96</xdr:row>
      <xdr:rowOff>98701</xdr:rowOff>
    </xdr:to>
    <xdr:sp macro="" textlink="">
      <xdr:nvSpPr>
        <xdr:cNvPr id="724" name="楕円 723">
          <a:extLst>
            <a:ext uri="{FF2B5EF4-FFF2-40B4-BE49-F238E27FC236}">
              <a16:creationId xmlns:a16="http://schemas.microsoft.com/office/drawing/2014/main" xmlns="" id="{00000000-0008-0000-0700-0000D4020000}"/>
            </a:ext>
          </a:extLst>
        </xdr:cNvPr>
        <xdr:cNvSpPr/>
      </xdr:nvSpPr>
      <xdr:spPr>
        <a:xfrm>
          <a:off x="13652500" y="1645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89828</xdr:rowOff>
    </xdr:from>
    <xdr:ext cx="534377" cy="259045"/>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3436111" y="1654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34852</xdr:rowOff>
    </xdr:from>
    <xdr:to>
      <xdr:col>67</xdr:col>
      <xdr:colOff>101600</xdr:colOff>
      <xdr:row>95</xdr:row>
      <xdr:rowOff>136452</xdr:rowOff>
    </xdr:to>
    <xdr:sp macro="" textlink="">
      <xdr:nvSpPr>
        <xdr:cNvPr id="726" name="楕円 725">
          <a:extLst>
            <a:ext uri="{FF2B5EF4-FFF2-40B4-BE49-F238E27FC236}">
              <a16:creationId xmlns:a16="http://schemas.microsoft.com/office/drawing/2014/main" xmlns="" id="{00000000-0008-0000-0700-0000D6020000}"/>
            </a:ext>
          </a:extLst>
        </xdr:cNvPr>
        <xdr:cNvSpPr/>
      </xdr:nvSpPr>
      <xdr:spPr>
        <a:xfrm>
          <a:off x="12763500" y="1632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127579</xdr:rowOff>
    </xdr:from>
    <xdr:ext cx="534377"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2547111" y="1641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a:extLst>
            <a:ext uri="{FF2B5EF4-FFF2-40B4-BE49-F238E27FC236}">
              <a16:creationId xmlns:a16="http://schemas.microsoft.com/office/drawing/2014/main" xmlns="" id="{00000000-0008-0000-0700-0000D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a:extLst>
            <a:ext uri="{FF2B5EF4-FFF2-40B4-BE49-F238E27FC236}">
              <a16:creationId xmlns:a16="http://schemas.microsoft.com/office/drawing/2014/main" xmlns="" id="{00000000-0008-0000-0700-0000D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a:extLst>
            <a:ext uri="{FF2B5EF4-FFF2-40B4-BE49-F238E27FC236}">
              <a16:creationId xmlns:a16="http://schemas.microsoft.com/office/drawing/2014/main" xmlns="" id="{00000000-0008-0000-0700-0000D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a:extLst>
            <a:ext uri="{FF2B5EF4-FFF2-40B4-BE49-F238E27FC236}">
              <a16:creationId xmlns:a16="http://schemas.microsoft.com/office/drawing/2014/main" xmlns="" id="{00000000-0008-0000-0700-0000D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a:extLst>
            <a:ext uri="{FF2B5EF4-FFF2-40B4-BE49-F238E27FC236}">
              <a16:creationId xmlns:a16="http://schemas.microsoft.com/office/drawing/2014/main" xmlns="" id="{00000000-0008-0000-0700-0000D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a:extLst>
            <a:ext uri="{FF2B5EF4-FFF2-40B4-BE49-F238E27FC236}">
              <a16:creationId xmlns:a16="http://schemas.microsoft.com/office/drawing/2014/main" xmlns="" id="{00000000-0008-0000-0700-0000D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a:extLst>
            <a:ext uri="{FF2B5EF4-FFF2-40B4-BE49-F238E27FC236}">
              <a16:creationId xmlns:a16="http://schemas.microsoft.com/office/drawing/2014/main" xmlns="" id="{00000000-0008-0000-0700-0000D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a:extLst>
            <a:ext uri="{FF2B5EF4-FFF2-40B4-BE49-F238E27FC236}">
              <a16:creationId xmlns:a16="http://schemas.microsoft.com/office/drawing/2014/main" xmlns="" id="{00000000-0008-0000-0700-0000D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a:extLst>
            <a:ext uri="{FF2B5EF4-FFF2-40B4-BE49-F238E27FC236}">
              <a16:creationId xmlns:a16="http://schemas.microsoft.com/office/drawing/2014/main" xmlns="" id="{00000000-0008-0000-0700-0000E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a:extLst>
            <a:ext uri="{FF2B5EF4-FFF2-40B4-BE49-F238E27FC236}">
              <a16:creationId xmlns:a16="http://schemas.microsoft.com/office/drawing/2014/main" xmlns="" id="{00000000-0008-0000-0700-0000E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1" name="テキスト ボックス 740">
          <a:extLst>
            <a:ext uri="{FF2B5EF4-FFF2-40B4-BE49-F238E27FC236}">
              <a16:creationId xmlns:a16="http://schemas.microsoft.com/office/drawing/2014/main" xmlns="" id="{00000000-0008-0000-0700-0000E5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a:extLst>
            <a:ext uri="{FF2B5EF4-FFF2-40B4-BE49-F238E27FC236}">
              <a16:creationId xmlns:a16="http://schemas.microsoft.com/office/drawing/2014/main" xmlns="" id="{00000000-0008-0000-0700-0000E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a:extLst>
            <a:ext uri="{FF2B5EF4-FFF2-40B4-BE49-F238E27FC236}">
              <a16:creationId xmlns:a16="http://schemas.microsoft.com/office/drawing/2014/main" xmlns="" id="{00000000-0008-0000-0700-0000E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a:extLst>
            <a:ext uri="{FF2B5EF4-FFF2-40B4-BE49-F238E27FC236}">
              <a16:creationId xmlns:a16="http://schemas.microsoft.com/office/drawing/2014/main" xmlns="" id="{00000000-0008-0000-0700-0000EB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a:extLst>
            <a:ext uri="{FF2B5EF4-FFF2-40B4-BE49-F238E27FC236}">
              <a16:creationId xmlns:a16="http://schemas.microsoft.com/office/drawing/2014/main" xmlns="" id="{00000000-0008-0000-07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15494</xdr:rowOff>
    </xdr:from>
    <xdr:to>
      <xdr:col>116</xdr:col>
      <xdr:colOff>62864</xdr:colOff>
      <xdr:row>39</xdr:row>
      <xdr:rowOff>44450</xdr:rowOff>
    </xdr:to>
    <xdr:cxnSp macro="">
      <xdr:nvCxnSpPr>
        <xdr:cNvPr id="751" name="直線コネクタ 750">
          <a:extLst>
            <a:ext uri="{FF2B5EF4-FFF2-40B4-BE49-F238E27FC236}">
              <a16:creationId xmlns:a16="http://schemas.microsoft.com/office/drawing/2014/main" xmlns="" id="{00000000-0008-0000-0700-0000EF020000}"/>
            </a:ext>
          </a:extLst>
        </xdr:cNvPr>
        <xdr:cNvCxnSpPr/>
      </xdr:nvCxnSpPr>
      <xdr:spPr>
        <a:xfrm flipV="1">
          <a:off x="22159595" y="5330444"/>
          <a:ext cx="1269" cy="1400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2" name="諸支出金最小値テキスト">
          <a:extLst>
            <a:ext uri="{FF2B5EF4-FFF2-40B4-BE49-F238E27FC236}">
              <a16:creationId xmlns:a16="http://schemas.microsoft.com/office/drawing/2014/main" xmlns="" id="{00000000-0008-0000-0700-0000F0020000}"/>
            </a:ext>
          </a:extLst>
        </xdr:cNvPr>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a:extLst>
            <a:ext uri="{FF2B5EF4-FFF2-40B4-BE49-F238E27FC236}">
              <a16:creationId xmlns:a16="http://schemas.microsoft.com/office/drawing/2014/main" xmlns="" id="{00000000-0008-0000-0700-0000F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133621</xdr:rowOff>
    </xdr:from>
    <xdr:ext cx="469744" cy="259045"/>
    <xdr:sp macro="" textlink="">
      <xdr:nvSpPr>
        <xdr:cNvPr id="754" name="諸支出金最大値テキスト">
          <a:extLst>
            <a:ext uri="{FF2B5EF4-FFF2-40B4-BE49-F238E27FC236}">
              <a16:creationId xmlns:a16="http://schemas.microsoft.com/office/drawing/2014/main" xmlns="" id="{00000000-0008-0000-0700-0000F2020000}"/>
            </a:ext>
          </a:extLst>
        </xdr:cNvPr>
        <xdr:cNvSpPr txBox="1"/>
      </xdr:nvSpPr>
      <xdr:spPr>
        <a:xfrm>
          <a:off x="22212300" y="5105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15494</xdr:rowOff>
    </xdr:from>
    <xdr:to>
      <xdr:col>116</xdr:col>
      <xdr:colOff>152400</xdr:colOff>
      <xdr:row>31</xdr:row>
      <xdr:rowOff>15494</xdr:rowOff>
    </xdr:to>
    <xdr:cxnSp macro="">
      <xdr:nvCxnSpPr>
        <xdr:cNvPr id="755" name="直線コネクタ 754">
          <a:extLst>
            <a:ext uri="{FF2B5EF4-FFF2-40B4-BE49-F238E27FC236}">
              <a16:creationId xmlns:a16="http://schemas.microsoft.com/office/drawing/2014/main" xmlns="" id="{00000000-0008-0000-0700-0000F3020000}"/>
            </a:ext>
          </a:extLst>
        </xdr:cNvPr>
        <xdr:cNvCxnSpPr/>
      </xdr:nvCxnSpPr>
      <xdr:spPr>
        <a:xfrm>
          <a:off x="22072600" y="533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a:extLst>
            <a:ext uri="{FF2B5EF4-FFF2-40B4-BE49-F238E27FC236}">
              <a16:creationId xmlns:a16="http://schemas.microsoft.com/office/drawing/2014/main" xmlns="" id="{00000000-0008-0000-0700-0000F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13932" cy="259045"/>
    <xdr:sp macro="" textlink="">
      <xdr:nvSpPr>
        <xdr:cNvPr id="757" name="諸支出金平均値テキスト">
          <a:extLst>
            <a:ext uri="{FF2B5EF4-FFF2-40B4-BE49-F238E27FC236}">
              <a16:creationId xmlns:a16="http://schemas.microsoft.com/office/drawing/2014/main" xmlns="" id="{00000000-0008-0000-0700-0000F5020000}"/>
            </a:ext>
          </a:extLst>
        </xdr:cNvPr>
        <xdr:cNvSpPr txBox="1"/>
      </xdr:nvSpPr>
      <xdr:spPr>
        <a:xfrm>
          <a:off x="22212300" y="65087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58" name="フローチャート: 判断 757">
          <a:extLst>
            <a:ext uri="{FF2B5EF4-FFF2-40B4-BE49-F238E27FC236}">
              <a16:creationId xmlns:a16="http://schemas.microsoft.com/office/drawing/2014/main" xmlns="" id="{00000000-0008-0000-0700-0000F6020000}"/>
            </a:ext>
          </a:extLst>
        </xdr:cNvPr>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a:extLst>
            <a:ext uri="{FF2B5EF4-FFF2-40B4-BE49-F238E27FC236}">
              <a16:creationId xmlns:a16="http://schemas.microsoft.com/office/drawing/2014/main" xmlns="" id="{00000000-0008-0000-0700-0000F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116332</xdr:rowOff>
    </xdr:from>
    <xdr:to>
      <xdr:col>112</xdr:col>
      <xdr:colOff>38100</xdr:colOff>
      <xdr:row>39</xdr:row>
      <xdr:rowOff>46482</xdr:rowOff>
    </xdr:to>
    <xdr:sp macro="" textlink="">
      <xdr:nvSpPr>
        <xdr:cNvPr id="760" name="フローチャート: 判断 759">
          <a:extLst>
            <a:ext uri="{FF2B5EF4-FFF2-40B4-BE49-F238E27FC236}">
              <a16:creationId xmlns:a16="http://schemas.microsoft.com/office/drawing/2014/main" xmlns="" id="{00000000-0008-0000-0700-0000F8020000}"/>
            </a:ext>
          </a:extLst>
        </xdr:cNvPr>
        <xdr:cNvSpPr/>
      </xdr:nvSpPr>
      <xdr:spPr>
        <a:xfrm>
          <a:off x="21272500" y="663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63009</xdr:rowOff>
    </xdr:from>
    <xdr:ext cx="313932"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21166333" y="64066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a:extLst>
            <a:ext uri="{FF2B5EF4-FFF2-40B4-BE49-F238E27FC236}">
              <a16:creationId xmlns:a16="http://schemas.microsoft.com/office/drawing/2014/main" xmlns="" id="{00000000-0008-0000-0700-0000F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34036</xdr:rowOff>
    </xdr:from>
    <xdr:to>
      <xdr:col>107</xdr:col>
      <xdr:colOff>101600</xdr:colOff>
      <xdr:row>38</xdr:row>
      <xdr:rowOff>135636</xdr:rowOff>
    </xdr:to>
    <xdr:sp macro="" textlink="">
      <xdr:nvSpPr>
        <xdr:cNvPr id="763" name="フローチャート: 判断 762">
          <a:extLst>
            <a:ext uri="{FF2B5EF4-FFF2-40B4-BE49-F238E27FC236}">
              <a16:creationId xmlns:a16="http://schemas.microsoft.com/office/drawing/2014/main" xmlns="" id="{00000000-0008-0000-0700-0000FB020000}"/>
            </a:ext>
          </a:extLst>
        </xdr:cNvPr>
        <xdr:cNvSpPr/>
      </xdr:nvSpPr>
      <xdr:spPr>
        <a:xfrm>
          <a:off x="203835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152163</xdr:rowOff>
    </xdr:from>
    <xdr:ext cx="378565"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20245017" y="6324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a:extLst>
            <a:ext uri="{FF2B5EF4-FFF2-40B4-BE49-F238E27FC236}">
              <a16:creationId xmlns:a16="http://schemas.microsoft.com/office/drawing/2014/main" xmlns="" id="{00000000-0008-0000-0700-0000F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48514</xdr:rowOff>
    </xdr:from>
    <xdr:to>
      <xdr:col>102</xdr:col>
      <xdr:colOff>165100</xdr:colOff>
      <xdr:row>38</xdr:row>
      <xdr:rowOff>150114</xdr:rowOff>
    </xdr:to>
    <xdr:sp macro="" textlink="">
      <xdr:nvSpPr>
        <xdr:cNvPr id="766" name="フローチャート: 判断 765">
          <a:extLst>
            <a:ext uri="{FF2B5EF4-FFF2-40B4-BE49-F238E27FC236}">
              <a16:creationId xmlns:a16="http://schemas.microsoft.com/office/drawing/2014/main" xmlns="" id="{00000000-0008-0000-0700-0000FE020000}"/>
            </a:ext>
          </a:extLst>
        </xdr:cNvPr>
        <xdr:cNvSpPr/>
      </xdr:nvSpPr>
      <xdr:spPr>
        <a:xfrm>
          <a:off x="19494500" y="656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166641</xdr:rowOff>
    </xdr:from>
    <xdr:ext cx="378565"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19356017" y="6338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160528</xdr:rowOff>
    </xdr:from>
    <xdr:to>
      <xdr:col>98</xdr:col>
      <xdr:colOff>38100</xdr:colOff>
      <xdr:row>38</xdr:row>
      <xdr:rowOff>90678</xdr:rowOff>
    </xdr:to>
    <xdr:sp macro="" textlink="">
      <xdr:nvSpPr>
        <xdr:cNvPr id="768" name="フローチャート: 判断 767">
          <a:extLst>
            <a:ext uri="{FF2B5EF4-FFF2-40B4-BE49-F238E27FC236}">
              <a16:creationId xmlns:a16="http://schemas.microsoft.com/office/drawing/2014/main" xmlns="" id="{00000000-0008-0000-0700-000000030000}"/>
            </a:ext>
          </a:extLst>
        </xdr:cNvPr>
        <xdr:cNvSpPr/>
      </xdr:nvSpPr>
      <xdr:spPr>
        <a:xfrm>
          <a:off x="18605500" y="650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107205</xdr:rowOff>
    </xdr:from>
    <xdr:ext cx="378565" cy="259045"/>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18467017" y="6279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xmlns="" id="{00000000-0008-0000-07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a:extLst>
            <a:ext uri="{FF2B5EF4-FFF2-40B4-BE49-F238E27FC236}">
              <a16:creationId xmlns:a16="http://schemas.microsoft.com/office/drawing/2014/main" xmlns="" id="{00000000-0008-0000-0700-000007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76" name="諸支出金該当値テキスト">
          <a:extLst>
            <a:ext uri="{FF2B5EF4-FFF2-40B4-BE49-F238E27FC236}">
              <a16:creationId xmlns:a16="http://schemas.microsoft.com/office/drawing/2014/main" xmlns="" id="{00000000-0008-0000-0700-000008030000}"/>
            </a:ext>
          </a:extLst>
        </xdr:cNvPr>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a:extLst>
            <a:ext uri="{FF2B5EF4-FFF2-40B4-BE49-F238E27FC236}">
              <a16:creationId xmlns:a16="http://schemas.microsoft.com/office/drawing/2014/main" xmlns="" id="{00000000-0008-0000-0700-000009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a:extLst>
            <a:ext uri="{FF2B5EF4-FFF2-40B4-BE49-F238E27FC236}">
              <a16:creationId xmlns:a16="http://schemas.microsoft.com/office/drawing/2014/main" xmlns="" id="{00000000-0008-0000-0700-00000B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xmlns="" id="{00000000-0008-0000-0700-00000C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a:extLst>
            <a:ext uri="{FF2B5EF4-FFF2-40B4-BE49-F238E27FC236}">
              <a16:creationId xmlns:a16="http://schemas.microsoft.com/office/drawing/2014/main" xmlns="" id="{00000000-0008-0000-0700-00000D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xmlns="" id="{00000000-0008-0000-0700-00000E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a:extLst>
            <a:ext uri="{FF2B5EF4-FFF2-40B4-BE49-F238E27FC236}">
              <a16:creationId xmlns:a16="http://schemas.microsoft.com/office/drawing/2014/main" xmlns="" id="{00000000-0008-0000-0700-00000F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xmlns="" id="{00000000-0008-0000-0700-00001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xmlns="" id="{00000000-0008-0000-07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xmlns="" id="{00000000-0008-0000-07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xmlns="" id="{00000000-0008-0000-07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xmlns="" id="{00000000-0008-0000-07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xmlns="" id="{00000000-0008-0000-07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xmlns="" id="{00000000-0008-0000-07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xmlns="" id="{00000000-0008-0000-07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xmlns="" id="{00000000-0008-0000-07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xmlns="" id="{00000000-0008-0000-07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a:extLst>
            <a:ext uri="{FF2B5EF4-FFF2-40B4-BE49-F238E27FC236}">
              <a16:creationId xmlns:a16="http://schemas.microsoft.com/office/drawing/2014/main" xmlns="" id="{00000000-0008-0000-0700-00001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a:extLst>
            <a:ext uri="{FF2B5EF4-FFF2-40B4-BE49-F238E27FC236}">
              <a16:creationId xmlns:a16="http://schemas.microsoft.com/office/drawing/2014/main" xmlns="" id="{00000000-0008-0000-0700-00001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a:extLst>
            <a:ext uri="{FF2B5EF4-FFF2-40B4-BE49-F238E27FC236}">
              <a16:creationId xmlns:a16="http://schemas.microsoft.com/office/drawing/2014/main" xmlns="" id="{00000000-0008-0000-07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a:extLst>
            <a:ext uri="{FF2B5EF4-FFF2-40B4-BE49-F238E27FC236}">
              <a16:creationId xmlns:a16="http://schemas.microsoft.com/office/drawing/2014/main" xmlns="" id="{00000000-0008-0000-0700-00002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xmlns=""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a:extLst>
            <a:ext uri="{FF2B5EF4-FFF2-40B4-BE49-F238E27FC236}">
              <a16:creationId xmlns:a16="http://schemas.microsoft.com/office/drawing/2014/main" xmlns="" id="{00000000-0008-0000-0700-00002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xmlns=""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a:extLst>
            <a:ext uri="{FF2B5EF4-FFF2-40B4-BE49-F238E27FC236}">
              <a16:creationId xmlns:a16="http://schemas.microsoft.com/office/drawing/2014/main" xmlns="" id="{00000000-0008-0000-0700-00002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a:extLst>
            <a:ext uri="{FF2B5EF4-FFF2-40B4-BE49-F238E27FC236}">
              <a16:creationId xmlns:a16="http://schemas.microsoft.com/office/drawing/2014/main" xmlns="" id="{00000000-0008-0000-0700-00002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a:extLst>
            <a:ext uri="{FF2B5EF4-FFF2-40B4-BE49-F238E27FC236}">
              <a16:creationId xmlns:a16="http://schemas.microsoft.com/office/drawing/2014/main" xmlns="" id="{00000000-0008-0000-0700-00002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a:extLst>
            <a:ext uri="{FF2B5EF4-FFF2-40B4-BE49-F238E27FC236}">
              <a16:creationId xmlns:a16="http://schemas.microsoft.com/office/drawing/2014/main" xmlns="" id="{00000000-0008-0000-0700-00002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a:extLst>
            <a:ext uri="{FF2B5EF4-FFF2-40B4-BE49-F238E27FC236}">
              <a16:creationId xmlns:a16="http://schemas.microsoft.com/office/drawing/2014/main" xmlns="" id="{00000000-0008-0000-0700-00002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a:extLst>
            <a:ext uri="{FF2B5EF4-FFF2-40B4-BE49-F238E27FC236}">
              <a16:creationId xmlns:a16="http://schemas.microsoft.com/office/drawing/2014/main" xmlns="" id="{00000000-0008-0000-0700-00002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a:extLst>
            <a:ext uri="{FF2B5EF4-FFF2-40B4-BE49-F238E27FC236}">
              <a16:creationId xmlns:a16="http://schemas.microsoft.com/office/drawing/2014/main" xmlns="" id="{00000000-0008-0000-0700-00002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a:extLst>
            <a:ext uri="{FF2B5EF4-FFF2-40B4-BE49-F238E27FC236}">
              <a16:creationId xmlns:a16="http://schemas.microsoft.com/office/drawing/2014/main" xmlns="" id="{00000000-0008-0000-0700-00002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a:extLst>
            <a:ext uri="{FF2B5EF4-FFF2-40B4-BE49-F238E27FC236}">
              <a16:creationId xmlns:a16="http://schemas.microsoft.com/office/drawing/2014/main" xmlns="" id="{00000000-0008-0000-0700-00002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a:extLst>
            <a:ext uri="{FF2B5EF4-FFF2-40B4-BE49-F238E27FC236}">
              <a16:creationId xmlns:a16="http://schemas.microsoft.com/office/drawing/2014/main" xmlns="" id="{00000000-0008-0000-0700-00003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xmlns="" id="{00000000-0008-0000-07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a:extLst>
            <a:ext uri="{FF2B5EF4-FFF2-40B4-BE49-F238E27FC236}">
              <a16:creationId xmlns:a16="http://schemas.microsoft.com/office/drawing/2014/main" xmlns="" id="{00000000-0008-0000-0700-00003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a:extLst>
            <a:ext uri="{FF2B5EF4-FFF2-40B4-BE49-F238E27FC236}">
              <a16:creationId xmlns:a16="http://schemas.microsoft.com/office/drawing/2014/main" xmlns="" id="{00000000-0008-0000-0700-00003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a:extLst>
            <a:ext uri="{FF2B5EF4-FFF2-40B4-BE49-F238E27FC236}">
              <a16:creationId xmlns:a16="http://schemas.microsoft.com/office/drawing/2014/main" xmlns="" id="{00000000-0008-0000-0700-00003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xmlns="" id="{00000000-0008-0000-0700-00003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a:extLst>
            <a:ext uri="{FF2B5EF4-FFF2-40B4-BE49-F238E27FC236}">
              <a16:creationId xmlns:a16="http://schemas.microsoft.com/office/drawing/2014/main" xmlns="" id="{00000000-0008-0000-0700-00003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xmlns="" id="{00000000-0008-0000-0700-00003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a:extLst>
            <a:ext uri="{FF2B5EF4-FFF2-40B4-BE49-F238E27FC236}">
              <a16:creationId xmlns:a16="http://schemas.microsoft.com/office/drawing/2014/main" xmlns="" id="{00000000-0008-0000-0700-00003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xmlns="" id="{00000000-0008-0000-0700-00003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a:extLst>
            <a:ext uri="{FF2B5EF4-FFF2-40B4-BE49-F238E27FC236}">
              <a16:creationId xmlns:a16="http://schemas.microsoft.com/office/drawing/2014/main" xmlns="" id="{00000000-0008-0000-0700-00004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xmlns="" id="{00000000-0008-0000-0700-00004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a:extLst>
            <a:ext uri="{FF2B5EF4-FFF2-40B4-BE49-F238E27FC236}">
              <a16:creationId xmlns:a16="http://schemas.microsoft.com/office/drawing/2014/main" xmlns="" id="{00000000-0008-0000-0700-00004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a:extLst>
            <a:ext uri="{FF2B5EF4-FFF2-40B4-BE49-F238E27FC236}">
              <a16:creationId xmlns:a16="http://schemas.microsoft.com/office/drawing/2014/main" xmlns="" id="{00000000-0008-0000-0700-00004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a:extLst>
            <a:ext uri="{FF2B5EF4-FFF2-40B4-BE49-F238E27FC236}">
              <a16:creationId xmlns:a16="http://schemas.microsoft.com/office/drawing/2014/main" xmlns="" id="{00000000-0008-0000-0700-00004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労働費は、住民一人当たり１，８４６円となっており、類似団体平均と比較して１，０３９円高い状況となっている。これは、労働者への融資促進のため、労働金庫預託事業を行い、またシルバー人材センターに対する委託を進めてきたことが主な要因であると考えられる。</a:t>
          </a:r>
        </a:p>
        <a:p>
          <a:r>
            <a:rPr kumimoji="1" lang="ja-JP" altLang="en-US" sz="1300">
              <a:latin typeface="ＭＳ Ｐゴシック" panose="020B0600070205080204" pitchFamily="50" charset="-128"/>
              <a:ea typeface="ＭＳ Ｐゴシック" panose="020B0600070205080204" pitchFamily="50" charset="-128"/>
            </a:rPr>
            <a:t>・災害復旧事業費は、住民一人当たり５，９０４円となっており、類似団体平均と比較して一人当たりコストが４，６４９円高い状況となっている。これは平成３０年度、令和元年度に発生した大雨による災害復旧事業費の増加が主な要因であると考えられる。</a:t>
          </a:r>
        </a:p>
        <a:p>
          <a:r>
            <a:rPr kumimoji="1" lang="ja-JP" altLang="en-US" sz="1300">
              <a:latin typeface="ＭＳ Ｐゴシック" panose="020B0600070205080204" pitchFamily="50" charset="-128"/>
              <a:ea typeface="ＭＳ Ｐゴシック" panose="020B0600070205080204" pitchFamily="50" charset="-128"/>
            </a:rPr>
            <a:t>・それ以外の項目については、議会費、農林水産業費が若干高いものの、総じて低い水準で推移しており、効率的な財政運営がなされていると考えられる。今後、高齢化の進展に伴う民生費の増加などが見込まれるが、財政計画（令和２年度～令和５年度）に基づき、健全財政の維持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福岡県筑紫野市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概ね前年度と同規模で推移しているが、実質収支額については、令和元年度は前年度比０．２５ポイント減少している。また、実質単年度収支については令和元年度は前年度比４．５３ポイント増加している。人口増加は鈍化傾向にあり、税収の大幅な伸びも期待されないことから、今後も財政計画（令和２年度～令和５年度）に基づいて実質収支の黒字を継続するとともに、収支均衡を図った財政運営を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福岡県筑紫野市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介護保険事業特別会計を除く、公営企業会計を含む全会計において、赤字及び資金不足となっている会計はなく、連結実質赤字額はない。</a:t>
          </a:r>
        </a:p>
        <a:p>
          <a:r>
            <a:rPr kumimoji="1" lang="ja-JP" altLang="en-US" sz="1400">
              <a:latin typeface="ＭＳ ゴシック" pitchFamily="49" charset="-128"/>
              <a:ea typeface="ＭＳ ゴシック" pitchFamily="49" charset="-128"/>
            </a:rPr>
            <a:t>　各会計の黒字額については、年度によって多少の増減はあるものの、概ね同規模で推移しているといえる。今後も健全な財政運営、企業経営を行っていく。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33142212</v>
      </c>
      <c r="BO4" s="431"/>
      <c r="BP4" s="431"/>
      <c r="BQ4" s="431"/>
      <c r="BR4" s="431"/>
      <c r="BS4" s="431"/>
      <c r="BT4" s="431"/>
      <c r="BU4" s="432"/>
      <c r="BV4" s="430">
        <v>36319875</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4.5</v>
      </c>
      <c r="CU4" s="437"/>
      <c r="CV4" s="437"/>
      <c r="CW4" s="437"/>
      <c r="CX4" s="437"/>
      <c r="CY4" s="437"/>
      <c r="CZ4" s="437"/>
      <c r="DA4" s="438"/>
      <c r="DB4" s="436">
        <v>4.7</v>
      </c>
      <c r="DC4" s="437"/>
      <c r="DD4" s="437"/>
      <c r="DE4" s="437"/>
      <c r="DF4" s="437"/>
      <c r="DG4" s="437"/>
      <c r="DH4" s="437"/>
      <c r="DI4" s="438"/>
      <c r="DJ4" s="186"/>
      <c r="DK4" s="186"/>
      <c r="DL4" s="186"/>
      <c r="DM4" s="186"/>
      <c r="DN4" s="186"/>
      <c r="DO4" s="186"/>
    </row>
    <row r="5" spans="1:119" ht="18.75" customHeight="1">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32252313</v>
      </c>
      <c r="BO5" s="468"/>
      <c r="BP5" s="468"/>
      <c r="BQ5" s="468"/>
      <c r="BR5" s="468"/>
      <c r="BS5" s="468"/>
      <c r="BT5" s="468"/>
      <c r="BU5" s="469"/>
      <c r="BV5" s="467">
        <v>35171132</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89.1</v>
      </c>
      <c r="CU5" s="465"/>
      <c r="CV5" s="465"/>
      <c r="CW5" s="465"/>
      <c r="CX5" s="465"/>
      <c r="CY5" s="465"/>
      <c r="CZ5" s="465"/>
      <c r="DA5" s="466"/>
      <c r="DB5" s="464">
        <v>87.6</v>
      </c>
      <c r="DC5" s="465"/>
      <c r="DD5" s="465"/>
      <c r="DE5" s="465"/>
      <c r="DF5" s="465"/>
      <c r="DG5" s="465"/>
      <c r="DH5" s="465"/>
      <c r="DI5" s="466"/>
      <c r="DJ5" s="186"/>
      <c r="DK5" s="186"/>
      <c r="DL5" s="186"/>
      <c r="DM5" s="186"/>
      <c r="DN5" s="186"/>
      <c r="DO5" s="186"/>
    </row>
    <row r="6" spans="1:119" ht="18.75" customHeight="1">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889899</v>
      </c>
      <c r="BO6" s="468"/>
      <c r="BP6" s="468"/>
      <c r="BQ6" s="468"/>
      <c r="BR6" s="468"/>
      <c r="BS6" s="468"/>
      <c r="BT6" s="468"/>
      <c r="BU6" s="469"/>
      <c r="BV6" s="467">
        <v>1148743</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94.7</v>
      </c>
      <c r="CU6" s="505"/>
      <c r="CV6" s="505"/>
      <c r="CW6" s="505"/>
      <c r="CX6" s="505"/>
      <c r="CY6" s="505"/>
      <c r="CZ6" s="505"/>
      <c r="DA6" s="506"/>
      <c r="DB6" s="504">
        <v>94</v>
      </c>
      <c r="DC6" s="505"/>
      <c r="DD6" s="505"/>
      <c r="DE6" s="505"/>
      <c r="DF6" s="505"/>
      <c r="DG6" s="505"/>
      <c r="DH6" s="505"/>
      <c r="DI6" s="506"/>
      <c r="DJ6" s="186"/>
      <c r="DK6" s="186"/>
      <c r="DL6" s="186"/>
      <c r="DM6" s="186"/>
      <c r="DN6" s="186"/>
      <c r="DO6" s="186"/>
    </row>
    <row r="7" spans="1:119" ht="18.75" customHeight="1">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106</v>
      </c>
      <c r="AV7" s="500"/>
      <c r="AW7" s="500"/>
      <c r="AX7" s="500"/>
      <c r="AY7" s="501" t="s">
        <v>107</v>
      </c>
      <c r="AZ7" s="502"/>
      <c r="BA7" s="502"/>
      <c r="BB7" s="502"/>
      <c r="BC7" s="502"/>
      <c r="BD7" s="502"/>
      <c r="BE7" s="502"/>
      <c r="BF7" s="502"/>
      <c r="BG7" s="502"/>
      <c r="BH7" s="502"/>
      <c r="BI7" s="502"/>
      <c r="BJ7" s="502"/>
      <c r="BK7" s="502"/>
      <c r="BL7" s="502"/>
      <c r="BM7" s="503"/>
      <c r="BN7" s="467">
        <v>37884</v>
      </c>
      <c r="BO7" s="468"/>
      <c r="BP7" s="468"/>
      <c r="BQ7" s="468"/>
      <c r="BR7" s="468"/>
      <c r="BS7" s="468"/>
      <c r="BT7" s="468"/>
      <c r="BU7" s="469"/>
      <c r="BV7" s="467">
        <v>259495</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19142750</v>
      </c>
      <c r="CU7" s="468"/>
      <c r="CV7" s="468"/>
      <c r="CW7" s="468"/>
      <c r="CX7" s="468"/>
      <c r="CY7" s="468"/>
      <c r="CZ7" s="468"/>
      <c r="DA7" s="469"/>
      <c r="DB7" s="467">
        <v>18923766</v>
      </c>
      <c r="DC7" s="468"/>
      <c r="DD7" s="468"/>
      <c r="DE7" s="468"/>
      <c r="DF7" s="468"/>
      <c r="DG7" s="468"/>
      <c r="DH7" s="468"/>
      <c r="DI7" s="469"/>
      <c r="DJ7" s="186"/>
      <c r="DK7" s="186"/>
      <c r="DL7" s="186"/>
      <c r="DM7" s="186"/>
      <c r="DN7" s="186"/>
      <c r="DO7" s="186"/>
    </row>
    <row r="8" spans="1:119" ht="18.75" customHeight="1" thickBot="1">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110</v>
      </c>
      <c r="AV8" s="500"/>
      <c r="AW8" s="500"/>
      <c r="AX8" s="500"/>
      <c r="AY8" s="501" t="s">
        <v>111</v>
      </c>
      <c r="AZ8" s="502"/>
      <c r="BA8" s="502"/>
      <c r="BB8" s="502"/>
      <c r="BC8" s="502"/>
      <c r="BD8" s="502"/>
      <c r="BE8" s="502"/>
      <c r="BF8" s="502"/>
      <c r="BG8" s="502"/>
      <c r="BH8" s="502"/>
      <c r="BI8" s="502"/>
      <c r="BJ8" s="502"/>
      <c r="BK8" s="502"/>
      <c r="BL8" s="502"/>
      <c r="BM8" s="503"/>
      <c r="BN8" s="467">
        <v>852015</v>
      </c>
      <c r="BO8" s="468"/>
      <c r="BP8" s="468"/>
      <c r="BQ8" s="468"/>
      <c r="BR8" s="468"/>
      <c r="BS8" s="468"/>
      <c r="BT8" s="468"/>
      <c r="BU8" s="469"/>
      <c r="BV8" s="467">
        <v>889248</v>
      </c>
      <c r="BW8" s="468"/>
      <c r="BX8" s="468"/>
      <c r="BY8" s="468"/>
      <c r="BZ8" s="468"/>
      <c r="CA8" s="468"/>
      <c r="CB8" s="468"/>
      <c r="CC8" s="469"/>
      <c r="CD8" s="470" t="s">
        <v>112</v>
      </c>
      <c r="CE8" s="471"/>
      <c r="CF8" s="471"/>
      <c r="CG8" s="471"/>
      <c r="CH8" s="471"/>
      <c r="CI8" s="471"/>
      <c r="CJ8" s="471"/>
      <c r="CK8" s="471"/>
      <c r="CL8" s="471"/>
      <c r="CM8" s="471"/>
      <c r="CN8" s="471"/>
      <c r="CO8" s="471"/>
      <c r="CP8" s="471"/>
      <c r="CQ8" s="471"/>
      <c r="CR8" s="471"/>
      <c r="CS8" s="472"/>
      <c r="CT8" s="507">
        <v>0.79</v>
      </c>
      <c r="CU8" s="508"/>
      <c r="CV8" s="508"/>
      <c r="CW8" s="508"/>
      <c r="CX8" s="508"/>
      <c r="CY8" s="508"/>
      <c r="CZ8" s="508"/>
      <c r="DA8" s="509"/>
      <c r="DB8" s="507">
        <v>0.79</v>
      </c>
      <c r="DC8" s="508"/>
      <c r="DD8" s="508"/>
      <c r="DE8" s="508"/>
      <c r="DF8" s="508"/>
      <c r="DG8" s="508"/>
      <c r="DH8" s="508"/>
      <c r="DI8" s="509"/>
      <c r="DJ8" s="186"/>
      <c r="DK8" s="186"/>
      <c r="DL8" s="186"/>
      <c r="DM8" s="186"/>
      <c r="DN8" s="186"/>
      <c r="DO8" s="186"/>
    </row>
    <row r="9" spans="1:119" ht="18.75" customHeight="1" thickBot="1">
      <c r="A9" s="187"/>
      <c r="B9" s="461" t="s">
        <v>113</v>
      </c>
      <c r="C9" s="462"/>
      <c r="D9" s="462"/>
      <c r="E9" s="462"/>
      <c r="F9" s="462"/>
      <c r="G9" s="462"/>
      <c r="H9" s="462"/>
      <c r="I9" s="462"/>
      <c r="J9" s="462"/>
      <c r="K9" s="510"/>
      <c r="L9" s="511" t="s">
        <v>114</v>
      </c>
      <c r="M9" s="512"/>
      <c r="N9" s="512"/>
      <c r="O9" s="512"/>
      <c r="P9" s="512"/>
      <c r="Q9" s="513"/>
      <c r="R9" s="514">
        <v>101081</v>
      </c>
      <c r="S9" s="515"/>
      <c r="T9" s="515"/>
      <c r="U9" s="515"/>
      <c r="V9" s="516"/>
      <c r="W9" s="424" t="s">
        <v>115</v>
      </c>
      <c r="X9" s="425"/>
      <c r="Y9" s="425"/>
      <c r="Z9" s="425"/>
      <c r="AA9" s="425"/>
      <c r="AB9" s="425"/>
      <c r="AC9" s="425"/>
      <c r="AD9" s="425"/>
      <c r="AE9" s="425"/>
      <c r="AF9" s="425"/>
      <c r="AG9" s="425"/>
      <c r="AH9" s="425"/>
      <c r="AI9" s="425"/>
      <c r="AJ9" s="425"/>
      <c r="AK9" s="425"/>
      <c r="AL9" s="426"/>
      <c r="AM9" s="496" t="s">
        <v>116</v>
      </c>
      <c r="AN9" s="497"/>
      <c r="AO9" s="497"/>
      <c r="AP9" s="497"/>
      <c r="AQ9" s="497"/>
      <c r="AR9" s="497"/>
      <c r="AS9" s="497"/>
      <c r="AT9" s="498"/>
      <c r="AU9" s="499" t="s">
        <v>106</v>
      </c>
      <c r="AV9" s="500"/>
      <c r="AW9" s="500"/>
      <c r="AX9" s="500"/>
      <c r="AY9" s="501" t="s">
        <v>117</v>
      </c>
      <c r="AZ9" s="502"/>
      <c r="BA9" s="502"/>
      <c r="BB9" s="502"/>
      <c r="BC9" s="502"/>
      <c r="BD9" s="502"/>
      <c r="BE9" s="502"/>
      <c r="BF9" s="502"/>
      <c r="BG9" s="502"/>
      <c r="BH9" s="502"/>
      <c r="BI9" s="502"/>
      <c r="BJ9" s="502"/>
      <c r="BK9" s="502"/>
      <c r="BL9" s="502"/>
      <c r="BM9" s="503"/>
      <c r="BN9" s="467">
        <v>-37233</v>
      </c>
      <c r="BO9" s="468"/>
      <c r="BP9" s="468"/>
      <c r="BQ9" s="468"/>
      <c r="BR9" s="468"/>
      <c r="BS9" s="468"/>
      <c r="BT9" s="468"/>
      <c r="BU9" s="469"/>
      <c r="BV9" s="467">
        <v>51566</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11.6</v>
      </c>
      <c r="CU9" s="465"/>
      <c r="CV9" s="465"/>
      <c r="CW9" s="465"/>
      <c r="CX9" s="465"/>
      <c r="CY9" s="465"/>
      <c r="CZ9" s="465"/>
      <c r="DA9" s="466"/>
      <c r="DB9" s="464">
        <v>11.2</v>
      </c>
      <c r="DC9" s="465"/>
      <c r="DD9" s="465"/>
      <c r="DE9" s="465"/>
      <c r="DF9" s="465"/>
      <c r="DG9" s="465"/>
      <c r="DH9" s="465"/>
      <c r="DI9" s="466"/>
      <c r="DJ9" s="186"/>
      <c r="DK9" s="186"/>
      <c r="DL9" s="186"/>
      <c r="DM9" s="186"/>
      <c r="DN9" s="186"/>
      <c r="DO9" s="186"/>
    </row>
    <row r="10" spans="1:119" ht="18.75" customHeight="1" thickBot="1">
      <c r="A10" s="187"/>
      <c r="B10" s="461"/>
      <c r="C10" s="462"/>
      <c r="D10" s="462"/>
      <c r="E10" s="462"/>
      <c r="F10" s="462"/>
      <c r="G10" s="462"/>
      <c r="H10" s="462"/>
      <c r="I10" s="462"/>
      <c r="J10" s="462"/>
      <c r="K10" s="510"/>
      <c r="L10" s="517" t="s">
        <v>119</v>
      </c>
      <c r="M10" s="497"/>
      <c r="N10" s="497"/>
      <c r="O10" s="497"/>
      <c r="P10" s="497"/>
      <c r="Q10" s="498"/>
      <c r="R10" s="518">
        <v>100172</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121</v>
      </c>
      <c r="AV10" s="500"/>
      <c r="AW10" s="500"/>
      <c r="AX10" s="500"/>
      <c r="AY10" s="501" t="s">
        <v>122</v>
      </c>
      <c r="AZ10" s="502"/>
      <c r="BA10" s="502"/>
      <c r="BB10" s="502"/>
      <c r="BC10" s="502"/>
      <c r="BD10" s="502"/>
      <c r="BE10" s="502"/>
      <c r="BF10" s="502"/>
      <c r="BG10" s="502"/>
      <c r="BH10" s="502"/>
      <c r="BI10" s="502"/>
      <c r="BJ10" s="502"/>
      <c r="BK10" s="502"/>
      <c r="BL10" s="502"/>
      <c r="BM10" s="503"/>
      <c r="BN10" s="467">
        <v>1786</v>
      </c>
      <c r="BO10" s="468"/>
      <c r="BP10" s="468"/>
      <c r="BQ10" s="468"/>
      <c r="BR10" s="468"/>
      <c r="BS10" s="468"/>
      <c r="BT10" s="468"/>
      <c r="BU10" s="469"/>
      <c r="BV10" s="467">
        <v>753</v>
      </c>
      <c r="BW10" s="468"/>
      <c r="BX10" s="468"/>
      <c r="BY10" s="468"/>
      <c r="BZ10" s="468"/>
      <c r="CA10" s="468"/>
      <c r="CB10" s="468"/>
      <c r="CC10" s="469"/>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1"/>
      <c r="C11" s="462"/>
      <c r="D11" s="462"/>
      <c r="E11" s="462"/>
      <c r="F11" s="462"/>
      <c r="G11" s="462"/>
      <c r="H11" s="462"/>
      <c r="I11" s="462"/>
      <c r="J11" s="462"/>
      <c r="K11" s="510"/>
      <c r="L11" s="521" t="s">
        <v>124</v>
      </c>
      <c r="M11" s="522"/>
      <c r="N11" s="522"/>
      <c r="O11" s="522"/>
      <c r="P11" s="522"/>
      <c r="Q11" s="523"/>
      <c r="R11" s="524" t="s">
        <v>125</v>
      </c>
      <c r="S11" s="525"/>
      <c r="T11" s="525"/>
      <c r="U11" s="525"/>
      <c r="V11" s="526"/>
      <c r="W11" s="455"/>
      <c r="X11" s="456"/>
      <c r="Y11" s="456"/>
      <c r="Z11" s="456"/>
      <c r="AA11" s="456"/>
      <c r="AB11" s="456"/>
      <c r="AC11" s="456"/>
      <c r="AD11" s="456"/>
      <c r="AE11" s="456"/>
      <c r="AF11" s="456"/>
      <c r="AG11" s="456"/>
      <c r="AH11" s="456"/>
      <c r="AI11" s="456"/>
      <c r="AJ11" s="456"/>
      <c r="AK11" s="456"/>
      <c r="AL11" s="459"/>
      <c r="AM11" s="496" t="s">
        <v>126</v>
      </c>
      <c r="AN11" s="497"/>
      <c r="AO11" s="497"/>
      <c r="AP11" s="497"/>
      <c r="AQ11" s="497"/>
      <c r="AR11" s="497"/>
      <c r="AS11" s="497"/>
      <c r="AT11" s="498"/>
      <c r="AU11" s="499" t="s">
        <v>127</v>
      </c>
      <c r="AV11" s="500"/>
      <c r="AW11" s="500"/>
      <c r="AX11" s="500"/>
      <c r="AY11" s="501" t="s">
        <v>128</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129</v>
      </c>
      <c r="CE11" s="471"/>
      <c r="CF11" s="471"/>
      <c r="CG11" s="471"/>
      <c r="CH11" s="471"/>
      <c r="CI11" s="471"/>
      <c r="CJ11" s="471"/>
      <c r="CK11" s="471"/>
      <c r="CL11" s="471"/>
      <c r="CM11" s="471"/>
      <c r="CN11" s="471"/>
      <c r="CO11" s="471"/>
      <c r="CP11" s="471"/>
      <c r="CQ11" s="471"/>
      <c r="CR11" s="471"/>
      <c r="CS11" s="472"/>
      <c r="CT11" s="507" t="s">
        <v>130</v>
      </c>
      <c r="CU11" s="508"/>
      <c r="CV11" s="508"/>
      <c r="CW11" s="508"/>
      <c r="CX11" s="508"/>
      <c r="CY11" s="508"/>
      <c r="CZ11" s="508"/>
      <c r="DA11" s="509"/>
      <c r="DB11" s="507" t="s">
        <v>131</v>
      </c>
      <c r="DC11" s="508"/>
      <c r="DD11" s="508"/>
      <c r="DE11" s="508"/>
      <c r="DF11" s="508"/>
      <c r="DG11" s="508"/>
      <c r="DH11" s="508"/>
      <c r="DI11" s="509"/>
      <c r="DJ11" s="186"/>
      <c r="DK11" s="186"/>
      <c r="DL11" s="186"/>
      <c r="DM11" s="186"/>
      <c r="DN11" s="186"/>
      <c r="DO11" s="186"/>
    </row>
    <row r="12" spans="1:119" ht="18.75" customHeight="1">
      <c r="A12" s="187"/>
      <c r="B12" s="527" t="s">
        <v>132</v>
      </c>
      <c r="C12" s="528"/>
      <c r="D12" s="528"/>
      <c r="E12" s="528"/>
      <c r="F12" s="528"/>
      <c r="G12" s="528"/>
      <c r="H12" s="528"/>
      <c r="I12" s="528"/>
      <c r="J12" s="528"/>
      <c r="K12" s="529"/>
      <c r="L12" s="536" t="s">
        <v>133</v>
      </c>
      <c r="M12" s="537"/>
      <c r="N12" s="537"/>
      <c r="O12" s="537"/>
      <c r="P12" s="537"/>
      <c r="Q12" s="538"/>
      <c r="R12" s="539">
        <v>104038</v>
      </c>
      <c r="S12" s="540"/>
      <c r="T12" s="540"/>
      <c r="U12" s="540"/>
      <c r="V12" s="541"/>
      <c r="W12" s="542" t="s">
        <v>1</v>
      </c>
      <c r="X12" s="500"/>
      <c r="Y12" s="500"/>
      <c r="Z12" s="500"/>
      <c r="AA12" s="500"/>
      <c r="AB12" s="543"/>
      <c r="AC12" s="544" t="s">
        <v>134</v>
      </c>
      <c r="AD12" s="545"/>
      <c r="AE12" s="545"/>
      <c r="AF12" s="545"/>
      <c r="AG12" s="546"/>
      <c r="AH12" s="544" t="s">
        <v>135</v>
      </c>
      <c r="AI12" s="545"/>
      <c r="AJ12" s="545"/>
      <c r="AK12" s="545"/>
      <c r="AL12" s="547"/>
      <c r="AM12" s="496" t="s">
        <v>136</v>
      </c>
      <c r="AN12" s="497"/>
      <c r="AO12" s="497"/>
      <c r="AP12" s="497"/>
      <c r="AQ12" s="497"/>
      <c r="AR12" s="497"/>
      <c r="AS12" s="497"/>
      <c r="AT12" s="498"/>
      <c r="AU12" s="499" t="s">
        <v>137</v>
      </c>
      <c r="AV12" s="500"/>
      <c r="AW12" s="500"/>
      <c r="AX12" s="500"/>
      <c r="AY12" s="501" t="s">
        <v>138</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946387</v>
      </c>
      <c r="BW12" s="468"/>
      <c r="BX12" s="468"/>
      <c r="BY12" s="468"/>
      <c r="BZ12" s="468"/>
      <c r="CA12" s="468"/>
      <c r="CB12" s="468"/>
      <c r="CC12" s="469"/>
      <c r="CD12" s="470" t="s">
        <v>139</v>
      </c>
      <c r="CE12" s="471"/>
      <c r="CF12" s="471"/>
      <c r="CG12" s="471"/>
      <c r="CH12" s="471"/>
      <c r="CI12" s="471"/>
      <c r="CJ12" s="471"/>
      <c r="CK12" s="471"/>
      <c r="CL12" s="471"/>
      <c r="CM12" s="471"/>
      <c r="CN12" s="471"/>
      <c r="CO12" s="471"/>
      <c r="CP12" s="471"/>
      <c r="CQ12" s="471"/>
      <c r="CR12" s="471"/>
      <c r="CS12" s="472"/>
      <c r="CT12" s="507" t="s">
        <v>140</v>
      </c>
      <c r="CU12" s="508"/>
      <c r="CV12" s="508"/>
      <c r="CW12" s="508"/>
      <c r="CX12" s="508"/>
      <c r="CY12" s="508"/>
      <c r="CZ12" s="508"/>
      <c r="DA12" s="509"/>
      <c r="DB12" s="507" t="s">
        <v>140</v>
      </c>
      <c r="DC12" s="508"/>
      <c r="DD12" s="508"/>
      <c r="DE12" s="508"/>
      <c r="DF12" s="508"/>
      <c r="DG12" s="508"/>
      <c r="DH12" s="508"/>
      <c r="DI12" s="509"/>
      <c r="DJ12" s="186"/>
      <c r="DK12" s="186"/>
      <c r="DL12" s="186"/>
      <c r="DM12" s="186"/>
      <c r="DN12" s="186"/>
      <c r="DO12" s="186"/>
    </row>
    <row r="13" spans="1:119" ht="18.75" customHeight="1">
      <c r="A13" s="187"/>
      <c r="B13" s="530"/>
      <c r="C13" s="531"/>
      <c r="D13" s="531"/>
      <c r="E13" s="531"/>
      <c r="F13" s="531"/>
      <c r="G13" s="531"/>
      <c r="H13" s="531"/>
      <c r="I13" s="531"/>
      <c r="J13" s="531"/>
      <c r="K13" s="532"/>
      <c r="L13" s="197"/>
      <c r="M13" s="558" t="s">
        <v>141</v>
      </c>
      <c r="N13" s="559"/>
      <c r="O13" s="559"/>
      <c r="P13" s="559"/>
      <c r="Q13" s="560"/>
      <c r="R13" s="551">
        <v>103405</v>
      </c>
      <c r="S13" s="552"/>
      <c r="T13" s="552"/>
      <c r="U13" s="552"/>
      <c r="V13" s="553"/>
      <c r="W13" s="483" t="s">
        <v>142</v>
      </c>
      <c r="X13" s="484"/>
      <c r="Y13" s="484"/>
      <c r="Z13" s="484"/>
      <c r="AA13" s="484"/>
      <c r="AB13" s="474"/>
      <c r="AC13" s="518">
        <v>680</v>
      </c>
      <c r="AD13" s="519"/>
      <c r="AE13" s="519"/>
      <c r="AF13" s="519"/>
      <c r="AG13" s="561"/>
      <c r="AH13" s="518">
        <v>611</v>
      </c>
      <c r="AI13" s="519"/>
      <c r="AJ13" s="519"/>
      <c r="AK13" s="519"/>
      <c r="AL13" s="520"/>
      <c r="AM13" s="496" t="s">
        <v>143</v>
      </c>
      <c r="AN13" s="497"/>
      <c r="AO13" s="497"/>
      <c r="AP13" s="497"/>
      <c r="AQ13" s="497"/>
      <c r="AR13" s="497"/>
      <c r="AS13" s="497"/>
      <c r="AT13" s="498"/>
      <c r="AU13" s="499" t="s">
        <v>144</v>
      </c>
      <c r="AV13" s="500"/>
      <c r="AW13" s="500"/>
      <c r="AX13" s="500"/>
      <c r="AY13" s="501" t="s">
        <v>145</v>
      </c>
      <c r="AZ13" s="502"/>
      <c r="BA13" s="502"/>
      <c r="BB13" s="502"/>
      <c r="BC13" s="502"/>
      <c r="BD13" s="502"/>
      <c r="BE13" s="502"/>
      <c r="BF13" s="502"/>
      <c r="BG13" s="502"/>
      <c r="BH13" s="502"/>
      <c r="BI13" s="502"/>
      <c r="BJ13" s="502"/>
      <c r="BK13" s="502"/>
      <c r="BL13" s="502"/>
      <c r="BM13" s="503"/>
      <c r="BN13" s="467">
        <v>-35447</v>
      </c>
      <c r="BO13" s="468"/>
      <c r="BP13" s="468"/>
      <c r="BQ13" s="468"/>
      <c r="BR13" s="468"/>
      <c r="BS13" s="468"/>
      <c r="BT13" s="468"/>
      <c r="BU13" s="469"/>
      <c r="BV13" s="467">
        <v>-894068</v>
      </c>
      <c r="BW13" s="468"/>
      <c r="BX13" s="468"/>
      <c r="BY13" s="468"/>
      <c r="BZ13" s="468"/>
      <c r="CA13" s="468"/>
      <c r="CB13" s="468"/>
      <c r="CC13" s="469"/>
      <c r="CD13" s="470" t="s">
        <v>146</v>
      </c>
      <c r="CE13" s="471"/>
      <c r="CF13" s="471"/>
      <c r="CG13" s="471"/>
      <c r="CH13" s="471"/>
      <c r="CI13" s="471"/>
      <c r="CJ13" s="471"/>
      <c r="CK13" s="471"/>
      <c r="CL13" s="471"/>
      <c r="CM13" s="471"/>
      <c r="CN13" s="471"/>
      <c r="CO13" s="471"/>
      <c r="CP13" s="471"/>
      <c r="CQ13" s="471"/>
      <c r="CR13" s="471"/>
      <c r="CS13" s="472"/>
      <c r="CT13" s="464">
        <v>4.5999999999999996</v>
      </c>
      <c r="CU13" s="465"/>
      <c r="CV13" s="465"/>
      <c r="CW13" s="465"/>
      <c r="CX13" s="465"/>
      <c r="CY13" s="465"/>
      <c r="CZ13" s="465"/>
      <c r="DA13" s="466"/>
      <c r="DB13" s="464">
        <v>4.8</v>
      </c>
      <c r="DC13" s="465"/>
      <c r="DD13" s="465"/>
      <c r="DE13" s="465"/>
      <c r="DF13" s="465"/>
      <c r="DG13" s="465"/>
      <c r="DH13" s="465"/>
      <c r="DI13" s="466"/>
      <c r="DJ13" s="186"/>
      <c r="DK13" s="186"/>
      <c r="DL13" s="186"/>
      <c r="DM13" s="186"/>
      <c r="DN13" s="186"/>
      <c r="DO13" s="186"/>
    </row>
    <row r="14" spans="1:119" ht="18.75" customHeight="1" thickBot="1">
      <c r="A14" s="187"/>
      <c r="B14" s="530"/>
      <c r="C14" s="531"/>
      <c r="D14" s="531"/>
      <c r="E14" s="531"/>
      <c r="F14" s="531"/>
      <c r="G14" s="531"/>
      <c r="H14" s="531"/>
      <c r="I14" s="531"/>
      <c r="J14" s="531"/>
      <c r="K14" s="532"/>
      <c r="L14" s="548" t="s">
        <v>147</v>
      </c>
      <c r="M14" s="549"/>
      <c r="N14" s="549"/>
      <c r="O14" s="549"/>
      <c r="P14" s="549"/>
      <c r="Q14" s="550"/>
      <c r="R14" s="551">
        <v>103853</v>
      </c>
      <c r="S14" s="552"/>
      <c r="T14" s="552"/>
      <c r="U14" s="552"/>
      <c r="V14" s="553"/>
      <c r="W14" s="457"/>
      <c r="X14" s="458"/>
      <c r="Y14" s="458"/>
      <c r="Z14" s="458"/>
      <c r="AA14" s="458"/>
      <c r="AB14" s="447"/>
      <c r="AC14" s="554">
        <v>1.5</v>
      </c>
      <c r="AD14" s="555"/>
      <c r="AE14" s="555"/>
      <c r="AF14" s="555"/>
      <c r="AG14" s="556"/>
      <c r="AH14" s="554">
        <v>1.4</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148</v>
      </c>
      <c r="CE14" s="563"/>
      <c r="CF14" s="563"/>
      <c r="CG14" s="563"/>
      <c r="CH14" s="563"/>
      <c r="CI14" s="563"/>
      <c r="CJ14" s="563"/>
      <c r="CK14" s="563"/>
      <c r="CL14" s="563"/>
      <c r="CM14" s="563"/>
      <c r="CN14" s="563"/>
      <c r="CO14" s="563"/>
      <c r="CP14" s="563"/>
      <c r="CQ14" s="563"/>
      <c r="CR14" s="563"/>
      <c r="CS14" s="564"/>
      <c r="CT14" s="565" t="s">
        <v>140</v>
      </c>
      <c r="CU14" s="566"/>
      <c r="CV14" s="566"/>
      <c r="CW14" s="566"/>
      <c r="CX14" s="566"/>
      <c r="CY14" s="566"/>
      <c r="CZ14" s="566"/>
      <c r="DA14" s="567"/>
      <c r="DB14" s="565" t="s">
        <v>149</v>
      </c>
      <c r="DC14" s="566"/>
      <c r="DD14" s="566"/>
      <c r="DE14" s="566"/>
      <c r="DF14" s="566"/>
      <c r="DG14" s="566"/>
      <c r="DH14" s="566"/>
      <c r="DI14" s="567"/>
      <c r="DJ14" s="186"/>
      <c r="DK14" s="186"/>
      <c r="DL14" s="186"/>
      <c r="DM14" s="186"/>
      <c r="DN14" s="186"/>
      <c r="DO14" s="186"/>
    </row>
    <row r="15" spans="1:119" ht="18.75" customHeight="1">
      <c r="A15" s="187"/>
      <c r="B15" s="530"/>
      <c r="C15" s="531"/>
      <c r="D15" s="531"/>
      <c r="E15" s="531"/>
      <c r="F15" s="531"/>
      <c r="G15" s="531"/>
      <c r="H15" s="531"/>
      <c r="I15" s="531"/>
      <c r="J15" s="531"/>
      <c r="K15" s="532"/>
      <c r="L15" s="197"/>
      <c r="M15" s="558" t="s">
        <v>150</v>
      </c>
      <c r="N15" s="559"/>
      <c r="O15" s="559"/>
      <c r="P15" s="559"/>
      <c r="Q15" s="560"/>
      <c r="R15" s="551">
        <v>103277</v>
      </c>
      <c r="S15" s="552"/>
      <c r="T15" s="552"/>
      <c r="U15" s="552"/>
      <c r="V15" s="553"/>
      <c r="W15" s="483" t="s">
        <v>151</v>
      </c>
      <c r="X15" s="484"/>
      <c r="Y15" s="484"/>
      <c r="Z15" s="484"/>
      <c r="AA15" s="484"/>
      <c r="AB15" s="474"/>
      <c r="AC15" s="518">
        <v>8120</v>
      </c>
      <c r="AD15" s="519"/>
      <c r="AE15" s="519"/>
      <c r="AF15" s="519"/>
      <c r="AG15" s="561"/>
      <c r="AH15" s="518">
        <v>7429</v>
      </c>
      <c r="AI15" s="519"/>
      <c r="AJ15" s="519"/>
      <c r="AK15" s="519"/>
      <c r="AL15" s="520"/>
      <c r="AM15" s="496"/>
      <c r="AN15" s="497"/>
      <c r="AO15" s="497"/>
      <c r="AP15" s="497"/>
      <c r="AQ15" s="497"/>
      <c r="AR15" s="497"/>
      <c r="AS15" s="497"/>
      <c r="AT15" s="498"/>
      <c r="AU15" s="499"/>
      <c r="AV15" s="500"/>
      <c r="AW15" s="500"/>
      <c r="AX15" s="500"/>
      <c r="AY15" s="427" t="s">
        <v>152</v>
      </c>
      <c r="AZ15" s="428"/>
      <c r="BA15" s="428"/>
      <c r="BB15" s="428"/>
      <c r="BC15" s="428"/>
      <c r="BD15" s="428"/>
      <c r="BE15" s="428"/>
      <c r="BF15" s="428"/>
      <c r="BG15" s="428"/>
      <c r="BH15" s="428"/>
      <c r="BI15" s="428"/>
      <c r="BJ15" s="428"/>
      <c r="BK15" s="428"/>
      <c r="BL15" s="428"/>
      <c r="BM15" s="429"/>
      <c r="BN15" s="430">
        <v>11690971</v>
      </c>
      <c r="BO15" s="431"/>
      <c r="BP15" s="431"/>
      <c r="BQ15" s="431"/>
      <c r="BR15" s="431"/>
      <c r="BS15" s="431"/>
      <c r="BT15" s="431"/>
      <c r="BU15" s="432"/>
      <c r="BV15" s="430">
        <v>11401247</v>
      </c>
      <c r="BW15" s="431"/>
      <c r="BX15" s="431"/>
      <c r="BY15" s="431"/>
      <c r="BZ15" s="431"/>
      <c r="CA15" s="431"/>
      <c r="CB15" s="431"/>
      <c r="CC15" s="432"/>
      <c r="CD15" s="568" t="s">
        <v>153</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0"/>
      <c r="C16" s="531"/>
      <c r="D16" s="531"/>
      <c r="E16" s="531"/>
      <c r="F16" s="531"/>
      <c r="G16" s="531"/>
      <c r="H16" s="531"/>
      <c r="I16" s="531"/>
      <c r="J16" s="531"/>
      <c r="K16" s="532"/>
      <c r="L16" s="548" t="s">
        <v>154</v>
      </c>
      <c r="M16" s="579"/>
      <c r="N16" s="579"/>
      <c r="O16" s="579"/>
      <c r="P16" s="579"/>
      <c r="Q16" s="580"/>
      <c r="R16" s="571" t="s">
        <v>155</v>
      </c>
      <c r="S16" s="572"/>
      <c r="T16" s="572"/>
      <c r="U16" s="572"/>
      <c r="V16" s="573"/>
      <c r="W16" s="457"/>
      <c r="X16" s="458"/>
      <c r="Y16" s="458"/>
      <c r="Z16" s="458"/>
      <c r="AA16" s="458"/>
      <c r="AB16" s="447"/>
      <c r="AC16" s="554">
        <v>18.2</v>
      </c>
      <c r="AD16" s="555"/>
      <c r="AE16" s="555"/>
      <c r="AF16" s="555"/>
      <c r="AG16" s="556"/>
      <c r="AH16" s="554">
        <v>17.100000000000001</v>
      </c>
      <c r="AI16" s="555"/>
      <c r="AJ16" s="555"/>
      <c r="AK16" s="555"/>
      <c r="AL16" s="557"/>
      <c r="AM16" s="496"/>
      <c r="AN16" s="497"/>
      <c r="AO16" s="497"/>
      <c r="AP16" s="497"/>
      <c r="AQ16" s="497"/>
      <c r="AR16" s="497"/>
      <c r="AS16" s="497"/>
      <c r="AT16" s="498"/>
      <c r="AU16" s="499"/>
      <c r="AV16" s="500"/>
      <c r="AW16" s="500"/>
      <c r="AX16" s="500"/>
      <c r="AY16" s="501" t="s">
        <v>156</v>
      </c>
      <c r="AZ16" s="502"/>
      <c r="BA16" s="502"/>
      <c r="BB16" s="502"/>
      <c r="BC16" s="502"/>
      <c r="BD16" s="502"/>
      <c r="BE16" s="502"/>
      <c r="BF16" s="502"/>
      <c r="BG16" s="502"/>
      <c r="BH16" s="502"/>
      <c r="BI16" s="502"/>
      <c r="BJ16" s="502"/>
      <c r="BK16" s="502"/>
      <c r="BL16" s="502"/>
      <c r="BM16" s="503"/>
      <c r="BN16" s="467">
        <v>14755487</v>
      </c>
      <c r="BO16" s="468"/>
      <c r="BP16" s="468"/>
      <c r="BQ16" s="468"/>
      <c r="BR16" s="468"/>
      <c r="BS16" s="468"/>
      <c r="BT16" s="468"/>
      <c r="BU16" s="469"/>
      <c r="BV16" s="467">
        <v>14449618</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c r="A17" s="187"/>
      <c r="B17" s="533"/>
      <c r="C17" s="534"/>
      <c r="D17" s="534"/>
      <c r="E17" s="534"/>
      <c r="F17" s="534"/>
      <c r="G17" s="534"/>
      <c r="H17" s="534"/>
      <c r="I17" s="534"/>
      <c r="J17" s="534"/>
      <c r="K17" s="535"/>
      <c r="L17" s="202"/>
      <c r="M17" s="574" t="s">
        <v>157</v>
      </c>
      <c r="N17" s="575"/>
      <c r="O17" s="575"/>
      <c r="P17" s="575"/>
      <c r="Q17" s="576"/>
      <c r="R17" s="571" t="s">
        <v>158</v>
      </c>
      <c r="S17" s="572"/>
      <c r="T17" s="572"/>
      <c r="U17" s="572"/>
      <c r="V17" s="573"/>
      <c r="W17" s="483" t="s">
        <v>159</v>
      </c>
      <c r="X17" s="484"/>
      <c r="Y17" s="484"/>
      <c r="Z17" s="484"/>
      <c r="AA17" s="484"/>
      <c r="AB17" s="474"/>
      <c r="AC17" s="518">
        <v>35790</v>
      </c>
      <c r="AD17" s="519"/>
      <c r="AE17" s="519"/>
      <c r="AF17" s="519"/>
      <c r="AG17" s="561"/>
      <c r="AH17" s="518">
        <v>35361</v>
      </c>
      <c r="AI17" s="519"/>
      <c r="AJ17" s="519"/>
      <c r="AK17" s="519"/>
      <c r="AL17" s="520"/>
      <c r="AM17" s="496"/>
      <c r="AN17" s="497"/>
      <c r="AO17" s="497"/>
      <c r="AP17" s="497"/>
      <c r="AQ17" s="497"/>
      <c r="AR17" s="497"/>
      <c r="AS17" s="497"/>
      <c r="AT17" s="498"/>
      <c r="AU17" s="499"/>
      <c r="AV17" s="500"/>
      <c r="AW17" s="500"/>
      <c r="AX17" s="500"/>
      <c r="AY17" s="501" t="s">
        <v>160</v>
      </c>
      <c r="AZ17" s="502"/>
      <c r="BA17" s="502"/>
      <c r="BB17" s="502"/>
      <c r="BC17" s="502"/>
      <c r="BD17" s="502"/>
      <c r="BE17" s="502"/>
      <c r="BF17" s="502"/>
      <c r="BG17" s="502"/>
      <c r="BH17" s="502"/>
      <c r="BI17" s="502"/>
      <c r="BJ17" s="502"/>
      <c r="BK17" s="502"/>
      <c r="BL17" s="502"/>
      <c r="BM17" s="503"/>
      <c r="BN17" s="467">
        <v>14926070</v>
      </c>
      <c r="BO17" s="468"/>
      <c r="BP17" s="468"/>
      <c r="BQ17" s="468"/>
      <c r="BR17" s="468"/>
      <c r="BS17" s="468"/>
      <c r="BT17" s="468"/>
      <c r="BU17" s="469"/>
      <c r="BV17" s="467">
        <v>14552908</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c r="A18" s="187"/>
      <c r="B18" s="581" t="s">
        <v>161</v>
      </c>
      <c r="C18" s="510"/>
      <c r="D18" s="510"/>
      <c r="E18" s="582"/>
      <c r="F18" s="582"/>
      <c r="G18" s="582"/>
      <c r="H18" s="582"/>
      <c r="I18" s="582"/>
      <c r="J18" s="582"/>
      <c r="K18" s="582"/>
      <c r="L18" s="583">
        <v>87.73</v>
      </c>
      <c r="M18" s="583"/>
      <c r="N18" s="583"/>
      <c r="O18" s="583"/>
      <c r="P18" s="583"/>
      <c r="Q18" s="583"/>
      <c r="R18" s="584"/>
      <c r="S18" s="584"/>
      <c r="T18" s="584"/>
      <c r="U18" s="584"/>
      <c r="V18" s="585"/>
      <c r="W18" s="485"/>
      <c r="X18" s="486"/>
      <c r="Y18" s="486"/>
      <c r="Z18" s="486"/>
      <c r="AA18" s="486"/>
      <c r="AB18" s="477"/>
      <c r="AC18" s="586">
        <v>80.3</v>
      </c>
      <c r="AD18" s="587"/>
      <c r="AE18" s="587"/>
      <c r="AF18" s="587"/>
      <c r="AG18" s="588"/>
      <c r="AH18" s="586">
        <v>81.5</v>
      </c>
      <c r="AI18" s="587"/>
      <c r="AJ18" s="587"/>
      <c r="AK18" s="587"/>
      <c r="AL18" s="589"/>
      <c r="AM18" s="496"/>
      <c r="AN18" s="497"/>
      <c r="AO18" s="497"/>
      <c r="AP18" s="497"/>
      <c r="AQ18" s="497"/>
      <c r="AR18" s="497"/>
      <c r="AS18" s="497"/>
      <c r="AT18" s="498"/>
      <c r="AU18" s="499"/>
      <c r="AV18" s="500"/>
      <c r="AW18" s="500"/>
      <c r="AX18" s="500"/>
      <c r="AY18" s="501" t="s">
        <v>162</v>
      </c>
      <c r="AZ18" s="502"/>
      <c r="BA18" s="502"/>
      <c r="BB18" s="502"/>
      <c r="BC18" s="502"/>
      <c r="BD18" s="502"/>
      <c r="BE18" s="502"/>
      <c r="BF18" s="502"/>
      <c r="BG18" s="502"/>
      <c r="BH18" s="502"/>
      <c r="BI18" s="502"/>
      <c r="BJ18" s="502"/>
      <c r="BK18" s="502"/>
      <c r="BL18" s="502"/>
      <c r="BM18" s="503"/>
      <c r="BN18" s="467">
        <v>17441375</v>
      </c>
      <c r="BO18" s="468"/>
      <c r="BP18" s="468"/>
      <c r="BQ18" s="468"/>
      <c r="BR18" s="468"/>
      <c r="BS18" s="468"/>
      <c r="BT18" s="468"/>
      <c r="BU18" s="469"/>
      <c r="BV18" s="467">
        <v>17002117</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c r="A19" s="187"/>
      <c r="B19" s="581" t="s">
        <v>163</v>
      </c>
      <c r="C19" s="510"/>
      <c r="D19" s="510"/>
      <c r="E19" s="582"/>
      <c r="F19" s="582"/>
      <c r="G19" s="582"/>
      <c r="H19" s="582"/>
      <c r="I19" s="582"/>
      <c r="J19" s="582"/>
      <c r="K19" s="582"/>
      <c r="L19" s="590">
        <v>1152</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164</v>
      </c>
      <c r="AZ19" s="502"/>
      <c r="BA19" s="502"/>
      <c r="BB19" s="502"/>
      <c r="BC19" s="502"/>
      <c r="BD19" s="502"/>
      <c r="BE19" s="502"/>
      <c r="BF19" s="502"/>
      <c r="BG19" s="502"/>
      <c r="BH19" s="502"/>
      <c r="BI19" s="502"/>
      <c r="BJ19" s="502"/>
      <c r="BK19" s="502"/>
      <c r="BL19" s="502"/>
      <c r="BM19" s="503"/>
      <c r="BN19" s="467">
        <v>22049161</v>
      </c>
      <c r="BO19" s="468"/>
      <c r="BP19" s="468"/>
      <c r="BQ19" s="468"/>
      <c r="BR19" s="468"/>
      <c r="BS19" s="468"/>
      <c r="BT19" s="468"/>
      <c r="BU19" s="469"/>
      <c r="BV19" s="467">
        <v>22802247</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c r="A20" s="187"/>
      <c r="B20" s="581" t="s">
        <v>165</v>
      </c>
      <c r="C20" s="510"/>
      <c r="D20" s="510"/>
      <c r="E20" s="582"/>
      <c r="F20" s="582"/>
      <c r="G20" s="582"/>
      <c r="H20" s="582"/>
      <c r="I20" s="582"/>
      <c r="J20" s="582"/>
      <c r="K20" s="582"/>
      <c r="L20" s="590">
        <v>39350</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c r="A21" s="187"/>
      <c r="B21" s="601" t="s">
        <v>166</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c r="A22" s="187"/>
      <c r="B22" s="604" t="s">
        <v>167</v>
      </c>
      <c r="C22" s="605"/>
      <c r="D22" s="606"/>
      <c r="E22" s="479" t="s">
        <v>1</v>
      </c>
      <c r="F22" s="484"/>
      <c r="G22" s="484"/>
      <c r="H22" s="484"/>
      <c r="I22" s="484"/>
      <c r="J22" s="484"/>
      <c r="K22" s="474"/>
      <c r="L22" s="479" t="s">
        <v>168</v>
      </c>
      <c r="M22" s="484"/>
      <c r="N22" s="484"/>
      <c r="O22" s="484"/>
      <c r="P22" s="474"/>
      <c r="Q22" s="613" t="s">
        <v>169</v>
      </c>
      <c r="R22" s="614"/>
      <c r="S22" s="614"/>
      <c r="T22" s="614"/>
      <c r="U22" s="614"/>
      <c r="V22" s="615"/>
      <c r="W22" s="619" t="s">
        <v>170</v>
      </c>
      <c r="X22" s="605"/>
      <c r="Y22" s="606"/>
      <c r="Z22" s="479" t="s">
        <v>1</v>
      </c>
      <c r="AA22" s="484"/>
      <c r="AB22" s="484"/>
      <c r="AC22" s="484"/>
      <c r="AD22" s="484"/>
      <c r="AE22" s="484"/>
      <c r="AF22" s="484"/>
      <c r="AG22" s="474"/>
      <c r="AH22" s="632" t="s">
        <v>171</v>
      </c>
      <c r="AI22" s="484"/>
      <c r="AJ22" s="484"/>
      <c r="AK22" s="484"/>
      <c r="AL22" s="474"/>
      <c r="AM22" s="632" t="s">
        <v>172</v>
      </c>
      <c r="AN22" s="633"/>
      <c r="AO22" s="633"/>
      <c r="AP22" s="633"/>
      <c r="AQ22" s="633"/>
      <c r="AR22" s="634"/>
      <c r="AS22" s="613" t="s">
        <v>169</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173</v>
      </c>
      <c r="AZ23" s="428"/>
      <c r="BA23" s="428"/>
      <c r="BB23" s="428"/>
      <c r="BC23" s="428"/>
      <c r="BD23" s="428"/>
      <c r="BE23" s="428"/>
      <c r="BF23" s="428"/>
      <c r="BG23" s="428"/>
      <c r="BH23" s="428"/>
      <c r="BI23" s="428"/>
      <c r="BJ23" s="428"/>
      <c r="BK23" s="428"/>
      <c r="BL23" s="428"/>
      <c r="BM23" s="429"/>
      <c r="BN23" s="467">
        <v>26782196</v>
      </c>
      <c r="BO23" s="468"/>
      <c r="BP23" s="468"/>
      <c r="BQ23" s="468"/>
      <c r="BR23" s="468"/>
      <c r="BS23" s="468"/>
      <c r="BT23" s="468"/>
      <c r="BU23" s="469"/>
      <c r="BV23" s="467">
        <v>27675944</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c r="A24" s="187"/>
      <c r="B24" s="607"/>
      <c r="C24" s="608"/>
      <c r="D24" s="609"/>
      <c r="E24" s="517" t="s">
        <v>174</v>
      </c>
      <c r="F24" s="497"/>
      <c r="G24" s="497"/>
      <c r="H24" s="497"/>
      <c r="I24" s="497"/>
      <c r="J24" s="497"/>
      <c r="K24" s="498"/>
      <c r="L24" s="518">
        <v>1</v>
      </c>
      <c r="M24" s="519"/>
      <c r="N24" s="519"/>
      <c r="O24" s="519"/>
      <c r="P24" s="561"/>
      <c r="Q24" s="518">
        <v>9200</v>
      </c>
      <c r="R24" s="519"/>
      <c r="S24" s="519"/>
      <c r="T24" s="519"/>
      <c r="U24" s="519"/>
      <c r="V24" s="561"/>
      <c r="W24" s="620"/>
      <c r="X24" s="608"/>
      <c r="Y24" s="609"/>
      <c r="Z24" s="517" t="s">
        <v>175</v>
      </c>
      <c r="AA24" s="497"/>
      <c r="AB24" s="497"/>
      <c r="AC24" s="497"/>
      <c r="AD24" s="497"/>
      <c r="AE24" s="497"/>
      <c r="AF24" s="497"/>
      <c r="AG24" s="498"/>
      <c r="AH24" s="518">
        <v>421</v>
      </c>
      <c r="AI24" s="519"/>
      <c r="AJ24" s="519"/>
      <c r="AK24" s="519"/>
      <c r="AL24" s="561"/>
      <c r="AM24" s="518">
        <v>1248686</v>
      </c>
      <c r="AN24" s="519"/>
      <c r="AO24" s="519"/>
      <c r="AP24" s="519"/>
      <c r="AQ24" s="519"/>
      <c r="AR24" s="561"/>
      <c r="AS24" s="518">
        <v>2966</v>
      </c>
      <c r="AT24" s="519"/>
      <c r="AU24" s="519"/>
      <c r="AV24" s="519"/>
      <c r="AW24" s="519"/>
      <c r="AX24" s="520"/>
      <c r="AY24" s="640" t="s">
        <v>176</v>
      </c>
      <c r="AZ24" s="641"/>
      <c r="BA24" s="641"/>
      <c r="BB24" s="641"/>
      <c r="BC24" s="641"/>
      <c r="BD24" s="641"/>
      <c r="BE24" s="641"/>
      <c r="BF24" s="641"/>
      <c r="BG24" s="641"/>
      <c r="BH24" s="641"/>
      <c r="BI24" s="641"/>
      <c r="BJ24" s="641"/>
      <c r="BK24" s="641"/>
      <c r="BL24" s="641"/>
      <c r="BM24" s="642"/>
      <c r="BN24" s="467">
        <v>22406498</v>
      </c>
      <c r="BO24" s="468"/>
      <c r="BP24" s="468"/>
      <c r="BQ24" s="468"/>
      <c r="BR24" s="468"/>
      <c r="BS24" s="468"/>
      <c r="BT24" s="468"/>
      <c r="BU24" s="469"/>
      <c r="BV24" s="467">
        <v>23160235</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c r="A25" s="187"/>
      <c r="B25" s="607"/>
      <c r="C25" s="608"/>
      <c r="D25" s="609"/>
      <c r="E25" s="517" t="s">
        <v>177</v>
      </c>
      <c r="F25" s="497"/>
      <c r="G25" s="497"/>
      <c r="H25" s="497"/>
      <c r="I25" s="497"/>
      <c r="J25" s="497"/>
      <c r="K25" s="498"/>
      <c r="L25" s="518">
        <v>1</v>
      </c>
      <c r="M25" s="519"/>
      <c r="N25" s="519"/>
      <c r="O25" s="519"/>
      <c r="P25" s="561"/>
      <c r="Q25" s="518">
        <v>7550</v>
      </c>
      <c r="R25" s="519"/>
      <c r="S25" s="519"/>
      <c r="T25" s="519"/>
      <c r="U25" s="519"/>
      <c r="V25" s="561"/>
      <c r="W25" s="620"/>
      <c r="X25" s="608"/>
      <c r="Y25" s="609"/>
      <c r="Z25" s="517" t="s">
        <v>178</v>
      </c>
      <c r="AA25" s="497"/>
      <c r="AB25" s="497"/>
      <c r="AC25" s="497"/>
      <c r="AD25" s="497"/>
      <c r="AE25" s="497"/>
      <c r="AF25" s="497"/>
      <c r="AG25" s="498"/>
      <c r="AH25" s="518" t="s">
        <v>149</v>
      </c>
      <c r="AI25" s="519"/>
      <c r="AJ25" s="519"/>
      <c r="AK25" s="519"/>
      <c r="AL25" s="561"/>
      <c r="AM25" s="518" t="s">
        <v>179</v>
      </c>
      <c r="AN25" s="519"/>
      <c r="AO25" s="519"/>
      <c r="AP25" s="519"/>
      <c r="AQ25" s="519"/>
      <c r="AR25" s="561"/>
      <c r="AS25" s="518" t="s">
        <v>149</v>
      </c>
      <c r="AT25" s="519"/>
      <c r="AU25" s="519"/>
      <c r="AV25" s="519"/>
      <c r="AW25" s="519"/>
      <c r="AX25" s="520"/>
      <c r="AY25" s="427" t="s">
        <v>180</v>
      </c>
      <c r="AZ25" s="428"/>
      <c r="BA25" s="428"/>
      <c r="BB25" s="428"/>
      <c r="BC25" s="428"/>
      <c r="BD25" s="428"/>
      <c r="BE25" s="428"/>
      <c r="BF25" s="428"/>
      <c r="BG25" s="428"/>
      <c r="BH25" s="428"/>
      <c r="BI25" s="428"/>
      <c r="BJ25" s="428"/>
      <c r="BK25" s="428"/>
      <c r="BL25" s="428"/>
      <c r="BM25" s="429"/>
      <c r="BN25" s="430">
        <v>4180405</v>
      </c>
      <c r="BO25" s="431"/>
      <c r="BP25" s="431"/>
      <c r="BQ25" s="431"/>
      <c r="BR25" s="431"/>
      <c r="BS25" s="431"/>
      <c r="BT25" s="431"/>
      <c r="BU25" s="432"/>
      <c r="BV25" s="430">
        <v>4975808</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c r="A26" s="187"/>
      <c r="B26" s="607"/>
      <c r="C26" s="608"/>
      <c r="D26" s="609"/>
      <c r="E26" s="517" t="s">
        <v>181</v>
      </c>
      <c r="F26" s="497"/>
      <c r="G26" s="497"/>
      <c r="H26" s="497"/>
      <c r="I26" s="497"/>
      <c r="J26" s="497"/>
      <c r="K26" s="498"/>
      <c r="L26" s="518">
        <v>1</v>
      </c>
      <c r="M26" s="519"/>
      <c r="N26" s="519"/>
      <c r="O26" s="519"/>
      <c r="P26" s="561"/>
      <c r="Q26" s="518">
        <v>6800</v>
      </c>
      <c r="R26" s="519"/>
      <c r="S26" s="519"/>
      <c r="T26" s="519"/>
      <c r="U26" s="519"/>
      <c r="V26" s="561"/>
      <c r="W26" s="620"/>
      <c r="X26" s="608"/>
      <c r="Y26" s="609"/>
      <c r="Z26" s="517" t="s">
        <v>182</v>
      </c>
      <c r="AA26" s="630"/>
      <c r="AB26" s="630"/>
      <c r="AC26" s="630"/>
      <c r="AD26" s="630"/>
      <c r="AE26" s="630"/>
      <c r="AF26" s="630"/>
      <c r="AG26" s="631"/>
      <c r="AH26" s="518">
        <v>8</v>
      </c>
      <c r="AI26" s="519"/>
      <c r="AJ26" s="519"/>
      <c r="AK26" s="519"/>
      <c r="AL26" s="561"/>
      <c r="AM26" s="518">
        <v>28224</v>
      </c>
      <c r="AN26" s="519"/>
      <c r="AO26" s="519"/>
      <c r="AP26" s="519"/>
      <c r="AQ26" s="519"/>
      <c r="AR26" s="561"/>
      <c r="AS26" s="518">
        <v>3528</v>
      </c>
      <c r="AT26" s="519"/>
      <c r="AU26" s="519"/>
      <c r="AV26" s="519"/>
      <c r="AW26" s="519"/>
      <c r="AX26" s="520"/>
      <c r="AY26" s="470" t="s">
        <v>183</v>
      </c>
      <c r="AZ26" s="471"/>
      <c r="BA26" s="471"/>
      <c r="BB26" s="471"/>
      <c r="BC26" s="471"/>
      <c r="BD26" s="471"/>
      <c r="BE26" s="471"/>
      <c r="BF26" s="471"/>
      <c r="BG26" s="471"/>
      <c r="BH26" s="471"/>
      <c r="BI26" s="471"/>
      <c r="BJ26" s="471"/>
      <c r="BK26" s="471"/>
      <c r="BL26" s="471"/>
      <c r="BM26" s="472"/>
      <c r="BN26" s="467" t="s">
        <v>149</v>
      </c>
      <c r="BO26" s="468"/>
      <c r="BP26" s="468"/>
      <c r="BQ26" s="468"/>
      <c r="BR26" s="468"/>
      <c r="BS26" s="468"/>
      <c r="BT26" s="468"/>
      <c r="BU26" s="469"/>
      <c r="BV26" s="467" t="s">
        <v>149</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c r="A27" s="187"/>
      <c r="B27" s="607"/>
      <c r="C27" s="608"/>
      <c r="D27" s="609"/>
      <c r="E27" s="517" t="s">
        <v>184</v>
      </c>
      <c r="F27" s="497"/>
      <c r="G27" s="497"/>
      <c r="H27" s="497"/>
      <c r="I27" s="497"/>
      <c r="J27" s="497"/>
      <c r="K27" s="498"/>
      <c r="L27" s="518">
        <v>1</v>
      </c>
      <c r="M27" s="519"/>
      <c r="N27" s="519"/>
      <c r="O27" s="519"/>
      <c r="P27" s="561"/>
      <c r="Q27" s="518">
        <v>5400</v>
      </c>
      <c r="R27" s="519"/>
      <c r="S27" s="519"/>
      <c r="T27" s="519"/>
      <c r="U27" s="519"/>
      <c r="V27" s="561"/>
      <c r="W27" s="620"/>
      <c r="X27" s="608"/>
      <c r="Y27" s="609"/>
      <c r="Z27" s="517" t="s">
        <v>185</v>
      </c>
      <c r="AA27" s="497"/>
      <c r="AB27" s="497"/>
      <c r="AC27" s="497"/>
      <c r="AD27" s="497"/>
      <c r="AE27" s="497"/>
      <c r="AF27" s="497"/>
      <c r="AG27" s="498"/>
      <c r="AH27" s="518">
        <v>5</v>
      </c>
      <c r="AI27" s="519"/>
      <c r="AJ27" s="519"/>
      <c r="AK27" s="519"/>
      <c r="AL27" s="561"/>
      <c r="AM27" s="518">
        <v>17791</v>
      </c>
      <c r="AN27" s="519"/>
      <c r="AO27" s="519"/>
      <c r="AP27" s="519"/>
      <c r="AQ27" s="519"/>
      <c r="AR27" s="561"/>
      <c r="AS27" s="518">
        <v>3558</v>
      </c>
      <c r="AT27" s="519"/>
      <c r="AU27" s="519"/>
      <c r="AV27" s="519"/>
      <c r="AW27" s="519"/>
      <c r="AX27" s="520"/>
      <c r="AY27" s="562" t="s">
        <v>186</v>
      </c>
      <c r="AZ27" s="563"/>
      <c r="BA27" s="563"/>
      <c r="BB27" s="563"/>
      <c r="BC27" s="563"/>
      <c r="BD27" s="563"/>
      <c r="BE27" s="563"/>
      <c r="BF27" s="563"/>
      <c r="BG27" s="563"/>
      <c r="BH27" s="563"/>
      <c r="BI27" s="563"/>
      <c r="BJ27" s="563"/>
      <c r="BK27" s="563"/>
      <c r="BL27" s="563"/>
      <c r="BM27" s="564"/>
      <c r="BN27" s="643">
        <v>6076</v>
      </c>
      <c r="BO27" s="644"/>
      <c r="BP27" s="644"/>
      <c r="BQ27" s="644"/>
      <c r="BR27" s="644"/>
      <c r="BS27" s="644"/>
      <c r="BT27" s="644"/>
      <c r="BU27" s="645"/>
      <c r="BV27" s="643">
        <v>6076</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c r="A28" s="187"/>
      <c r="B28" s="607"/>
      <c r="C28" s="608"/>
      <c r="D28" s="609"/>
      <c r="E28" s="517" t="s">
        <v>187</v>
      </c>
      <c r="F28" s="497"/>
      <c r="G28" s="497"/>
      <c r="H28" s="497"/>
      <c r="I28" s="497"/>
      <c r="J28" s="497"/>
      <c r="K28" s="498"/>
      <c r="L28" s="518">
        <v>1</v>
      </c>
      <c r="M28" s="519"/>
      <c r="N28" s="519"/>
      <c r="O28" s="519"/>
      <c r="P28" s="561"/>
      <c r="Q28" s="518">
        <v>4800</v>
      </c>
      <c r="R28" s="519"/>
      <c r="S28" s="519"/>
      <c r="T28" s="519"/>
      <c r="U28" s="519"/>
      <c r="V28" s="561"/>
      <c r="W28" s="620"/>
      <c r="X28" s="608"/>
      <c r="Y28" s="609"/>
      <c r="Z28" s="517" t="s">
        <v>188</v>
      </c>
      <c r="AA28" s="497"/>
      <c r="AB28" s="497"/>
      <c r="AC28" s="497"/>
      <c r="AD28" s="497"/>
      <c r="AE28" s="497"/>
      <c r="AF28" s="497"/>
      <c r="AG28" s="498"/>
      <c r="AH28" s="518" t="s">
        <v>149</v>
      </c>
      <c r="AI28" s="519"/>
      <c r="AJ28" s="519"/>
      <c r="AK28" s="519"/>
      <c r="AL28" s="561"/>
      <c r="AM28" s="518" t="s">
        <v>149</v>
      </c>
      <c r="AN28" s="519"/>
      <c r="AO28" s="519"/>
      <c r="AP28" s="519"/>
      <c r="AQ28" s="519"/>
      <c r="AR28" s="561"/>
      <c r="AS28" s="518" t="s">
        <v>149</v>
      </c>
      <c r="AT28" s="519"/>
      <c r="AU28" s="519"/>
      <c r="AV28" s="519"/>
      <c r="AW28" s="519"/>
      <c r="AX28" s="520"/>
      <c r="AY28" s="646" t="s">
        <v>189</v>
      </c>
      <c r="AZ28" s="647"/>
      <c r="BA28" s="647"/>
      <c r="BB28" s="648"/>
      <c r="BC28" s="427" t="s">
        <v>48</v>
      </c>
      <c r="BD28" s="428"/>
      <c r="BE28" s="428"/>
      <c r="BF28" s="428"/>
      <c r="BG28" s="428"/>
      <c r="BH28" s="428"/>
      <c r="BI28" s="428"/>
      <c r="BJ28" s="428"/>
      <c r="BK28" s="428"/>
      <c r="BL28" s="428"/>
      <c r="BM28" s="429"/>
      <c r="BN28" s="430">
        <v>1910963</v>
      </c>
      <c r="BO28" s="431"/>
      <c r="BP28" s="431"/>
      <c r="BQ28" s="431"/>
      <c r="BR28" s="431"/>
      <c r="BS28" s="431"/>
      <c r="BT28" s="431"/>
      <c r="BU28" s="432"/>
      <c r="BV28" s="430">
        <v>1909177</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c r="A29" s="187"/>
      <c r="B29" s="607"/>
      <c r="C29" s="608"/>
      <c r="D29" s="609"/>
      <c r="E29" s="517" t="s">
        <v>190</v>
      </c>
      <c r="F29" s="497"/>
      <c r="G29" s="497"/>
      <c r="H29" s="497"/>
      <c r="I29" s="497"/>
      <c r="J29" s="497"/>
      <c r="K29" s="498"/>
      <c r="L29" s="518">
        <v>20</v>
      </c>
      <c r="M29" s="519"/>
      <c r="N29" s="519"/>
      <c r="O29" s="519"/>
      <c r="P29" s="561"/>
      <c r="Q29" s="518">
        <v>4500</v>
      </c>
      <c r="R29" s="519"/>
      <c r="S29" s="519"/>
      <c r="T29" s="519"/>
      <c r="U29" s="519"/>
      <c r="V29" s="561"/>
      <c r="W29" s="621"/>
      <c r="X29" s="622"/>
      <c r="Y29" s="623"/>
      <c r="Z29" s="517" t="s">
        <v>191</v>
      </c>
      <c r="AA29" s="497"/>
      <c r="AB29" s="497"/>
      <c r="AC29" s="497"/>
      <c r="AD29" s="497"/>
      <c r="AE29" s="497"/>
      <c r="AF29" s="497"/>
      <c r="AG29" s="498"/>
      <c r="AH29" s="518">
        <v>426</v>
      </c>
      <c r="AI29" s="519"/>
      <c r="AJ29" s="519"/>
      <c r="AK29" s="519"/>
      <c r="AL29" s="561"/>
      <c r="AM29" s="518">
        <v>1266477</v>
      </c>
      <c r="AN29" s="519"/>
      <c r="AO29" s="519"/>
      <c r="AP29" s="519"/>
      <c r="AQ29" s="519"/>
      <c r="AR29" s="561"/>
      <c r="AS29" s="518">
        <v>2973</v>
      </c>
      <c r="AT29" s="519"/>
      <c r="AU29" s="519"/>
      <c r="AV29" s="519"/>
      <c r="AW29" s="519"/>
      <c r="AX29" s="520"/>
      <c r="AY29" s="649"/>
      <c r="AZ29" s="650"/>
      <c r="BA29" s="650"/>
      <c r="BB29" s="651"/>
      <c r="BC29" s="501" t="s">
        <v>192</v>
      </c>
      <c r="BD29" s="502"/>
      <c r="BE29" s="502"/>
      <c r="BF29" s="502"/>
      <c r="BG29" s="502"/>
      <c r="BH29" s="502"/>
      <c r="BI29" s="502"/>
      <c r="BJ29" s="502"/>
      <c r="BK29" s="502"/>
      <c r="BL29" s="502"/>
      <c r="BM29" s="503"/>
      <c r="BN29" s="467">
        <v>461377</v>
      </c>
      <c r="BO29" s="468"/>
      <c r="BP29" s="468"/>
      <c r="BQ29" s="468"/>
      <c r="BR29" s="468"/>
      <c r="BS29" s="468"/>
      <c r="BT29" s="468"/>
      <c r="BU29" s="469"/>
      <c r="BV29" s="467">
        <v>461206</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193</v>
      </c>
      <c r="X30" s="628"/>
      <c r="Y30" s="628"/>
      <c r="Z30" s="628"/>
      <c r="AA30" s="628"/>
      <c r="AB30" s="628"/>
      <c r="AC30" s="628"/>
      <c r="AD30" s="628"/>
      <c r="AE30" s="628"/>
      <c r="AF30" s="628"/>
      <c r="AG30" s="629"/>
      <c r="AH30" s="586">
        <v>101.9</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8470877</v>
      </c>
      <c r="BO30" s="644"/>
      <c r="BP30" s="644"/>
      <c r="BQ30" s="644"/>
      <c r="BR30" s="644"/>
      <c r="BS30" s="644"/>
      <c r="BT30" s="644"/>
      <c r="BU30" s="645"/>
      <c r="BV30" s="643">
        <v>6886916</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1" t="s">
        <v>200</v>
      </c>
      <c r="D33" s="491"/>
      <c r="E33" s="456" t="s">
        <v>201</v>
      </c>
      <c r="F33" s="456"/>
      <c r="G33" s="456"/>
      <c r="H33" s="456"/>
      <c r="I33" s="456"/>
      <c r="J33" s="456"/>
      <c r="K33" s="456"/>
      <c r="L33" s="456"/>
      <c r="M33" s="456"/>
      <c r="N33" s="456"/>
      <c r="O33" s="456"/>
      <c r="P33" s="456"/>
      <c r="Q33" s="456"/>
      <c r="R33" s="456"/>
      <c r="S33" s="456"/>
      <c r="T33" s="216"/>
      <c r="U33" s="491" t="s">
        <v>200</v>
      </c>
      <c r="V33" s="491"/>
      <c r="W33" s="456" t="s">
        <v>201</v>
      </c>
      <c r="X33" s="456"/>
      <c r="Y33" s="456"/>
      <c r="Z33" s="456"/>
      <c r="AA33" s="456"/>
      <c r="AB33" s="456"/>
      <c r="AC33" s="456"/>
      <c r="AD33" s="456"/>
      <c r="AE33" s="456"/>
      <c r="AF33" s="456"/>
      <c r="AG33" s="456"/>
      <c r="AH33" s="456"/>
      <c r="AI33" s="456"/>
      <c r="AJ33" s="456"/>
      <c r="AK33" s="456"/>
      <c r="AL33" s="216"/>
      <c r="AM33" s="491" t="s">
        <v>200</v>
      </c>
      <c r="AN33" s="491"/>
      <c r="AO33" s="456" t="s">
        <v>202</v>
      </c>
      <c r="AP33" s="456"/>
      <c r="AQ33" s="456"/>
      <c r="AR33" s="456"/>
      <c r="AS33" s="456"/>
      <c r="AT33" s="456"/>
      <c r="AU33" s="456"/>
      <c r="AV33" s="456"/>
      <c r="AW33" s="456"/>
      <c r="AX33" s="456"/>
      <c r="AY33" s="456"/>
      <c r="AZ33" s="456"/>
      <c r="BA33" s="456"/>
      <c r="BB33" s="456"/>
      <c r="BC33" s="456"/>
      <c r="BD33" s="217"/>
      <c r="BE33" s="456" t="s">
        <v>203</v>
      </c>
      <c r="BF33" s="456"/>
      <c r="BG33" s="456" t="s">
        <v>204</v>
      </c>
      <c r="BH33" s="456"/>
      <c r="BI33" s="456"/>
      <c r="BJ33" s="456"/>
      <c r="BK33" s="456"/>
      <c r="BL33" s="456"/>
      <c r="BM33" s="456"/>
      <c r="BN33" s="456"/>
      <c r="BO33" s="456"/>
      <c r="BP33" s="456"/>
      <c r="BQ33" s="456"/>
      <c r="BR33" s="456"/>
      <c r="BS33" s="456"/>
      <c r="BT33" s="456"/>
      <c r="BU33" s="456"/>
      <c r="BV33" s="217"/>
      <c r="BW33" s="491" t="s">
        <v>203</v>
      </c>
      <c r="BX33" s="491"/>
      <c r="BY33" s="456" t="s">
        <v>205</v>
      </c>
      <c r="BZ33" s="456"/>
      <c r="CA33" s="456"/>
      <c r="CB33" s="456"/>
      <c r="CC33" s="456"/>
      <c r="CD33" s="456"/>
      <c r="CE33" s="456"/>
      <c r="CF33" s="456"/>
      <c r="CG33" s="456"/>
      <c r="CH33" s="456"/>
      <c r="CI33" s="456"/>
      <c r="CJ33" s="456"/>
      <c r="CK33" s="456"/>
      <c r="CL33" s="456"/>
      <c r="CM33" s="456"/>
      <c r="CN33" s="216"/>
      <c r="CO33" s="491" t="s">
        <v>206</v>
      </c>
      <c r="CP33" s="491"/>
      <c r="CQ33" s="456" t="s">
        <v>207</v>
      </c>
      <c r="CR33" s="456"/>
      <c r="CS33" s="456"/>
      <c r="CT33" s="456"/>
      <c r="CU33" s="456"/>
      <c r="CV33" s="456"/>
      <c r="CW33" s="456"/>
      <c r="CX33" s="456"/>
      <c r="CY33" s="456"/>
      <c r="CZ33" s="456"/>
      <c r="DA33" s="456"/>
      <c r="DB33" s="456"/>
      <c r="DC33" s="456"/>
      <c r="DD33" s="456"/>
      <c r="DE33" s="456"/>
      <c r="DF33" s="216"/>
      <c r="DG33" s="655" t="s">
        <v>208</v>
      </c>
      <c r="DH33" s="655"/>
      <c r="DI33" s="218"/>
      <c r="DJ33" s="186"/>
      <c r="DK33" s="186"/>
      <c r="DL33" s="186"/>
      <c r="DM33" s="186"/>
      <c r="DN33" s="186"/>
      <c r="DO33" s="186"/>
    </row>
    <row r="34" spans="1:119" ht="32.25" customHeight="1">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4</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f>IF(AO34="","",MAX(C34:D43,U34:V43)+1)</f>
        <v>7</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f>IF(BG34="","",MAX(C34:D43,U34:V43,AM34:AN43)+1)</f>
        <v>9</v>
      </c>
      <c r="BF34" s="656"/>
      <c r="BG34" s="657" t="str">
        <f>IF('各会計、関係団体の財政状況及び健全化判断比率'!B33="","",'各会計、関係団体の財政状況及び健全化判断比率'!B33)</f>
        <v>農業集落排水事業特別会計</v>
      </c>
      <c r="BH34" s="657"/>
      <c r="BI34" s="657"/>
      <c r="BJ34" s="657"/>
      <c r="BK34" s="657"/>
      <c r="BL34" s="657"/>
      <c r="BM34" s="657"/>
      <c r="BN34" s="657"/>
      <c r="BO34" s="657"/>
      <c r="BP34" s="657"/>
      <c r="BQ34" s="657"/>
      <c r="BR34" s="657"/>
      <c r="BS34" s="657"/>
      <c r="BT34" s="657"/>
      <c r="BU34" s="657"/>
      <c r="BV34" s="214"/>
      <c r="BW34" s="656">
        <f>IF(BY34="","",MAX(C34:D43,U34:V43,AM34:AN43,BE34:BF43)+1)</f>
        <v>10</v>
      </c>
      <c r="BX34" s="656"/>
      <c r="BY34" s="657" t="str">
        <f>IF('各会計、関係団体の財政状況及び健全化判断比率'!B68="","",'各会計、関係団体の財政状況及び健全化判断比率'!B68)</f>
        <v>筑紫野・小郡・基山清掃施設組合（一般会計）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20</v>
      </c>
      <c r="CP34" s="656"/>
      <c r="CQ34" s="657" t="str">
        <f>IF('各会計、関係団体の財政状況及び健全化判断比率'!BS7="","",'各会計、関係団体の財政状況及び健全化判断比率'!BS7)</f>
        <v>筑紫野市土地開発公社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v>
      </c>
      <c r="DH34" s="658"/>
      <c r="DI34" s="218"/>
      <c r="DJ34" s="186"/>
      <c r="DK34" s="186"/>
      <c r="DL34" s="186"/>
      <c r="DM34" s="186"/>
      <c r="DN34" s="186"/>
      <c r="DO34" s="186"/>
    </row>
    <row r="35" spans="1:119" ht="32.25" customHeight="1">
      <c r="A35" s="187"/>
      <c r="B35" s="213"/>
      <c r="C35" s="656">
        <f>IF(E35="","",C34+1)</f>
        <v>2</v>
      </c>
      <c r="D35" s="656"/>
      <c r="E35" s="657" t="str">
        <f>IF('各会計、関係団体の財政状況及び健全化判断比率'!B8="","",'各会計、関係団体の財政状況及び健全化判断比率'!B8)</f>
        <v>住宅新築資金等貸付事業特別会計</v>
      </c>
      <c r="F35" s="657"/>
      <c r="G35" s="657"/>
      <c r="H35" s="657"/>
      <c r="I35" s="657"/>
      <c r="J35" s="657"/>
      <c r="K35" s="657"/>
      <c r="L35" s="657"/>
      <c r="M35" s="657"/>
      <c r="N35" s="657"/>
      <c r="O35" s="657"/>
      <c r="P35" s="657"/>
      <c r="Q35" s="657"/>
      <c r="R35" s="657"/>
      <c r="S35" s="657"/>
      <c r="T35" s="214"/>
      <c r="U35" s="656">
        <f>IF(W35="","",U34+1)</f>
        <v>5</v>
      </c>
      <c r="V35" s="656"/>
      <c r="W35" s="657" t="str">
        <f>IF('各会計、関係団体の財政状況及び健全化判断比率'!B29="","",'各会計、関係団体の財政状況及び健全化判断比率'!B29)</f>
        <v>介護保険事業特別会計</v>
      </c>
      <c r="X35" s="657"/>
      <c r="Y35" s="657"/>
      <c r="Z35" s="657"/>
      <c r="AA35" s="657"/>
      <c r="AB35" s="657"/>
      <c r="AC35" s="657"/>
      <c r="AD35" s="657"/>
      <c r="AE35" s="657"/>
      <c r="AF35" s="657"/>
      <c r="AG35" s="657"/>
      <c r="AH35" s="657"/>
      <c r="AI35" s="657"/>
      <c r="AJ35" s="657"/>
      <c r="AK35" s="657"/>
      <c r="AL35" s="214"/>
      <c r="AM35" s="656">
        <f t="shared" ref="AM35:AM43" si="0">IF(AO35="","",AM34+1)</f>
        <v>8</v>
      </c>
      <c r="AN35" s="656"/>
      <c r="AO35" s="657" t="str">
        <f>IF('各会計、関係団体の財政状況及び健全化判断比率'!B32="","",'各会計、関係団体の財政状況及び健全化判断比率'!B32)</f>
        <v>下水道事業会計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11</v>
      </c>
      <c r="BX35" s="656"/>
      <c r="BY35" s="657" t="str">
        <f>IF('各会計、関係団体の財政状況及び健全化判断比率'!B69="","",'各会計、関係団体の財政状況及び健全化判断比率'!B69)</f>
        <v>両筑衛生施設組合（一般会計）</v>
      </c>
      <c r="BZ35" s="657"/>
      <c r="CA35" s="657"/>
      <c r="CB35" s="657"/>
      <c r="CC35" s="657"/>
      <c r="CD35" s="657"/>
      <c r="CE35" s="657"/>
      <c r="CF35" s="657"/>
      <c r="CG35" s="657"/>
      <c r="CH35" s="657"/>
      <c r="CI35" s="657"/>
      <c r="CJ35" s="657"/>
      <c r="CK35" s="657"/>
      <c r="CL35" s="657"/>
      <c r="CM35" s="657"/>
      <c r="CN35" s="214"/>
      <c r="CO35" s="656">
        <f t="shared" ref="CO35:CO43" si="3">IF(CQ35="","",CO34+1)</f>
        <v>21</v>
      </c>
      <c r="CP35" s="656"/>
      <c r="CQ35" s="657" t="str">
        <f>IF('各会計、関係団体の財政状況及び健全化判断比率'!BS8="","",'各会計、関係団体の財政状況及び健全化判断比率'!BS8)</f>
        <v>筑紫野市文化振興財団</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c r="A36" s="187"/>
      <c r="B36" s="213"/>
      <c r="C36" s="656">
        <f>IF(E36="","",C35+1)</f>
        <v>3</v>
      </c>
      <c r="D36" s="656"/>
      <c r="E36" s="657" t="str">
        <f>IF('各会計、関係団体の財政状況及び健全化判断比率'!B9="","",'各会計、関係団体の財政状況及び健全化判断比率'!B9)</f>
        <v>奨学資金貸与事業特別会計</v>
      </c>
      <c r="F36" s="657"/>
      <c r="G36" s="657"/>
      <c r="H36" s="657"/>
      <c r="I36" s="657"/>
      <c r="J36" s="657"/>
      <c r="K36" s="657"/>
      <c r="L36" s="657"/>
      <c r="M36" s="657"/>
      <c r="N36" s="657"/>
      <c r="O36" s="657"/>
      <c r="P36" s="657"/>
      <c r="Q36" s="657"/>
      <c r="R36" s="657"/>
      <c r="S36" s="657"/>
      <c r="T36" s="214"/>
      <c r="U36" s="656">
        <f t="shared" ref="U36:U43" si="4">IF(W36="","",U35+1)</f>
        <v>6</v>
      </c>
      <c r="V36" s="656"/>
      <c r="W36" s="657" t="str">
        <f>IF('各会計、関係団体の財政状況及び健全化判断比率'!B30="","",'各会計、関係団体の財政状況及び健全化判断比率'!B30)</f>
        <v>後期高齢者医療事業特別会計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12</v>
      </c>
      <c r="BX36" s="656"/>
      <c r="BY36" s="657" t="str">
        <f>IF('各会計、関係団体の財政状況及び健全化判断比率'!B70="","",'各会計、関係団体の財政状況及び健全化判断比率'!B70)</f>
        <v>筑慈苑施設組合（一般会計）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13</v>
      </c>
      <c r="BX37" s="656"/>
      <c r="BY37" s="657" t="str">
        <f>IF('各会計、関係団体の財政状況及び健全化判断比率'!B71="","",'各会計、関係団体の財政状況及び健全化判断比率'!B71)</f>
        <v>山神水道企業団</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14</v>
      </c>
      <c r="BX38" s="656"/>
      <c r="BY38" s="657" t="str">
        <f>IF('各会計、関係団体の財政状況及び健全化判断比率'!B72="","",'各会計、関係団体の財政状況及び健全化判断比率'!B72)</f>
        <v>福岡地区水道企業団</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15</v>
      </c>
      <c r="BX39" s="656"/>
      <c r="BY39" s="657" t="str">
        <f>IF('各会計、関係団体の財政状況及び健全化判断比率'!B73="","",'各会計、関係団体の財政状況及び健全化判断比率'!B73)</f>
        <v>筑紫野太宰府消防組合（一般会計）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16</v>
      </c>
      <c r="BX40" s="656"/>
      <c r="BY40" s="657" t="str">
        <f>IF('各会計、関係団体の財政状況及び健全化判断比率'!B74="","",'各会計、関係団体の財政状況及び健全化判断比率'!B74)</f>
        <v>筑紫自治振興組合（一般会計）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17</v>
      </c>
      <c r="BX41" s="656"/>
      <c r="BY41" s="657" t="str">
        <f>IF('各会計、関係団体の財政状況及び健全化判断比率'!B75="","",'各会計、関係団体の財政状況及び健全化判断比率'!B75)</f>
        <v>筑紫自治振興組合（筑紫公平委員会特別会計）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18</v>
      </c>
      <c r="BX42" s="656"/>
      <c r="BY42" s="657" t="str">
        <f>IF('各会計、関係団体の財政状況及び健全化判断比率'!B76="","",'各会計、関係団体の財政状況及び健全化判断比率'!B76)</f>
        <v>福岡県市町村職員退職手当組合（一般会計）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19</v>
      </c>
      <c r="BX43" s="656"/>
      <c r="BY43" s="657" t="str">
        <f>IF('各会計、関係団体の財政状況及び健全化判断比率'!B77="","",'各会計、関係団体の財政状況及び健全化判断比率'!B77)</f>
        <v>福岡県市町村職員退職手当組合（基金特別会計）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213</v>
      </c>
    </row>
    <row r="50" spans="5:5">
      <c r="E50" s="188" t="s">
        <v>214</v>
      </c>
    </row>
    <row r="51" spans="5:5">
      <c r="E51" s="188" t="s">
        <v>215</v>
      </c>
    </row>
    <row r="52" spans="5:5">
      <c r="E52" s="188" t="s">
        <v>216</v>
      </c>
    </row>
    <row r="53" spans="5:5"/>
    <row r="54" spans="5:5"/>
    <row r="55" spans="5:5"/>
    <row r="56" spans="5:5"/>
  </sheetData>
  <sheetProtection algorithmName="SHA-512" hashValue="lz52qhTbkKUAWQt3sExppbwsqInMzwqeEaZ2CaQZ4iZa4f9Ml8+zl3zs7/8K8rOGqopiK/ngcZpO62JYxb4NNQ==" saltValue="qm1Z4FWazNo9YmbXcl4J4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c r="A34" s="22"/>
      <c r="B34" s="31"/>
      <c r="C34" s="1248" t="s">
        <v>568</v>
      </c>
      <c r="D34" s="1248"/>
      <c r="E34" s="1249"/>
      <c r="F34" s="32">
        <v>0.49</v>
      </c>
      <c r="G34" s="33">
        <v>0.71</v>
      </c>
      <c r="H34" s="33">
        <v>0.39</v>
      </c>
      <c r="I34" s="33">
        <v>0.25</v>
      </c>
      <c r="J34" s="34" t="s">
        <v>569</v>
      </c>
      <c r="K34" s="22"/>
      <c r="L34" s="22"/>
      <c r="M34" s="22"/>
      <c r="N34" s="22"/>
      <c r="O34" s="22"/>
      <c r="P34" s="22"/>
    </row>
    <row r="35" spans="1:16" ht="39" customHeight="1">
      <c r="A35" s="22"/>
      <c r="B35" s="35"/>
      <c r="C35" s="1242" t="s">
        <v>570</v>
      </c>
      <c r="D35" s="1243"/>
      <c r="E35" s="1244"/>
      <c r="F35" s="36">
        <v>10.76</v>
      </c>
      <c r="G35" s="37">
        <v>11.08</v>
      </c>
      <c r="H35" s="37">
        <v>11.74</v>
      </c>
      <c r="I35" s="37">
        <v>12.45</v>
      </c>
      <c r="J35" s="38">
        <v>12.39</v>
      </c>
      <c r="K35" s="22"/>
      <c r="L35" s="22"/>
      <c r="M35" s="22"/>
      <c r="N35" s="22"/>
      <c r="O35" s="22"/>
      <c r="P35" s="22"/>
    </row>
    <row r="36" spans="1:16" ht="39" customHeight="1">
      <c r="A36" s="22"/>
      <c r="B36" s="35"/>
      <c r="C36" s="1242" t="s">
        <v>571</v>
      </c>
      <c r="D36" s="1243"/>
      <c r="E36" s="1244"/>
      <c r="F36" s="36">
        <v>5.75</v>
      </c>
      <c r="G36" s="37">
        <v>5.13</v>
      </c>
      <c r="H36" s="37">
        <v>5.26</v>
      </c>
      <c r="I36" s="37">
        <v>5.16</v>
      </c>
      <c r="J36" s="38">
        <v>6.07</v>
      </c>
      <c r="K36" s="22"/>
      <c r="L36" s="22"/>
      <c r="M36" s="22"/>
      <c r="N36" s="22"/>
      <c r="O36" s="22"/>
      <c r="P36" s="22"/>
    </row>
    <row r="37" spans="1:16" ht="39" customHeight="1">
      <c r="A37" s="22"/>
      <c r="B37" s="35"/>
      <c r="C37" s="1242" t="s">
        <v>572</v>
      </c>
      <c r="D37" s="1243"/>
      <c r="E37" s="1244"/>
      <c r="F37" s="36">
        <v>9.27</v>
      </c>
      <c r="G37" s="37">
        <v>10.039999999999999</v>
      </c>
      <c r="H37" s="37">
        <v>4.4000000000000004</v>
      </c>
      <c r="I37" s="37">
        <v>4.62</v>
      </c>
      <c r="J37" s="38">
        <v>4.3600000000000003</v>
      </c>
      <c r="K37" s="22"/>
      <c r="L37" s="22"/>
      <c r="M37" s="22"/>
      <c r="N37" s="22"/>
      <c r="O37" s="22"/>
      <c r="P37" s="22"/>
    </row>
    <row r="38" spans="1:16" ht="39" customHeight="1">
      <c r="A38" s="22"/>
      <c r="B38" s="35"/>
      <c r="C38" s="1242" t="s">
        <v>573</v>
      </c>
      <c r="D38" s="1243"/>
      <c r="E38" s="1244"/>
      <c r="F38" s="36">
        <v>0.21</v>
      </c>
      <c r="G38" s="37">
        <v>0.23</v>
      </c>
      <c r="H38" s="37">
        <v>0.24</v>
      </c>
      <c r="I38" s="37">
        <v>0.24</v>
      </c>
      <c r="J38" s="38">
        <v>0.24</v>
      </c>
      <c r="K38" s="22"/>
      <c r="L38" s="22"/>
      <c r="M38" s="22"/>
      <c r="N38" s="22"/>
      <c r="O38" s="22"/>
      <c r="P38" s="22"/>
    </row>
    <row r="39" spans="1:16" ht="39" customHeight="1">
      <c r="A39" s="22"/>
      <c r="B39" s="35"/>
      <c r="C39" s="1242" t="s">
        <v>574</v>
      </c>
      <c r="D39" s="1243"/>
      <c r="E39" s="1244"/>
      <c r="F39" s="36">
        <v>0.1</v>
      </c>
      <c r="G39" s="37">
        <v>0.11</v>
      </c>
      <c r="H39" s="37">
        <v>0.1</v>
      </c>
      <c r="I39" s="37">
        <v>0.11</v>
      </c>
      <c r="J39" s="38">
        <v>0.08</v>
      </c>
      <c r="K39" s="22"/>
      <c r="L39" s="22"/>
      <c r="M39" s="22"/>
      <c r="N39" s="22"/>
      <c r="O39" s="22"/>
      <c r="P39" s="22"/>
    </row>
    <row r="40" spans="1:16" ht="39" customHeight="1">
      <c r="A40" s="22"/>
      <c r="B40" s="35"/>
      <c r="C40" s="1242" t="s">
        <v>575</v>
      </c>
      <c r="D40" s="1243"/>
      <c r="E40" s="1244"/>
      <c r="F40" s="36">
        <v>7.0000000000000007E-2</v>
      </c>
      <c r="G40" s="37">
        <v>0.04</v>
      </c>
      <c r="H40" s="37">
        <v>0.06</v>
      </c>
      <c r="I40" s="37">
        <v>7.0000000000000007E-2</v>
      </c>
      <c r="J40" s="38">
        <v>0.08</v>
      </c>
      <c r="K40" s="22"/>
      <c r="L40" s="22"/>
      <c r="M40" s="22"/>
      <c r="N40" s="22"/>
      <c r="O40" s="22"/>
      <c r="P40" s="22"/>
    </row>
    <row r="41" spans="1:16" ht="39" customHeight="1">
      <c r="A41" s="22"/>
      <c r="B41" s="35"/>
      <c r="C41" s="1242" t="s">
        <v>576</v>
      </c>
      <c r="D41" s="1243"/>
      <c r="E41" s="1244"/>
      <c r="F41" s="36">
        <v>0</v>
      </c>
      <c r="G41" s="37">
        <v>0</v>
      </c>
      <c r="H41" s="37">
        <v>0</v>
      </c>
      <c r="I41" s="37">
        <v>0</v>
      </c>
      <c r="J41" s="38">
        <v>0</v>
      </c>
      <c r="K41" s="22"/>
      <c r="L41" s="22"/>
      <c r="M41" s="22"/>
      <c r="N41" s="22"/>
      <c r="O41" s="22"/>
      <c r="P41" s="22"/>
    </row>
    <row r="42" spans="1:16" ht="39" customHeight="1">
      <c r="A42" s="22"/>
      <c r="B42" s="39"/>
      <c r="C42" s="1242" t="s">
        <v>577</v>
      </c>
      <c r="D42" s="1243"/>
      <c r="E42" s="1244"/>
      <c r="F42" s="36" t="s">
        <v>519</v>
      </c>
      <c r="G42" s="37" t="s">
        <v>519</v>
      </c>
      <c r="H42" s="37" t="s">
        <v>519</v>
      </c>
      <c r="I42" s="37" t="s">
        <v>519</v>
      </c>
      <c r="J42" s="38" t="s">
        <v>519</v>
      </c>
      <c r="K42" s="22"/>
      <c r="L42" s="22"/>
      <c r="M42" s="22"/>
      <c r="N42" s="22"/>
      <c r="O42" s="22"/>
      <c r="P42" s="22"/>
    </row>
    <row r="43" spans="1:16" ht="39" customHeight="1" thickBot="1">
      <c r="A43" s="22"/>
      <c r="B43" s="40"/>
      <c r="C43" s="1245" t="s">
        <v>578</v>
      </c>
      <c r="D43" s="1246"/>
      <c r="E43" s="1247"/>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pYs4/HpDA3e6T6IssLAsKBYn4UjvwhdMoOUamFypKTig9WB9t6e2FHtQQhu1+dDhCNSGGy+/EvXiIGdVYA+x5w==" saltValue="4r7e189a5s0AK6UlXfwHA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c r="A45" s="48"/>
      <c r="B45" s="1250" t="s">
        <v>11</v>
      </c>
      <c r="C45" s="1251"/>
      <c r="D45" s="58"/>
      <c r="E45" s="1256" t="s">
        <v>12</v>
      </c>
      <c r="F45" s="1256"/>
      <c r="G45" s="1256"/>
      <c r="H45" s="1256"/>
      <c r="I45" s="1256"/>
      <c r="J45" s="1257"/>
      <c r="K45" s="59">
        <v>3217</v>
      </c>
      <c r="L45" s="60">
        <v>2822</v>
      </c>
      <c r="M45" s="60">
        <v>2822</v>
      </c>
      <c r="N45" s="60">
        <v>2588</v>
      </c>
      <c r="O45" s="61">
        <v>2585</v>
      </c>
      <c r="P45" s="48"/>
      <c r="Q45" s="48"/>
      <c r="R45" s="48"/>
      <c r="S45" s="48"/>
      <c r="T45" s="48"/>
      <c r="U45" s="48"/>
    </row>
    <row r="46" spans="1:21" ht="30.75" customHeight="1">
      <c r="A46" s="48"/>
      <c r="B46" s="1252"/>
      <c r="C46" s="1253"/>
      <c r="D46" s="62"/>
      <c r="E46" s="1258" t="s">
        <v>13</v>
      </c>
      <c r="F46" s="1258"/>
      <c r="G46" s="1258"/>
      <c r="H46" s="1258"/>
      <c r="I46" s="1258"/>
      <c r="J46" s="1259"/>
      <c r="K46" s="63" t="s">
        <v>519</v>
      </c>
      <c r="L46" s="64" t="s">
        <v>519</v>
      </c>
      <c r="M46" s="64" t="s">
        <v>519</v>
      </c>
      <c r="N46" s="64" t="s">
        <v>519</v>
      </c>
      <c r="O46" s="65" t="s">
        <v>519</v>
      </c>
      <c r="P46" s="48"/>
      <c r="Q46" s="48"/>
      <c r="R46" s="48"/>
      <c r="S46" s="48"/>
      <c r="T46" s="48"/>
      <c r="U46" s="48"/>
    </row>
    <row r="47" spans="1:21" ht="30.75" customHeight="1">
      <c r="A47" s="48"/>
      <c r="B47" s="1252"/>
      <c r="C47" s="1253"/>
      <c r="D47" s="62"/>
      <c r="E47" s="1258" t="s">
        <v>14</v>
      </c>
      <c r="F47" s="1258"/>
      <c r="G47" s="1258"/>
      <c r="H47" s="1258"/>
      <c r="I47" s="1258"/>
      <c r="J47" s="1259"/>
      <c r="K47" s="63" t="s">
        <v>519</v>
      </c>
      <c r="L47" s="64" t="s">
        <v>519</v>
      </c>
      <c r="M47" s="64" t="s">
        <v>519</v>
      </c>
      <c r="N47" s="64" t="s">
        <v>519</v>
      </c>
      <c r="O47" s="65" t="s">
        <v>519</v>
      </c>
      <c r="P47" s="48"/>
      <c r="Q47" s="48"/>
      <c r="R47" s="48"/>
      <c r="S47" s="48"/>
      <c r="T47" s="48"/>
      <c r="U47" s="48"/>
    </row>
    <row r="48" spans="1:21" ht="30.75" customHeight="1">
      <c r="A48" s="48"/>
      <c r="B48" s="1252"/>
      <c r="C48" s="1253"/>
      <c r="D48" s="62"/>
      <c r="E48" s="1258" t="s">
        <v>15</v>
      </c>
      <c r="F48" s="1258"/>
      <c r="G48" s="1258"/>
      <c r="H48" s="1258"/>
      <c r="I48" s="1258"/>
      <c r="J48" s="1259"/>
      <c r="K48" s="63">
        <v>668</v>
      </c>
      <c r="L48" s="64">
        <v>693</v>
      </c>
      <c r="M48" s="64">
        <v>673</v>
      </c>
      <c r="N48" s="64">
        <v>670</v>
      </c>
      <c r="O48" s="65">
        <v>640</v>
      </c>
      <c r="P48" s="48"/>
      <c r="Q48" s="48"/>
      <c r="R48" s="48"/>
      <c r="S48" s="48"/>
      <c r="T48" s="48"/>
      <c r="U48" s="48"/>
    </row>
    <row r="49" spans="1:21" ht="30.75" customHeight="1">
      <c r="A49" s="48"/>
      <c r="B49" s="1252"/>
      <c r="C49" s="1253"/>
      <c r="D49" s="62"/>
      <c r="E49" s="1258" t="s">
        <v>16</v>
      </c>
      <c r="F49" s="1258"/>
      <c r="G49" s="1258"/>
      <c r="H49" s="1258"/>
      <c r="I49" s="1258"/>
      <c r="J49" s="1259"/>
      <c r="K49" s="63">
        <v>0</v>
      </c>
      <c r="L49" s="64">
        <v>511</v>
      </c>
      <c r="M49" s="64">
        <v>592</v>
      </c>
      <c r="N49" s="64">
        <v>600</v>
      </c>
      <c r="O49" s="65">
        <v>606</v>
      </c>
      <c r="P49" s="48"/>
      <c r="Q49" s="48"/>
      <c r="R49" s="48"/>
      <c r="S49" s="48"/>
      <c r="T49" s="48"/>
      <c r="U49" s="48"/>
    </row>
    <row r="50" spans="1:21" ht="30.75" customHeight="1">
      <c r="A50" s="48"/>
      <c r="B50" s="1252"/>
      <c r="C50" s="1253"/>
      <c r="D50" s="62"/>
      <c r="E50" s="1258" t="s">
        <v>17</v>
      </c>
      <c r="F50" s="1258"/>
      <c r="G50" s="1258"/>
      <c r="H50" s="1258"/>
      <c r="I50" s="1258"/>
      <c r="J50" s="1259"/>
      <c r="K50" s="63">
        <v>494</v>
      </c>
      <c r="L50" s="64">
        <v>0</v>
      </c>
      <c r="M50" s="64">
        <v>0</v>
      </c>
      <c r="N50" s="64">
        <v>0</v>
      </c>
      <c r="O50" s="65">
        <v>0</v>
      </c>
      <c r="P50" s="48"/>
      <c r="Q50" s="48"/>
      <c r="R50" s="48"/>
      <c r="S50" s="48"/>
      <c r="T50" s="48"/>
      <c r="U50" s="48"/>
    </row>
    <row r="51" spans="1:21" ht="30.75" customHeight="1">
      <c r="A51" s="48"/>
      <c r="B51" s="1254"/>
      <c r="C51" s="1255"/>
      <c r="D51" s="66"/>
      <c r="E51" s="1258" t="s">
        <v>18</v>
      </c>
      <c r="F51" s="1258"/>
      <c r="G51" s="1258"/>
      <c r="H51" s="1258"/>
      <c r="I51" s="1258"/>
      <c r="J51" s="1259"/>
      <c r="K51" s="63" t="s">
        <v>519</v>
      </c>
      <c r="L51" s="64" t="s">
        <v>519</v>
      </c>
      <c r="M51" s="64" t="s">
        <v>519</v>
      </c>
      <c r="N51" s="64">
        <v>0</v>
      </c>
      <c r="O51" s="65" t="s">
        <v>519</v>
      </c>
      <c r="P51" s="48"/>
      <c r="Q51" s="48"/>
      <c r="R51" s="48"/>
      <c r="S51" s="48"/>
      <c r="T51" s="48"/>
      <c r="U51" s="48"/>
    </row>
    <row r="52" spans="1:21" ht="30.75" customHeight="1">
      <c r="A52" s="48"/>
      <c r="B52" s="1260" t="s">
        <v>19</v>
      </c>
      <c r="C52" s="1261"/>
      <c r="D52" s="66"/>
      <c r="E52" s="1258" t="s">
        <v>20</v>
      </c>
      <c r="F52" s="1258"/>
      <c r="G52" s="1258"/>
      <c r="H52" s="1258"/>
      <c r="I52" s="1258"/>
      <c r="J52" s="1259"/>
      <c r="K52" s="63">
        <v>3408</v>
      </c>
      <c r="L52" s="64">
        <v>3210</v>
      </c>
      <c r="M52" s="64">
        <v>3225</v>
      </c>
      <c r="N52" s="64">
        <v>3184</v>
      </c>
      <c r="O52" s="65">
        <v>3110</v>
      </c>
      <c r="P52" s="48"/>
      <c r="Q52" s="48"/>
      <c r="R52" s="48"/>
      <c r="S52" s="48"/>
      <c r="T52" s="48"/>
      <c r="U52" s="48"/>
    </row>
    <row r="53" spans="1:21" ht="30.75" customHeight="1" thickBot="1">
      <c r="A53" s="48"/>
      <c r="B53" s="1262" t="s">
        <v>21</v>
      </c>
      <c r="C53" s="1263"/>
      <c r="D53" s="67"/>
      <c r="E53" s="1264" t="s">
        <v>22</v>
      </c>
      <c r="F53" s="1264"/>
      <c r="G53" s="1264"/>
      <c r="H53" s="1264"/>
      <c r="I53" s="1264"/>
      <c r="J53" s="1265"/>
      <c r="K53" s="68">
        <v>971</v>
      </c>
      <c r="L53" s="69">
        <v>816</v>
      </c>
      <c r="M53" s="69">
        <v>862</v>
      </c>
      <c r="N53" s="69">
        <v>674</v>
      </c>
      <c r="O53" s="70">
        <v>721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c r="B57" s="1266" t="s">
        <v>25</v>
      </c>
      <c r="C57" s="1267"/>
      <c r="D57" s="1270" t="s">
        <v>26</v>
      </c>
      <c r="E57" s="1271"/>
      <c r="F57" s="1271"/>
      <c r="G57" s="1271"/>
      <c r="H57" s="1271"/>
      <c r="I57" s="1271"/>
      <c r="J57" s="1272"/>
      <c r="K57" s="83" t="s">
        <v>625</v>
      </c>
      <c r="L57" s="84" t="s">
        <v>626</v>
      </c>
      <c r="M57" s="84" t="s">
        <v>628</v>
      </c>
      <c r="N57" s="84" t="s">
        <v>629</v>
      </c>
      <c r="O57" s="85" t="s">
        <v>626</v>
      </c>
    </row>
    <row r="58" spans="1:21" ht="31.5" customHeight="1" thickBot="1">
      <c r="B58" s="1268"/>
      <c r="C58" s="1269"/>
      <c r="D58" s="1273" t="s">
        <v>27</v>
      </c>
      <c r="E58" s="1274"/>
      <c r="F58" s="1274"/>
      <c r="G58" s="1274"/>
      <c r="H58" s="1274"/>
      <c r="I58" s="1274"/>
      <c r="J58" s="1275"/>
      <c r="K58" s="86" t="s">
        <v>626</v>
      </c>
      <c r="L58" s="87" t="s">
        <v>627</v>
      </c>
      <c r="M58" s="87" t="s">
        <v>629</v>
      </c>
      <c r="N58" s="87" t="s">
        <v>629</v>
      </c>
      <c r="O58" s="88" t="s">
        <v>629</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RjSb8KD1UBeB82g0YMLuriSirQqUOlMidszXpfiSkLcABwC8ouO381vQOLmu/3IZr4SmmkmdBhSAAtyvbjk6g==" saltValue="36qTQedeK5m3DkE9oPni0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560</v>
      </c>
      <c r="J40" s="100" t="s">
        <v>561</v>
      </c>
      <c r="K40" s="100" t="s">
        <v>562</v>
      </c>
      <c r="L40" s="100" t="s">
        <v>563</v>
      </c>
      <c r="M40" s="101" t="s">
        <v>564</v>
      </c>
    </row>
    <row r="41" spans="2:13" ht="27.75" customHeight="1">
      <c r="B41" s="1276" t="s">
        <v>30</v>
      </c>
      <c r="C41" s="1277"/>
      <c r="D41" s="102"/>
      <c r="E41" s="1282" t="s">
        <v>31</v>
      </c>
      <c r="F41" s="1282"/>
      <c r="G41" s="1282"/>
      <c r="H41" s="1283"/>
      <c r="I41" s="103">
        <v>28061</v>
      </c>
      <c r="J41" s="104">
        <v>27203</v>
      </c>
      <c r="K41" s="104">
        <v>26961</v>
      </c>
      <c r="L41" s="104">
        <v>27676</v>
      </c>
      <c r="M41" s="105">
        <v>26782</v>
      </c>
    </row>
    <row r="42" spans="2:13" ht="27.75" customHeight="1">
      <c r="B42" s="1278"/>
      <c r="C42" s="1279"/>
      <c r="D42" s="106"/>
      <c r="E42" s="1284" t="s">
        <v>32</v>
      </c>
      <c r="F42" s="1284"/>
      <c r="G42" s="1284"/>
      <c r="H42" s="1285"/>
      <c r="I42" s="107">
        <v>2114</v>
      </c>
      <c r="J42" s="108">
        <v>952</v>
      </c>
      <c r="K42" s="108">
        <v>914</v>
      </c>
      <c r="L42" s="108">
        <v>820</v>
      </c>
      <c r="M42" s="109">
        <v>756</v>
      </c>
    </row>
    <row r="43" spans="2:13" ht="27.75" customHeight="1">
      <c r="B43" s="1278"/>
      <c r="C43" s="1279"/>
      <c r="D43" s="106"/>
      <c r="E43" s="1284" t="s">
        <v>33</v>
      </c>
      <c r="F43" s="1284"/>
      <c r="G43" s="1284"/>
      <c r="H43" s="1285"/>
      <c r="I43" s="107">
        <v>6208</v>
      </c>
      <c r="J43" s="108">
        <v>5920</v>
      </c>
      <c r="K43" s="108">
        <v>5771</v>
      </c>
      <c r="L43" s="108">
        <v>5471</v>
      </c>
      <c r="M43" s="109">
        <v>4912</v>
      </c>
    </row>
    <row r="44" spans="2:13" ht="27.75" customHeight="1">
      <c r="B44" s="1278"/>
      <c r="C44" s="1279"/>
      <c r="D44" s="106"/>
      <c r="E44" s="1284" t="s">
        <v>34</v>
      </c>
      <c r="F44" s="1284"/>
      <c r="G44" s="1284"/>
      <c r="H44" s="1285"/>
      <c r="I44" s="107">
        <v>4013</v>
      </c>
      <c r="J44" s="108">
        <v>3664</v>
      </c>
      <c r="K44" s="108">
        <v>3141</v>
      </c>
      <c r="L44" s="108">
        <v>2714</v>
      </c>
      <c r="M44" s="109">
        <v>2177</v>
      </c>
    </row>
    <row r="45" spans="2:13" ht="27.75" customHeight="1">
      <c r="B45" s="1278"/>
      <c r="C45" s="1279"/>
      <c r="D45" s="106"/>
      <c r="E45" s="1284" t="s">
        <v>35</v>
      </c>
      <c r="F45" s="1284"/>
      <c r="G45" s="1284"/>
      <c r="H45" s="1285"/>
      <c r="I45" s="107">
        <v>1827</v>
      </c>
      <c r="J45" s="108">
        <v>1718</v>
      </c>
      <c r="K45" s="108">
        <v>1484</v>
      </c>
      <c r="L45" s="108">
        <v>1189</v>
      </c>
      <c r="M45" s="109">
        <v>1108</v>
      </c>
    </row>
    <row r="46" spans="2:13" ht="27.75" customHeight="1">
      <c r="B46" s="1278"/>
      <c r="C46" s="1279"/>
      <c r="D46" s="110"/>
      <c r="E46" s="1284" t="s">
        <v>36</v>
      </c>
      <c r="F46" s="1284"/>
      <c r="G46" s="1284"/>
      <c r="H46" s="1285"/>
      <c r="I46" s="107" t="s">
        <v>519</v>
      </c>
      <c r="J46" s="108" t="s">
        <v>519</v>
      </c>
      <c r="K46" s="108" t="s">
        <v>519</v>
      </c>
      <c r="L46" s="108" t="s">
        <v>519</v>
      </c>
      <c r="M46" s="109" t="s">
        <v>519</v>
      </c>
    </row>
    <row r="47" spans="2:13" ht="27.75" customHeight="1">
      <c r="B47" s="1278"/>
      <c r="C47" s="1279"/>
      <c r="D47" s="111"/>
      <c r="E47" s="1286" t="s">
        <v>37</v>
      </c>
      <c r="F47" s="1287"/>
      <c r="G47" s="1287"/>
      <c r="H47" s="1288"/>
      <c r="I47" s="107" t="s">
        <v>519</v>
      </c>
      <c r="J47" s="108" t="s">
        <v>519</v>
      </c>
      <c r="K47" s="108" t="s">
        <v>519</v>
      </c>
      <c r="L47" s="108" t="s">
        <v>519</v>
      </c>
      <c r="M47" s="109" t="s">
        <v>519</v>
      </c>
    </row>
    <row r="48" spans="2:13" ht="27.75" customHeight="1">
      <c r="B48" s="1278"/>
      <c r="C48" s="1279"/>
      <c r="D48" s="106"/>
      <c r="E48" s="1284" t="s">
        <v>38</v>
      </c>
      <c r="F48" s="1284"/>
      <c r="G48" s="1284"/>
      <c r="H48" s="1285"/>
      <c r="I48" s="107" t="s">
        <v>519</v>
      </c>
      <c r="J48" s="108" t="s">
        <v>519</v>
      </c>
      <c r="K48" s="108" t="s">
        <v>519</v>
      </c>
      <c r="L48" s="108" t="s">
        <v>519</v>
      </c>
      <c r="M48" s="109" t="s">
        <v>519</v>
      </c>
    </row>
    <row r="49" spans="2:13" ht="27.75" customHeight="1">
      <c r="B49" s="1280"/>
      <c r="C49" s="1281"/>
      <c r="D49" s="106"/>
      <c r="E49" s="1284" t="s">
        <v>39</v>
      </c>
      <c r="F49" s="1284"/>
      <c r="G49" s="1284"/>
      <c r="H49" s="1285"/>
      <c r="I49" s="107" t="s">
        <v>519</v>
      </c>
      <c r="J49" s="108" t="s">
        <v>519</v>
      </c>
      <c r="K49" s="108" t="s">
        <v>519</v>
      </c>
      <c r="L49" s="108" t="s">
        <v>519</v>
      </c>
      <c r="M49" s="109" t="s">
        <v>519</v>
      </c>
    </row>
    <row r="50" spans="2:13" ht="27.75" customHeight="1">
      <c r="B50" s="1289" t="s">
        <v>40</v>
      </c>
      <c r="C50" s="1290"/>
      <c r="D50" s="112"/>
      <c r="E50" s="1284" t="s">
        <v>41</v>
      </c>
      <c r="F50" s="1284"/>
      <c r="G50" s="1284"/>
      <c r="H50" s="1285"/>
      <c r="I50" s="107">
        <v>8799</v>
      </c>
      <c r="J50" s="108">
        <v>10111</v>
      </c>
      <c r="K50" s="108">
        <v>11948</v>
      </c>
      <c r="L50" s="108">
        <v>9815</v>
      </c>
      <c r="M50" s="109">
        <v>11417</v>
      </c>
    </row>
    <row r="51" spans="2:13" ht="27.75" customHeight="1">
      <c r="B51" s="1278"/>
      <c r="C51" s="1279"/>
      <c r="D51" s="106"/>
      <c r="E51" s="1284" t="s">
        <v>42</v>
      </c>
      <c r="F51" s="1284"/>
      <c r="G51" s="1284"/>
      <c r="H51" s="1285"/>
      <c r="I51" s="107">
        <v>3520</v>
      </c>
      <c r="J51" s="108">
        <v>3125</v>
      </c>
      <c r="K51" s="108">
        <v>2683</v>
      </c>
      <c r="L51" s="108">
        <v>2552</v>
      </c>
      <c r="M51" s="109">
        <v>2626</v>
      </c>
    </row>
    <row r="52" spans="2:13" ht="27.75" customHeight="1">
      <c r="B52" s="1280"/>
      <c r="C52" s="1281"/>
      <c r="D52" s="106"/>
      <c r="E52" s="1284" t="s">
        <v>43</v>
      </c>
      <c r="F52" s="1284"/>
      <c r="G52" s="1284"/>
      <c r="H52" s="1285"/>
      <c r="I52" s="107">
        <v>29499</v>
      </c>
      <c r="J52" s="108">
        <v>28617</v>
      </c>
      <c r="K52" s="108">
        <v>27704</v>
      </c>
      <c r="L52" s="108">
        <v>26739</v>
      </c>
      <c r="M52" s="109">
        <v>25981</v>
      </c>
    </row>
    <row r="53" spans="2:13" ht="27.75" customHeight="1" thickBot="1">
      <c r="B53" s="1291" t="s">
        <v>44</v>
      </c>
      <c r="C53" s="1292"/>
      <c r="D53" s="113"/>
      <c r="E53" s="1293" t="s">
        <v>45</v>
      </c>
      <c r="F53" s="1293"/>
      <c r="G53" s="1293"/>
      <c r="H53" s="1294"/>
      <c r="I53" s="114">
        <v>406</v>
      </c>
      <c r="J53" s="115">
        <v>-2396</v>
      </c>
      <c r="K53" s="115">
        <v>-4065</v>
      </c>
      <c r="L53" s="115">
        <v>-1235</v>
      </c>
      <c r="M53" s="116">
        <v>-4287</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NWkxraukzwCUOV1RAmGGIANMOCXKNeRCveTwyMn3MVd7s44JdCecLhd8A4W2QXE0XwXVxTUjIV7KyYE/U84QXw==" saltValue="J89QITWwzkFXNTIprcsHG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562</v>
      </c>
      <c r="G54" s="125" t="s">
        <v>563</v>
      </c>
      <c r="H54" s="126" t="s">
        <v>564</v>
      </c>
    </row>
    <row r="55" spans="2:8" ht="52.5" customHeight="1">
      <c r="B55" s="127"/>
      <c r="C55" s="1303" t="s">
        <v>48</v>
      </c>
      <c r="D55" s="1303"/>
      <c r="E55" s="1304"/>
      <c r="F55" s="128">
        <v>2855</v>
      </c>
      <c r="G55" s="128">
        <v>1909</v>
      </c>
      <c r="H55" s="129">
        <v>1911</v>
      </c>
    </row>
    <row r="56" spans="2:8" ht="52.5" customHeight="1">
      <c r="B56" s="130"/>
      <c r="C56" s="1305" t="s">
        <v>49</v>
      </c>
      <c r="D56" s="1305"/>
      <c r="E56" s="1306"/>
      <c r="F56" s="131">
        <v>461</v>
      </c>
      <c r="G56" s="131">
        <v>461</v>
      </c>
      <c r="H56" s="132">
        <v>461</v>
      </c>
    </row>
    <row r="57" spans="2:8" ht="53.25" customHeight="1">
      <c r="B57" s="130"/>
      <c r="C57" s="1307" t="s">
        <v>50</v>
      </c>
      <c r="D57" s="1307"/>
      <c r="E57" s="1308"/>
      <c r="F57" s="133">
        <v>8041</v>
      </c>
      <c r="G57" s="133">
        <v>6887</v>
      </c>
      <c r="H57" s="134">
        <v>8471</v>
      </c>
    </row>
    <row r="58" spans="2:8" ht="45.75" customHeight="1">
      <c r="B58" s="135"/>
      <c r="C58" s="1295" t="s">
        <v>620</v>
      </c>
      <c r="D58" s="1296"/>
      <c r="E58" s="1297"/>
      <c r="F58" s="136">
        <v>5480</v>
      </c>
      <c r="G58" s="136">
        <v>5636</v>
      </c>
      <c r="H58" s="137">
        <v>7088</v>
      </c>
    </row>
    <row r="59" spans="2:8" ht="45.75" customHeight="1">
      <c r="B59" s="135"/>
      <c r="C59" s="1295" t="s">
        <v>621</v>
      </c>
      <c r="D59" s="1296"/>
      <c r="E59" s="1297"/>
      <c r="F59" s="136">
        <v>693</v>
      </c>
      <c r="G59" s="136">
        <v>865</v>
      </c>
      <c r="H59" s="137">
        <v>978</v>
      </c>
    </row>
    <row r="60" spans="2:8" ht="45.75" customHeight="1">
      <c r="B60" s="135"/>
      <c r="C60" s="1295" t="s">
        <v>622</v>
      </c>
      <c r="D60" s="1296"/>
      <c r="E60" s="1297"/>
      <c r="F60" s="136">
        <v>222</v>
      </c>
      <c r="G60" s="136">
        <v>225</v>
      </c>
      <c r="H60" s="137">
        <v>228</v>
      </c>
    </row>
    <row r="61" spans="2:8" ht="45.75" customHeight="1">
      <c r="B61" s="135"/>
      <c r="C61" s="1295" t="s">
        <v>623</v>
      </c>
      <c r="D61" s="1296"/>
      <c r="E61" s="1297"/>
      <c r="F61" s="136">
        <v>66</v>
      </c>
      <c r="G61" s="136">
        <v>77</v>
      </c>
      <c r="H61" s="137">
        <v>83</v>
      </c>
    </row>
    <row r="62" spans="2:8" ht="45.75" customHeight="1" thickBot="1">
      <c r="B62" s="138"/>
      <c r="C62" s="1298" t="s">
        <v>624</v>
      </c>
      <c r="D62" s="1299"/>
      <c r="E62" s="1300"/>
      <c r="F62" s="139">
        <v>1539</v>
      </c>
      <c r="G62" s="139">
        <v>39</v>
      </c>
      <c r="H62" s="140">
        <v>39</v>
      </c>
    </row>
    <row r="63" spans="2:8" ht="52.5" customHeight="1" thickBot="1">
      <c r="B63" s="141"/>
      <c r="C63" s="1301" t="s">
        <v>51</v>
      </c>
      <c r="D63" s="1301"/>
      <c r="E63" s="1302"/>
      <c r="F63" s="142">
        <v>11357</v>
      </c>
      <c r="G63" s="142">
        <v>9257</v>
      </c>
      <c r="H63" s="143">
        <v>10843</v>
      </c>
    </row>
    <row r="64" spans="2:8" ht="15" customHeight="1"/>
  </sheetData>
  <sheetProtection algorithmName="SHA-512" hashValue="ytMR8LjQkWMniVn4qtiA9mxVUpAse59DA732gtopQidmJKTJnB1qw+Jam6xt92h6g+CsR8VmIix/XRQg3aYFGQ==" saltValue="bYielXeMejqrAYLwmlA7M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633</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633</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634</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635</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21" t="s">
        <v>636</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637</v>
      </c>
    </row>
    <row r="50" spans="1:109">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560</v>
      </c>
      <c r="BQ50" s="1314"/>
      <c r="BR50" s="1314"/>
      <c r="BS50" s="1314"/>
      <c r="BT50" s="1314"/>
      <c r="BU50" s="1314"/>
      <c r="BV50" s="1314"/>
      <c r="BW50" s="1314"/>
      <c r="BX50" s="1314" t="s">
        <v>561</v>
      </c>
      <c r="BY50" s="1314"/>
      <c r="BZ50" s="1314"/>
      <c r="CA50" s="1314"/>
      <c r="CB50" s="1314"/>
      <c r="CC50" s="1314"/>
      <c r="CD50" s="1314"/>
      <c r="CE50" s="1314"/>
      <c r="CF50" s="1314" t="s">
        <v>562</v>
      </c>
      <c r="CG50" s="1314"/>
      <c r="CH50" s="1314"/>
      <c r="CI50" s="1314"/>
      <c r="CJ50" s="1314"/>
      <c r="CK50" s="1314"/>
      <c r="CL50" s="1314"/>
      <c r="CM50" s="1314"/>
      <c r="CN50" s="1314" t="s">
        <v>563</v>
      </c>
      <c r="CO50" s="1314"/>
      <c r="CP50" s="1314"/>
      <c r="CQ50" s="1314"/>
      <c r="CR50" s="1314"/>
      <c r="CS50" s="1314"/>
      <c r="CT50" s="1314"/>
      <c r="CU50" s="1314"/>
      <c r="CV50" s="1314" t="s">
        <v>564</v>
      </c>
      <c r="CW50" s="1314"/>
      <c r="CX50" s="1314"/>
      <c r="CY50" s="1314"/>
      <c r="CZ50" s="1314"/>
      <c r="DA50" s="1314"/>
      <c r="DB50" s="1314"/>
      <c r="DC50" s="1314"/>
    </row>
    <row r="51" spans="1:109" ht="13.5" customHeight="1">
      <c r="B51" s="395"/>
      <c r="G51" s="1317"/>
      <c r="H51" s="1317"/>
      <c r="I51" s="1330"/>
      <c r="J51" s="1330"/>
      <c r="K51" s="1316"/>
      <c r="L51" s="1316"/>
      <c r="M51" s="1316"/>
      <c r="N51" s="1316"/>
      <c r="AM51" s="404"/>
      <c r="AN51" s="1312" t="s">
        <v>638</v>
      </c>
      <c r="AO51" s="1312"/>
      <c r="AP51" s="1312"/>
      <c r="AQ51" s="1312"/>
      <c r="AR51" s="1312"/>
      <c r="AS51" s="1312"/>
      <c r="AT51" s="1312"/>
      <c r="AU51" s="1312"/>
      <c r="AV51" s="1312"/>
      <c r="AW51" s="1312"/>
      <c r="AX51" s="1312"/>
      <c r="AY51" s="1312"/>
      <c r="AZ51" s="1312"/>
      <c r="BA51" s="1312"/>
      <c r="BB51" s="1312" t="s">
        <v>639</v>
      </c>
      <c r="BC51" s="1312"/>
      <c r="BD51" s="1312"/>
      <c r="BE51" s="1312"/>
      <c r="BF51" s="1312"/>
      <c r="BG51" s="1312"/>
      <c r="BH51" s="1312"/>
      <c r="BI51" s="1312"/>
      <c r="BJ51" s="1312"/>
      <c r="BK51" s="1312"/>
      <c r="BL51" s="1312"/>
      <c r="BM51" s="1312"/>
      <c r="BN51" s="1312"/>
      <c r="BO51" s="1312"/>
      <c r="BP51" s="1309">
        <v>2.5</v>
      </c>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640</v>
      </c>
      <c r="BC53" s="1312"/>
      <c r="BD53" s="1312"/>
      <c r="BE53" s="1312"/>
      <c r="BF53" s="1312"/>
      <c r="BG53" s="1312"/>
      <c r="BH53" s="1312"/>
      <c r="BI53" s="1312"/>
      <c r="BJ53" s="1312"/>
      <c r="BK53" s="1312"/>
      <c r="BL53" s="1312"/>
      <c r="BM53" s="1312"/>
      <c r="BN53" s="1312"/>
      <c r="BO53" s="1312"/>
      <c r="BP53" s="1309">
        <v>49.9</v>
      </c>
      <c r="BQ53" s="1309"/>
      <c r="BR53" s="1309"/>
      <c r="BS53" s="1309"/>
      <c r="BT53" s="1309"/>
      <c r="BU53" s="1309"/>
      <c r="BV53" s="1309"/>
      <c r="BW53" s="1309"/>
      <c r="BX53" s="1309">
        <v>51.3</v>
      </c>
      <c r="BY53" s="1309"/>
      <c r="BZ53" s="1309"/>
      <c r="CA53" s="1309"/>
      <c r="CB53" s="1309"/>
      <c r="CC53" s="1309"/>
      <c r="CD53" s="1309"/>
      <c r="CE53" s="1309"/>
      <c r="CF53" s="1309">
        <v>52.9</v>
      </c>
      <c r="CG53" s="1309"/>
      <c r="CH53" s="1309"/>
      <c r="CI53" s="1309"/>
      <c r="CJ53" s="1309"/>
      <c r="CK53" s="1309"/>
      <c r="CL53" s="1309"/>
      <c r="CM53" s="1309"/>
      <c r="CN53" s="1309">
        <v>52</v>
      </c>
      <c r="CO53" s="1309"/>
      <c r="CP53" s="1309"/>
      <c r="CQ53" s="1309"/>
      <c r="CR53" s="1309"/>
      <c r="CS53" s="1309"/>
      <c r="CT53" s="1309"/>
      <c r="CU53" s="1309"/>
      <c r="CV53" s="1309">
        <v>53.5</v>
      </c>
      <c r="CW53" s="1309"/>
      <c r="CX53" s="1309"/>
      <c r="CY53" s="1309"/>
      <c r="CZ53" s="1309"/>
      <c r="DA53" s="1309"/>
      <c r="DB53" s="1309"/>
      <c r="DC53" s="1309"/>
    </row>
    <row r="54" spans="1:109">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c r="A55" s="403"/>
      <c r="B55" s="395"/>
      <c r="G55" s="1315"/>
      <c r="H55" s="1315"/>
      <c r="I55" s="1315"/>
      <c r="J55" s="1315"/>
      <c r="K55" s="1316"/>
      <c r="L55" s="1316"/>
      <c r="M55" s="1316"/>
      <c r="N55" s="1316"/>
      <c r="AN55" s="1314" t="s">
        <v>641</v>
      </c>
      <c r="AO55" s="1314"/>
      <c r="AP55" s="1314"/>
      <c r="AQ55" s="1314"/>
      <c r="AR55" s="1314"/>
      <c r="AS55" s="1314"/>
      <c r="AT55" s="1314"/>
      <c r="AU55" s="1314"/>
      <c r="AV55" s="1314"/>
      <c r="AW55" s="1314"/>
      <c r="AX55" s="1314"/>
      <c r="AY55" s="1314"/>
      <c r="AZ55" s="1314"/>
      <c r="BA55" s="1314"/>
      <c r="BB55" s="1312" t="s">
        <v>639</v>
      </c>
      <c r="BC55" s="1312"/>
      <c r="BD55" s="1312"/>
      <c r="BE55" s="1312"/>
      <c r="BF55" s="1312"/>
      <c r="BG55" s="1312"/>
      <c r="BH55" s="1312"/>
      <c r="BI55" s="1312"/>
      <c r="BJ55" s="1312"/>
      <c r="BK55" s="1312"/>
      <c r="BL55" s="1312"/>
      <c r="BM55" s="1312"/>
      <c r="BN55" s="1312"/>
      <c r="BO55" s="1312"/>
      <c r="BP55" s="1309">
        <v>17.8</v>
      </c>
      <c r="BQ55" s="1309"/>
      <c r="BR55" s="1309"/>
      <c r="BS55" s="1309"/>
      <c r="BT55" s="1309"/>
      <c r="BU55" s="1309"/>
      <c r="BV55" s="1309"/>
      <c r="BW55" s="1309"/>
      <c r="BX55" s="1309">
        <v>15</v>
      </c>
      <c r="BY55" s="1309"/>
      <c r="BZ55" s="1309"/>
      <c r="CA55" s="1309"/>
      <c r="CB55" s="1309"/>
      <c r="CC55" s="1309"/>
      <c r="CD55" s="1309"/>
      <c r="CE55" s="1309"/>
      <c r="CF55" s="1309">
        <v>12.2</v>
      </c>
      <c r="CG55" s="1309"/>
      <c r="CH55" s="1309"/>
      <c r="CI55" s="1309"/>
      <c r="CJ55" s="1309"/>
      <c r="CK55" s="1309"/>
      <c r="CL55" s="1309"/>
      <c r="CM55" s="1309"/>
      <c r="CN55" s="1309">
        <v>5</v>
      </c>
      <c r="CO55" s="1309"/>
      <c r="CP55" s="1309"/>
      <c r="CQ55" s="1309"/>
      <c r="CR55" s="1309"/>
      <c r="CS55" s="1309"/>
      <c r="CT55" s="1309"/>
      <c r="CU55" s="1309"/>
      <c r="CV55" s="1309">
        <v>5.4</v>
      </c>
      <c r="CW55" s="1309"/>
      <c r="CX55" s="1309"/>
      <c r="CY55" s="1309"/>
      <c r="CZ55" s="1309"/>
      <c r="DA55" s="1309"/>
      <c r="DB55" s="1309"/>
      <c r="DC55" s="1309"/>
    </row>
    <row r="56" spans="1:109">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640</v>
      </c>
      <c r="BC57" s="1312"/>
      <c r="BD57" s="1312"/>
      <c r="BE57" s="1312"/>
      <c r="BF57" s="1312"/>
      <c r="BG57" s="1312"/>
      <c r="BH57" s="1312"/>
      <c r="BI57" s="1312"/>
      <c r="BJ57" s="1312"/>
      <c r="BK57" s="1312"/>
      <c r="BL57" s="1312"/>
      <c r="BM57" s="1312"/>
      <c r="BN57" s="1312"/>
      <c r="BO57" s="1312"/>
      <c r="BP57" s="1309">
        <v>56.2</v>
      </c>
      <c r="BQ57" s="1309"/>
      <c r="BR57" s="1309"/>
      <c r="BS57" s="1309"/>
      <c r="BT57" s="1309"/>
      <c r="BU57" s="1309"/>
      <c r="BV57" s="1309"/>
      <c r="BW57" s="1309"/>
      <c r="BX57" s="1309">
        <v>60.1</v>
      </c>
      <c r="BY57" s="1309"/>
      <c r="BZ57" s="1309"/>
      <c r="CA57" s="1309"/>
      <c r="CB57" s="1309"/>
      <c r="CC57" s="1309"/>
      <c r="CD57" s="1309"/>
      <c r="CE57" s="1309"/>
      <c r="CF57" s="1309">
        <v>61.2</v>
      </c>
      <c r="CG57" s="1309"/>
      <c r="CH57" s="1309"/>
      <c r="CI57" s="1309"/>
      <c r="CJ57" s="1309"/>
      <c r="CK57" s="1309"/>
      <c r="CL57" s="1309"/>
      <c r="CM57" s="1309"/>
      <c r="CN57" s="1309">
        <v>61.7</v>
      </c>
      <c r="CO57" s="1309"/>
      <c r="CP57" s="1309"/>
      <c r="CQ57" s="1309"/>
      <c r="CR57" s="1309"/>
      <c r="CS57" s="1309"/>
      <c r="CT57" s="1309"/>
      <c r="CU57" s="1309"/>
      <c r="CV57" s="1309">
        <v>62.6</v>
      </c>
      <c r="CW57" s="1309"/>
      <c r="CX57" s="1309"/>
      <c r="CY57" s="1309"/>
      <c r="CZ57" s="1309"/>
      <c r="DA57" s="1309"/>
      <c r="DB57" s="1309"/>
      <c r="DC57" s="1309"/>
      <c r="DD57" s="408"/>
      <c r="DE57" s="407"/>
    </row>
    <row r="58" spans="1:109" s="403" customFormat="1">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642</v>
      </c>
    </row>
    <row r="64" spans="1:109">
      <c r="B64" s="395"/>
      <c r="G64" s="402"/>
      <c r="I64" s="415"/>
      <c r="J64" s="415"/>
      <c r="K64" s="415"/>
      <c r="L64" s="415"/>
      <c r="M64" s="415"/>
      <c r="N64" s="416"/>
      <c r="AM64" s="402"/>
      <c r="AN64" s="402" t="s">
        <v>635</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21" t="s">
        <v>643</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637</v>
      </c>
    </row>
    <row r="72" spans="2:107">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560</v>
      </c>
      <c r="BQ72" s="1314"/>
      <c r="BR72" s="1314"/>
      <c r="BS72" s="1314"/>
      <c r="BT72" s="1314"/>
      <c r="BU72" s="1314"/>
      <c r="BV72" s="1314"/>
      <c r="BW72" s="1314"/>
      <c r="BX72" s="1314" t="s">
        <v>561</v>
      </c>
      <c r="BY72" s="1314"/>
      <c r="BZ72" s="1314"/>
      <c r="CA72" s="1314"/>
      <c r="CB72" s="1314"/>
      <c r="CC72" s="1314"/>
      <c r="CD72" s="1314"/>
      <c r="CE72" s="1314"/>
      <c r="CF72" s="1314" t="s">
        <v>562</v>
      </c>
      <c r="CG72" s="1314"/>
      <c r="CH72" s="1314"/>
      <c r="CI72" s="1314"/>
      <c r="CJ72" s="1314"/>
      <c r="CK72" s="1314"/>
      <c r="CL72" s="1314"/>
      <c r="CM72" s="1314"/>
      <c r="CN72" s="1314" t="s">
        <v>563</v>
      </c>
      <c r="CO72" s="1314"/>
      <c r="CP72" s="1314"/>
      <c r="CQ72" s="1314"/>
      <c r="CR72" s="1314"/>
      <c r="CS72" s="1314"/>
      <c r="CT72" s="1314"/>
      <c r="CU72" s="1314"/>
      <c r="CV72" s="1314" t="s">
        <v>564</v>
      </c>
      <c r="CW72" s="1314"/>
      <c r="CX72" s="1314"/>
      <c r="CY72" s="1314"/>
      <c r="CZ72" s="1314"/>
      <c r="DA72" s="1314"/>
      <c r="DB72" s="1314"/>
      <c r="DC72" s="1314"/>
    </row>
    <row r="73" spans="2:107">
      <c r="B73" s="395"/>
      <c r="G73" s="1317"/>
      <c r="H73" s="1317"/>
      <c r="I73" s="1317"/>
      <c r="J73" s="1317"/>
      <c r="K73" s="1313"/>
      <c r="L73" s="1313"/>
      <c r="M73" s="1313"/>
      <c r="N73" s="1313"/>
      <c r="AM73" s="404"/>
      <c r="AN73" s="1312" t="s">
        <v>638</v>
      </c>
      <c r="AO73" s="1312"/>
      <c r="AP73" s="1312"/>
      <c r="AQ73" s="1312"/>
      <c r="AR73" s="1312"/>
      <c r="AS73" s="1312"/>
      <c r="AT73" s="1312"/>
      <c r="AU73" s="1312"/>
      <c r="AV73" s="1312"/>
      <c r="AW73" s="1312"/>
      <c r="AX73" s="1312"/>
      <c r="AY73" s="1312"/>
      <c r="AZ73" s="1312"/>
      <c r="BA73" s="1312"/>
      <c r="BB73" s="1312" t="s">
        <v>639</v>
      </c>
      <c r="BC73" s="1312"/>
      <c r="BD73" s="1312"/>
      <c r="BE73" s="1312"/>
      <c r="BF73" s="1312"/>
      <c r="BG73" s="1312"/>
      <c r="BH73" s="1312"/>
      <c r="BI73" s="1312"/>
      <c r="BJ73" s="1312"/>
      <c r="BK73" s="1312"/>
      <c r="BL73" s="1312"/>
      <c r="BM73" s="1312"/>
      <c r="BN73" s="1312"/>
      <c r="BO73" s="1312"/>
      <c r="BP73" s="1309">
        <v>2.5</v>
      </c>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644</v>
      </c>
      <c r="BC75" s="1312"/>
      <c r="BD75" s="1312"/>
      <c r="BE75" s="1312"/>
      <c r="BF75" s="1312"/>
      <c r="BG75" s="1312"/>
      <c r="BH75" s="1312"/>
      <c r="BI75" s="1312"/>
      <c r="BJ75" s="1312"/>
      <c r="BK75" s="1312"/>
      <c r="BL75" s="1312"/>
      <c r="BM75" s="1312"/>
      <c r="BN75" s="1312"/>
      <c r="BO75" s="1312"/>
      <c r="BP75" s="1309">
        <v>7.8</v>
      </c>
      <c r="BQ75" s="1309"/>
      <c r="BR75" s="1309"/>
      <c r="BS75" s="1309"/>
      <c r="BT75" s="1309"/>
      <c r="BU75" s="1309"/>
      <c r="BV75" s="1309"/>
      <c r="BW75" s="1309"/>
      <c r="BX75" s="1309">
        <v>6.2</v>
      </c>
      <c r="BY75" s="1309"/>
      <c r="BZ75" s="1309"/>
      <c r="CA75" s="1309"/>
      <c r="CB75" s="1309"/>
      <c r="CC75" s="1309"/>
      <c r="CD75" s="1309"/>
      <c r="CE75" s="1309"/>
      <c r="CF75" s="1309">
        <v>5.5</v>
      </c>
      <c r="CG75" s="1309"/>
      <c r="CH75" s="1309"/>
      <c r="CI75" s="1309"/>
      <c r="CJ75" s="1309"/>
      <c r="CK75" s="1309"/>
      <c r="CL75" s="1309"/>
      <c r="CM75" s="1309"/>
      <c r="CN75" s="1309">
        <v>4.8</v>
      </c>
      <c r="CO75" s="1309"/>
      <c r="CP75" s="1309"/>
      <c r="CQ75" s="1309"/>
      <c r="CR75" s="1309"/>
      <c r="CS75" s="1309"/>
      <c r="CT75" s="1309"/>
      <c r="CU75" s="1309"/>
      <c r="CV75" s="1309">
        <v>4.5999999999999996</v>
      </c>
      <c r="CW75" s="1309"/>
      <c r="CX75" s="1309"/>
      <c r="CY75" s="1309"/>
      <c r="CZ75" s="1309"/>
      <c r="DA75" s="1309"/>
      <c r="DB75" s="1309"/>
      <c r="DC75" s="1309"/>
    </row>
    <row r="76" spans="2:107">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c r="B77" s="395"/>
      <c r="G77" s="1315"/>
      <c r="H77" s="1315"/>
      <c r="I77" s="1315"/>
      <c r="J77" s="1315"/>
      <c r="K77" s="1313"/>
      <c r="L77" s="1313"/>
      <c r="M77" s="1313"/>
      <c r="N77" s="1313"/>
      <c r="AN77" s="1314" t="s">
        <v>641</v>
      </c>
      <c r="AO77" s="1314"/>
      <c r="AP77" s="1314"/>
      <c r="AQ77" s="1314"/>
      <c r="AR77" s="1314"/>
      <c r="AS77" s="1314"/>
      <c r="AT77" s="1314"/>
      <c r="AU77" s="1314"/>
      <c r="AV77" s="1314"/>
      <c r="AW77" s="1314"/>
      <c r="AX77" s="1314"/>
      <c r="AY77" s="1314"/>
      <c r="AZ77" s="1314"/>
      <c r="BA77" s="1314"/>
      <c r="BB77" s="1312" t="s">
        <v>639</v>
      </c>
      <c r="BC77" s="1312"/>
      <c r="BD77" s="1312"/>
      <c r="BE77" s="1312"/>
      <c r="BF77" s="1312"/>
      <c r="BG77" s="1312"/>
      <c r="BH77" s="1312"/>
      <c r="BI77" s="1312"/>
      <c r="BJ77" s="1312"/>
      <c r="BK77" s="1312"/>
      <c r="BL77" s="1312"/>
      <c r="BM77" s="1312"/>
      <c r="BN77" s="1312"/>
      <c r="BO77" s="1312"/>
      <c r="BP77" s="1309">
        <v>17.8</v>
      </c>
      <c r="BQ77" s="1309"/>
      <c r="BR77" s="1309"/>
      <c r="BS77" s="1309"/>
      <c r="BT77" s="1309"/>
      <c r="BU77" s="1309"/>
      <c r="BV77" s="1309"/>
      <c r="BW77" s="1309"/>
      <c r="BX77" s="1309">
        <v>15</v>
      </c>
      <c r="BY77" s="1309"/>
      <c r="BZ77" s="1309"/>
      <c r="CA77" s="1309"/>
      <c r="CB77" s="1309"/>
      <c r="CC77" s="1309"/>
      <c r="CD77" s="1309"/>
      <c r="CE77" s="1309"/>
      <c r="CF77" s="1309">
        <v>12.2</v>
      </c>
      <c r="CG77" s="1309"/>
      <c r="CH77" s="1309"/>
      <c r="CI77" s="1309"/>
      <c r="CJ77" s="1309"/>
      <c r="CK77" s="1309"/>
      <c r="CL77" s="1309"/>
      <c r="CM77" s="1309"/>
      <c r="CN77" s="1309">
        <v>5</v>
      </c>
      <c r="CO77" s="1309"/>
      <c r="CP77" s="1309"/>
      <c r="CQ77" s="1309"/>
      <c r="CR77" s="1309"/>
      <c r="CS77" s="1309"/>
      <c r="CT77" s="1309"/>
      <c r="CU77" s="1309"/>
      <c r="CV77" s="1309">
        <v>5.4</v>
      </c>
      <c r="CW77" s="1309"/>
      <c r="CX77" s="1309"/>
      <c r="CY77" s="1309"/>
      <c r="CZ77" s="1309"/>
      <c r="DA77" s="1309"/>
      <c r="DB77" s="1309"/>
      <c r="DC77" s="1309"/>
    </row>
    <row r="78" spans="2:107">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644</v>
      </c>
      <c r="BC79" s="1312"/>
      <c r="BD79" s="1312"/>
      <c r="BE79" s="1312"/>
      <c r="BF79" s="1312"/>
      <c r="BG79" s="1312"/>
      <c r="BH79" s="1312"/>
      <c r="BI79" s="1312"/>
      <c r="BJ79" s="1312"/>
      <c r="BK79" s="1312"/>
      <c r="BL79" s="1312"/>
      <c r="BM79" s="1312"/>
      <c r="BN79" s="1312"/>
      <c r="BO79" s="1312"/>
      <c r="BP79" s="1309">
        <v>5.3</v>
      </c>
      <c r="BQ79" s="1309"/>
      <c r="BR79" s="1309"/>
      <c r="BS79" s="1309"/>
      <c r="BT79" s="1309"/>
      <c r="BU79" s="1309"/>
      <c r="BV79" s="1309"/>
      <c r="BW79" s="1309"/>
      <c r="BX79" s="1309">
        <v>5</v>
      </c>
      <c r="BY79" s="1309"/>
      <c r="BZ79" s="1309"/>
      <c r="CA79" s="1309"/>
      <c r="CB79" s="1309"/>
      <c r="CC79" s="1309"/>
      <c r="CD79" s="1309"/>
      <c r="CE79" s="1309"/>
      <c r="CF79" s="1309">
        <v>4.8</v>
      </c>
      <c r="CG79" s="1309"/>
      <c r="CH79" s="1309"/>
      <c r="CI79" s="1309"/>
      <c r="CJ79" s="1309"/>
      <c r="CK79" s="1309"/>
      <c r="CL79" s="1309"/>
      <c r="CM79" s="1309"/>
      <c r="CN79" s="1309">
        <v>4.5</v>
      </c>
      <c r="CO79" s="1309"/>
      <c r="CP79" s="1309"/>
      <c r="CQ79" s="1309"/>
      <c r="CR79" s="1309"/>
      <c r="CS79" s="1309"/>
      <c r="CT79" s="1309"/>
      <c r="CU79" s="1309"/>
      <c r="CV79" s="1309">
        <v>4.2</v>
      </c>
      <c r="CW79" s="1309"/>
      <c r="CX79" s="1309"/>
      <c r="CY79" s="1309"/>
      <c r="CZ79" s="1309"/>
      <c r="DA79" s="1309"/>
      <c r="DB79" s="1309"/>
      <c r="DC79" s="1309"/>
    </row>
    <row r="80" spans="2:107">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hsi1eYzzwedBVJzLBs6WTnz9cab8RuzeH2VH5hvo9nAwqfYzoheoQC8yAXqD7Mciat1IDK+/hC9l121gTUP7gw==" saltValue="f1nuvsFZr7uzTL2qr9Ejd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6"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506</v>
      </c>
    </row>
  </sheetData>
  <sheetProtection algorithmName="SHA-512" hashValue="o7T+aDf64KeEy+BGW47Kf7b6afqsLJdUNtdh6Rv92XN9TqX/XjfgTPDV40ycEot0+SUxfGS63AqkYXAiJW176A==" saltValue="iM0kcTCMiciNBh6ltCc0Iw=="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506</v>
      </c>
    </row>
  </sheetData>
  <sheetProtection algorithmName="SHA-512" hashValue="Z1jKw7n+f0l/m32YNAecyywTHYrKIEU31AdhfoCYnpx2Xv7aBafQzzdETJ+pkjbPY1LC4URXBG/BMTSlejerRQ==" saltValue="avmp62+g5IJY6eNOgk5Gkg=="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557</v>
      </c>
      <c r="G2" s="157"/>
      <c r="H2" s="158"/>
    </row>
    <row r="3" spans="1:8">
      <c r="A3" s="154" t="s">
        <v>550</v>
      </c>
      <c r="B3" s="159"/>
      <c r="C3" s="160"/>
      <c r="D3" s="161">
        <v>29230</v>
      </c>
      <c r="E3" s="162"/>
      <c r="F3" s="163">
        <v>44267</v>
      </c>
      <c r="G3" s="164"/>
      <c r="H3" s="165"/>
    </row>
    <row r="4" spans="1:8">
      <c r="A4" s="166"/>
      <c r="B4" s="167"/>
      <c r="C4" s="168"/>
      <c r="D4" s="169">
        <v>13292</v>
      </c>
      <c r="E4" s="170"/>
      <c r="F4" s="171">
        <v>26161</v>
      </c>
      <c r="G4" s="172"/>
      <c r="H4" s="173"/>
    </row>
    <row r="5" spans="1:8">
      <c r="A5" s="154" t="s">
        <v>552</v>
      </c>
      <c r="B5" s="159"/>
      <c r="C5" s="160"/>
      <c r="D5" s="161">
        <v>32687</v>
      </c>
      <c r="E5" s="162"/>
      <c r="F5" s="163">
        <v>40879</v>
      </c>
      <c r="G5" s="164"/>
      <c r="H5" s="165"/>
    </row>
    <row r="6" spans="1:8">
      <c r="A6" s="166"/>
      <c r="B6" s="167"/>
      <c r="C6" s="168"/>
      <c r="D6" s="169">
        <v>22756</v>
      </c>
      <c r="E6" s="170"/>
      <c r="F6" s="171">
        <v>24087</v>
      </c>
      <c r="G6" s="172"/>
      <c r="H6" s="173"/>
    </row>
    <row r="7" spans="1:8">
      <c r="A7" s="154" t="s">
        <v>553</v>
      </c>
      <c r="B7" s="159"/>
      <c r="C7" s="160"/>
      <c r="D7" s="161">
        <v>34052</v>
      </c>
      <c r="E7" s="162"/>
      <c r="F7" s="163">
        <v>42651</v>
      </c>
      <c r="G7" s="164"/>
      <c r="H7" s="165"/>
    </row>
    <row r="8" spans="1:8">
      <c r="A8" s="166"/>
      <c r="B8" s="167"/>
      <c r="C8" s="168"/>
      <c r="D8" s="169">
        <v>28046</v>
      </c>
      <c r="E8" s="170"/>
      <c r="F8" s="171">
        <v>22675</v>
      </c>
      <c r="G8" s="172"/>
      <c r="H8" s="173"/>
    </row>
    <row r="9" spans="1:8">
      <c r="A9" s="154" t="s">
        <v>554</v>
      </c>
      <c r="B9" s="159"/>
      <c r="C9" s="160"/>
      <c r="D9" s="161">
        <v>56224</v>
      </c>
      <c r="E9" s="162"/>
      <c r="F9" s="163">
        <v>43226</v>
      </c>
      <c r="G9" s="164"/>
      <c r="H9" s="165"/>
    </row>
    <row r="10" spans="1:8">
      <c r="A10" s="166"/>
      <c r="B10" s="167"/>
      <c r="C10" s="168"/>
      <c r="D10" s="169">
        <v>50249</v>
      </c>
      <c r="E10" s="170"/>
      <c r="F10" s="171">
        <v>22622</v>
      </c>
      <c r="G10" s="172"/>
      <c r="H10" s="173"/>
    </row>
    <row r="11" spans="1:8">
      <c r="A11" s="154" t="s">
        <v>555</v>
      </c>
      <c r="B11" s="159"/>
      <c r="C11" s="160"/>
      <c r="D11" s="161">
        <v>15074</v>
      </c>
      <c r="E11" s="162"/>
      <c r="F11" s="163">
        <v>42836</v>
      </c>
      <c r="G11" s="164"/>
      <c r="H11" s="165"/>
    </row>
    <row r="12" spans="1:8">
      <c r="A12" s="166"/>
      <c r="B12" s="167"/>
      <c r="C12" s="174"/>
      <c r="D12" s="169">
        <v>9026</v>
      </c>
      <c r="E12" s="170"/>
      <c r="F12" s="171">
        <v>22936</v>
      </c>
      <c r="G12" s="172"/>
      <c r="H12" s="173"/>
    </row>
    <row r="13" spans="1:8">
      <c r="A13" s="154"/>
      <c r="B13" s="159"/>
      <c r="C13" s="175"/>
      <c r="D13" s="176">
        <v>33453</v>
      </c>
      <c r="E13" s="177"/>
      <c r="F13" s="178">
        <v>42772</v>
      </c>
      <c r="G13" s="179"/>
      <c r="H13" s="165"/>
    </row>
    <row r="14" spans="1:8">
      <c r="A14" s="166"/>
      <c r="B14" s="167"/>
      <c r="C14" s="168"/>
      <c r="D14" s="169">
        <v>24674</v>
      </c>
      <c r="E14" s="170"/>
      <c r="F14" s="171">
        <v>23696</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9.34</v>
      </c>
      <c r="C19" s="180">
        <f>ROUND(VALUE(SUBSTITUTE(実質収支比率等に係る経年分析!G$48,"▲","-")),2)</f>
        <v>10.09</v>
      </c>
      <c r="D19" s="180">
        <f>ROUND(VALUE(SUBSTITUTE(実質収支比率等に係る経年分析!H$48,"▲","-")),2)</f>
        <v>4.47</v>
      </c>
      <c r="E19" s="180">
        <f>ROUND(VALUE(SUBSTITUTE(実質収支比率等に係る経年分析!I$48,"▲","-")),2)</f>
        <v>4.7</v>
      </c>
      <c r="F19" s="180">
        <f>ROUND(VALUE(SUBSTITUTE(実質収支比率等に係る経年分析!J$48,"▲","-")),2)</f>
        <v>4.45</v>
      </c>
    </row>
    <row r="20" spans="1:11">
      <c r="A20" s="180" t="s">
        <v>55</v>
      </c>
      <c r="B20" s="180">
        <f>ROUND(VALUE(SUBSTITUTE(実質収支比率等に係る経年分析!F$47,"▲","-")),2)</f>
        <v>15.13</v>
      </c>
      <c r="C20" s="180">
        <f>ROUND(VALUE(SUBSTITUTE(実質収支比率等に係る経年分析!G$47,"▲","-")),2)</f>
        <v>15.24</v>
      </c>
      <c r="D20" s="180">
        <f>ROUND(VALUE(SUBSTITUTE(実質収支比率等に係る経年分析!H$47,"▲","-")),2)</f>
        <v>15.23</v>
      </c>
      <c r="E20" s="180">
        <f>ROUND(VALUE(SUBSTITUTE(実質収支比率等に係る経年分析!I$47,"▲","-")),2)</f>
        <v>10.09</v>
      </c>
      <c r="F20" s="180">
        <f>ROUND(VALUE(SUBSTITUTE(実質収支比率等に係る経年分析!J$47,"▲","-")),2)</f>
        <v>9.98</v>
      </c>
    </row>
    <row r="21" spans="1:11">
      <c r="A21" s="180" t="s">
        <v>56</v>
      </c>
      <c r="B21" s="180">
        <f>IF(ISNUMBER(VALUE(SUBSTITUTE(実質収支比率等に係る経年分析!F$49,"▲","-"))),ROUND(VALUE(SUBSTITUTE(実質収支比率等に係る経年分析!F$49,"▲","-")),2),NA())</f>
        <v>5.87</v>
      </c>
      <c r="C21" s="180">
        <f>IF(ISNUMBER(VALUE(SUBSTITUTE(実質収支比率等に係る経年分析!G$49,"▲","-"))),ROUND(VALUE(SUBSTITUTE(実質収支比率等に係る経年分析!G$49,"▲","-")),2),NA())</f>
        <v>0.68</v>
      </c>
      <c r="D21" s="180">
        <f>IF(ISNUMBER(VALUE(SUBSTITUTE(実質収支比率等に係る経年分析!H$49,"▲","-"))),ROUND(VALUE(SUBSTITUTE(実質収支比率等に係る経年分析!H$49,"▲","-")),2),NA())</f>
        <v>-4.55</v>
      </c>
      <c r="E21" s="180">
        <f>IF(ISNUMBER(VALUE(SUBSTITUTE(実質収支比率等に係る経年分析!I$49,"▲","-"))),ROUND(VALUE(SUBSTITUTE(実質収支比率等に係る経年分析!I$49,"▲","-")),2),NA())</f>
        <v>-4.72</v>
      </c>
      <c r="F21" s="180">
        <f>IF(ISNUMBER(VALUE(SUBSTITUTE(実質収支比率等に係る経年分析!J$49,"▲","-"))),ROUND(VALUE(SUBSTITUTE(実質収支比率等に係る経年分析!J$49,"▲","-")),2),NA())</f>
        <v>-0.19</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奨学資金貸与事業特別会計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住宅新築資金等貸付事業特別会計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7.0000000000000007E-2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7.0000000000000007E-2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0.08</v>
      </c>
    </row>
    <row r="31" spans="1:11">
      <c r="A31" s="181" t="str">
        <f>IF(連結実質赤字比率に係る赤字・黒字の構成分析!C$39="",NA(),連結実質赤字比率に係る赤字・黒字の構成分析!C$39)</f>
        <v>国民健康保険事業特別会計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0.08</v>
      </c>
    </row>
    <row r="32" spans="1:11">
      <c r="A32" s="181" t="str">
        <f>IF(連結実質赤字比率に係る赤字・黒字の構成分析!C$38="",NA(),連結実質赤字比率に係る赤字・黒字の構成分析!C$38)</f>
        <v>後期高齢者医療事業特別会計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0.24</v>
      </c>
    </row>
    <row r="33" spans="1:16">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9.27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10.039999999999999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4.4000000000000004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4.62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4.3600000000000003</v>
      </c>
    </row>
    <row r="34" spans="1:16">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5.75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5.13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5.26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5.16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6.07</v>
      </c>
    </row>
    <row r="35" spans="1:16">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10.76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11.08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11.74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12.45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12.39</v>
      </c>
    </row>
    <row r="36" spans="1:16">
      <c r="A36" s="181" t="str">
        <f>IF(連結実質赤字比率に係る赤字・黒字の構成分析!C$34="",NA(),連結実質赤字比率に係る赤字・黒字の構成分析!C$34)</f>
        <v>介護保険事業特別会計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0.49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0.71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0.39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0.25</v>
      </c>
      <c r="J36" s="181">
        <f>IF(ROUND(VALUE(SUBSTITUTE(連結実質赤字比率に係る赤字・黒字の構成分析!J$34,"▲", "-")), 2) &lt; 0, ABS(ROUND(VALUE(SUBSTITUTE(連結実質赤字比率に係る赤字・黒字の構成分析!J$34,"▲", "-")), 2)), NA())</f>
        <v>0.15</v>
      </c>
      <c r="K36" s="181" t="e">
        <f>IF(ROUND(VALUE(SUBSTITUTE(連結実質赤字比率に係る赤字・黒字の構成分析!J$34,"▲", "-")), 2) &gt;= 0, ABS(ROUND(VALUE(SUBSTITUTE(連結実質赤字比率に係る赤字・黒字の構成分析!J$34,"▲", "-")), 2)), NA())</f>
        <v>#N/A</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3408</v>
      </c>
      <c r="E42" s="182"/>
      <c r="F42" s="182"/>
      <c r="G42" s="182">
        <f>'実質公債費比率（分子）の構造'!L$52</f>
        <v>3210</v>
      </c>
      <c r="H42" s="182"/>
      <c r="I42" s="182"/>
      <c r="J42" s="182">
        <f>'実質公債費比率（分子）の構造'!M$52</f>
        <v>3225</v>
      </c>
      <c r="K42" s="182"/>
      <c r="L42" s="182"/>
      <c r="M42" s="182">
        <f>'実質公債費比率（分子）の構造'!N$52</f>
        <v>3184</v>
      </c>
      <c r="N42" s="182"/>
      <c r="O42" s="182"/>
      <c r="P42" s="182">
        <f>'実質公債費比率（分子）の構造'!O$52</f>
        <v>3110</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f>'実質公債費比率（分子）の構造'!N$51</f>
        <v>0</v>
      </c>
      <c r="L43" s="182"/>
      <c r="M43" s="182"/>
      <c r="N43" s="182" t="str">
        <f>'実質公債費比率（分子）の構造'!O$51</f>
        <v>-</v>
      </c>
      <c r="O43" s="182"/>
      <c r="P43" s="182"/>
    </row>
    <row r="44" spans="1:16">
      <c r="A44" s="182" t="s">
        <v>65</v>
      </c>
      <c r="B44" s="182">
        <f>'実質公債費比率（分子）の構造'!K$50</f>
        <v>494</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c r="A45" s="182" t="s">
        <v>66</v>
      </c>
      <c r="B45" s="182">
        <f>'実質公債費比率（分子）の構造'!K$49</f>
        <v>0</v>
      </c>
      <c r="C45" s="182"/>
      <c r="D45" s="182"/>
      <c r="E45" s="182">
        <f>'実質公債費比率（分子）の構造'!L$49</f>
        <v>511</v>
      </c>
      <c r="F45" s="182"/>
      <c r="G45" s="182"/>
      <c r="H45" s="182">
        <f>'実質公債費比率（分子）の構造'!M$49</f>
        <v>592</v>
      </c>
      <c r="I45" s="182"/>
      <c r="J45" s="182"/>
      <c r="K45" s="182">
        <f>'実質公債費比率（分子）の構造'!N$49</f>
        <v>600</v>
      </c>
      <c r="L45" s="182"/>
      <c r="M45" s="182"/>
      <c r="N45" s="182">
        <f>'実質公債費比率（分子）の構造'!O$49</f>
        <v>606</v>
      </c>
      <c r="O45" s="182"/>
      <c r="P45" s="182"/>
    </row>
    <row r="46" spans="1:16">
      <c r="A46" s="182" t="s">
        <v>67</v>
      </c>
      <c r="B46" s="182">
        <f>'実質公債費比率（分子）の構造'!K$48</f>
        <v>668</v>
      </c>
      <c r="C46" s="182"/>
      <c r="D46" s="182"/>
      <c r="E46" s="182">
        <f>'実質公債費比率（分子）の構造'!L$48</f>
        <v>693</v>
      </c>
      <c r="F46" s="182"/>
      <c r="G46" s="182"/>
      <c r="H46" s="182">
        <f>'実質公債費比率（分子）の構造'!M$48</f>
        <v>673</v>
      </c>
      <c r="I46" s="182"/>
      <c r="J46" s="182"/>
      <c r="K46" s="182">
        <f>'実質公債費比率（分子）の構造'!N$48</f>
        <v>670</v>
      </c>
      <c r="L46" s="182"/>
      <c r="M46" s="182"/>
      <c r="N46" s="182">
        <f>'実質公債費比率（分子）の構造'!O$48</f>
        <v>640</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3217</v>
      </c>
      <c r="C49" s="182"/>
      <c r="D49" s="182"/>
      <c r="E49" s="182">
        <f>'実質公債費比率（分子）の構造'!L$45</f>
        <v>2822</v>
      </c>
      <c r="F49" s="182"/>
      <c r="G49" s="182"/>
      <c r="H49" s="182">
        <f>'実質公債費比率（分子）の構造'!M$45</f>
        <v>2822</v>
      </c>
      <c r="I49" s="182"/>
      <c r="J49" s="182"/>
      <c r="K49" s="182">
        <f>'実質公債費比率（分子）の構造'!N$45</f>
        <v>2588</v>
      </c>
      <c r="L49" s="182"/>
      <c r="M49" s="182"/>
      <c r="N49" s="182">
        <f>'実質公債費比率（分子）の構造'!O$45</f>
        <v>2585</v>
      </c>
      <c r="O49" s="182"/>
      <c r="P49" s="182"/>
    </row>
    <row r="50" spans="1:16">
      <c r="A50" s="182" t="s">
        <v>71</v>
      </c>
      <c r="B50" s="182" t="e">
        <f>NA()</f>
        <v>#N/A</v>
      </c>
      <c r="C50" s="182">
        <f>IF(ISNUMBER('実質公債費比率（分子）の構造'!K$53),'実質公債費比率（分子）の構造'!K$53,NA())</f>
        <v>971</v>
      </c>
      <c r="D50" s="182" t="e">
        <f>NA()</f>
        <v>#N/A</v>
      </c>
      <c r="E50" s="182" t="e">
        <f>NA()</f>
        <v>#N/A</v>
      </c>
      <c r="F50" s="182">
        <f>IF(ISNUMBER('実質公債費比率（分子）の構造'!L$53),'実質公債費比率（分子）の構造'!L$53,NA())</f>
        <v>816</v>
      </c>
      <c r="G50" s="182" t="e">
        <f>NA()</f>
        <v>#N/A</v>
      </c>
      <c r="H50" s="182" t="e">
        <f>NA()</f>
        <v>#N/A</v>
      </c>
      <c r="I50" s="182">
        <f>IF(ISNUMBER('実質公債費比率（分子）の構造'!M$53),'実質公債費比率（分子）の構造'!M$53,NA())</f>
        <v>862</v>
      </c>
      <c r="J50" s="182" t="e">
        <f>NA()</f>
        <v>#N/A</v>
      </c>
      <c r="K50" s="182" t="e">
        <f>NA()</f>
        <v>#N/A</v>
      </c>
      <c r="L50" s="182">
        <f>IF(ISNUMBER('実質公債費比率（分子）の構造'!N$53),'実質公債費比率（分子）の構造'!N$53,NA())</f>
        <v>674</v>
      </c>
      <c r="M50" s="182" t="e">
        <f>NA()</f>
        <v>#N/A</v>
      </c>
      <c r="N50" s="182" t="e">
        <f>NA()</f>
        <v>#N/A</v>
      </c>
      <c r="O50" s="182">
        <f>IF(ISNUMBER('実質公債費比率（分子）の構造'!O$53),'実質公債費比率（分子）の構造'!O$53,NA())</f>
        <v>721</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29499</v>
      </c>
      <c r="E56" s="181"/>
      <c r="F56" s="181"/>
      <c r="G56" s="181">
        <f>'将来負担比率（分子）の構造'!J$52</f>
        <v>28617</v>
      </c>
      <c r="H56" s="181"/>
      <c r="I56" s="181"/>
      <c r="J56" s="181">
        <f>'将来負担比率（分子）の構造'!K$52</f>
        <v>27704</v>
      </c>
      <c r="K56" s="181"/>
      <c r="L56" s="181"/>
      <c r="M56" s="181">
        <f>'将来負担比率（分子）の構造'!L$52</f>
        <v>26739</v>
      </c>
      <c r="N56" s="181"/>
      <c r="O56" s="181"/>
      <c r="P56" s="181">
        <f>'将来負担比率（分子）の構造'!M$52</f>
        <v>25981</v>
      </c>
    </row>
    <row r="57" spans="1:16">
      <c r="A57" s="181" t="s">
        <v>42</v>
      </c>
      <c r="B57" s="181"/>
      <c r="C57" s="181"/>
      <c r="D57" s="181">
        <f>'将来負担比率（分子）の構造'!I$51</f>
        <v>3520</v>
      </c>
      <c r="E57" s="181"/>
      <c r="F57" s="181"/>
      <c r="G57" s="181">
        <f>'将来負担比率（分子）の構造'!J$51</f>
        <v>3125</v>
      </c>
      <c r="H57" s="181"/>
      <c r="I57" s="181"/>
      <c r="J57" s="181">
        <f>'将来負担比率（分子）の構造'!K$51</f>
        <v>2683</v>
      </c>
      <c r="K57" s="181"/>
      <c r="L57" s="181"/>
      <c r="M57" s="181">
        <f>'将来負担比率（分子）の構造'!L$51</f>
        <v>2552</v>
      </c>
      <c r="N57" s="181"/>
      <c r="O57" s="181"/>
      <c r="P57" s="181">
        <f>'将来負担比率（分子）の構造'!M$51</f>
        <v>2626</v>
      </c>
    </row>
    <row r="58" spans="1:16">
      <c r="A58" s="181" t="s">
        <v>41</v>
      </c>
      <c r="B58" s="181"/>
      <c r="C58" s="181"/>
      <c r="D58" s="181">
        <f>'将来負担比率（分子）の構造'!I$50</f>
        <v>8799</v>
      </c>
      <c r="E58" s="181"/>
      <c r="F58" s="181"/>
      <c r="G58" s="181">
        <f>'将来負担比率（分子）の構造'!J$50</f>
        <v>10111</v>
      </c>
      <c r="H58" s="181"/>
      <c r="I58" s="181"/>
      <c r="J58" s="181">
        <f>'将来負担比率（分子）の構造'!K$50</f>
        <v>11948</v>
      </c>
      <c r="K58" s="181"/>
      <c r="L58" s="181"/>
      <c r="M58" s="181">
        <f>'将来負担比率（分子）の構造'!L$50</f>
        <v>9815</v>
      </c>
      <c r="N58" s="181"/>
      <c r="O58" s="181"/>
      <c r="P58" s="181">
        <f>'将来負担比率（分子）の構造'!M$50</f>
        <v>11417</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1827</v>
      </c>
      <c r="C62" s="181"/>
      <c r="D62" s="181"/>
      <c r="E62" s="181">
        <f>'将来負担比率（分子）の構造'!J$45</f>
        <v>1718</v>
      </c>
      <c r="F62" s="181"/>
      <c r="G62" s="181"/>
      <c r="H62" s="181">
        <f>'将来負担比率（分子）の構造'!K$45</f>
        <v>1484</v>
      </c>
      <c r="I62" s="181"/>
      <c r="J62" s="181"/>
      <c r="K62" s="181">
        <f>'将来負担比率（分子）の構造'!L$45</f>
        <v>1189</v>
      </c>
      <c r="L62" s="181"/>
      <c r="M62" s="181"/>
      <c r="N62" s="181">
        <f>'将来負担比率（分子）の構造'!M$45</f>
        <v>1108</v>
      </c>
      <c r="O62" s="181"/>
      <c r="P62" s="181"/>
    </row>
    <row r="63" spans="1:16">
      <c r="A63" s="181" t="s">
        <v>34</v>
      </c>
      <c r="B63" s="181">
        <f>'将来負担比率（分子）の構造'!I$44</f>
        <v>4013</v>
      </c>
      <c r="C63" s="181"/>
      <c r="D63" s="181"/>
      <c r="E63" s="181">
        <f>'将来負担比率（分子）の構造'!J$44</f>
        <v>3664</v>
      </c>
      <c r="F63" s="181"/>
      <c r="G63" s="181"/>
      <c r="H63" s="181">
        <f>'将来負担比率（分子）の構造'!K$44</f>
        <v>3141</v>
      </c>
      <c r="I63" s="181"/>
      <c r="J63" s="181"/>
      <c r="K63" s="181">
        <f>'将来負担比率（分子）の構造'!L$44</f>
        <v>2714</v>
      </c>
      <c r="L63" s="181"/>
      <c r="M63" s="181"/>
      <c r="N63" s="181">
        <f>'将来負担比率（分子）の構造'!M$44</f>
        <v>2177</v>
      </c>
      <c r="O63" s="181"/>
      <c r="P63" s="181"/>
    </row>
    <row r="64" spans="1:16">
      <c r="A64" s="181" t="s">
        <v>33</v>
      </c>
      <c r="B64" s="181">
        <f>'将来負担比率（分子）の構造'!I$43</f>
        <v>6208</v>
      </c>
      <c r="C64" s="181"/>
      <c r="D64" s="181"/>
      <c r="E64" s="181">
        <f>'将来負担比率（分子）の構造'!J$43</f>
        <v>5920</v>
      </c>
      <c r="F64" s="181"/>
      <c r="G64" s="181"/>
      <c r="H64" s="181">
        <f>'将来負担比率（分子）の構造'!K$43</f>
        <v>5771</v>
      </c>
      <c r="I64" s="181"/>
      <c r="J64" s="181"/>
      <c r="K64" s="181">
        <f>'将来負担比率（分子）の構造'!L$43</f>
        <v>5471</v>
      </c>
      <c r="L64" s="181"/>
      <c r="M64" s="181"/>
      <c r="N64" s="181">
        <f>'将来負担比率（分子）の構造'!M$43</f>
        <v>4912</v>
      </c>
      <c r="O64" s="181"/>
      <c r="P64" s="181"/>
    </row>
    <row r="65" spans="1:16">
      <c r="A65" s="181" t="s">
        <v>32</v>
      </c>
      <c r="B65" s="181">
        <f>'将来負担比率（分子）の構造'!I$42</f>
        <v>2114</v>
      </c>
      <c r="C65" s="181"/>
      <c r="D65" s="181"/>
      <c r="E65" s="181">
        <f>'将来負担比率（分子）の構造'!J$42</f>
        <v>952</v>
      </c>
      <c r="F65" s="181"/>
      <c r="G65" s="181"/>
      <c r="H65" s="181">
        <f>'将来負担比率（分子）の構造'!K$42</f>
        <v>914</v>
      </c>
      <c r="I65" s="181"/>
      <c r="J65" s="181"/>
      <c r="K65" s="181">
        <f>'将来負担比率（分子）の構造'!L$42</f>
        <v>820</v>
      </c>
      <c r="L65" s="181"/>
      <c r="M65" s="181"/>
      <c r="N65" s="181">
        <f>'将来負担比率（分子）の構造'!M$42</f>
        <v>756</v>
      </c>
      <c r="O65" s="181"/>
      <c r="P65" s="181"/>
    </row>
    <row r="66" spans="1:16">
      <c r="A66" s="181" t="s">
        <v>31</v>
      </c>
      <c r="B66" s="181">
        <f>'将来負担比率（分子）の構造'!I$41</f>
        <v>28061</v>
      </c>
      <c r="C66" s="181"/>
      <c r="D66" s="181"/>
      <c r="E66" s="181">
        <f>'将来負担比率（分子）の構造'!J$41</f>
        <v>27203</v>
      </c>
      <c r="F66" s="181"/>
      <c r="G66" s="181"/>
      <c r="H66" s="181">
        <f>'将来負担比率（分子）の構造'!K$41</f>
        <v>26961</v>
      </c>
      <c r="I66" s="181"/>
      <c r="J66" s="181"/>
      <c r="K66" s="181">
        <f>'将来負担比率（分子）の構造'!L$41</f>
        <v>27676</v>
      </c>
      <c r="L66" s="181"/>
      <c r="M66" s="181"/>
      <c r="N66" s="181">
        <f>'将来負担比率（分子）の構造'!M$41</f>
        <v>26782</v>
      </c>
      <c r="O66" s="181"/>
      <c r="P66" s="181"/>
    </row>
    <row r="67" spans="1:16">
      <c r="A67" s="181" t="s">
        <v>75</v>
      </c>
      <c r="B67" s="181" t="e">
        <f>NA()</f>
        <v>#N/A</v>
      </c>
      <c r="C67" s="181">
        <f>IF(ISNUMBER('将来負担比率（分子）の構造'!I$53), IF('将来負担比率（分子）の構造'!I$53 &lt; 0, 0, '将来負担比率（分子）の構造'!I$53), NA())</f>
        <v>406</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2855</v>
      </c>
      <c r="C72" s="185">
        <f>基金残高に係る経年分析!G55</f>
        <v>1909</v>
      </c>
      <c r="D72" s="185">
        <f>基金残高に係る経年分析!H55</f>
        <v>1911</v>
      </c>
    </row>
    <row r="73" spans="1:16">
      <c r="A73" s="184" t="s">
        <v>78</v>
      </c>
      <c r="B73" s="185">
        <f>基金残高に係る経年分析!F56</f>
        <v>461</v>
      </c>
      <c r="C73" s="185">
        <f>基金残高に係る経年分析!G56</f>
        <v>461</v>
      </c>
      <c r="D73" s="185">
        <f>基金残高に係る経年分析!H56</f>
        <v>461</v>
      </c>
    </row>
    <row r="74" spans="1:16">
      <c r="A74" s="184" t="s">
        <v>79</v>
      </c>
      <c r="B74" s="185">
        <f>基金残高に係る経年分析!F57</f>
        <v>8041</v>
      </c>
      <c r="C74" s="185">
        <f>基金残高に係る経年分析!G57</f>
        <v>6887</v>
      </c>
      <c r="D74" s="185">
        <f>基金残高に係る経年分析!H57</f>
        <v>8471</v>
      </c>
    </row>
  </sheetData>
  <sheetProtection algorithmName="SHA-512" hashValue="ebHewCR6vpw/BQHakkzIWFOxqP1ZInLbCKeXrO6fWzDwZqN3wS5+np7hY2eOGtDDTz7drTi5hLT3eZv9CSDQIw==" saltValue="REZHDi2liKLlasm7Y9TKF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217</v>
      </c>
      <c r="DI1" s="660"/>
      <c r="DJ1" s="660"/>
      <c r="DK1" s="660"/>
      <c r="DL1" s="660"/>
      <c r="DM1" s="660"/>
      <c r="DN1" s="661"/>
      <c r="DO1" s="226"/>
      <c r="DP1" s="659" t="s">
        <v>218</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2" t="s">
        <v>220</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221</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222</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c r="B4" s="662" t="s">
        <v>1</v>
      </c>
      <c r="C4" s="663"/>
      <c r="D4" s="663"/>
      <c r="E4" s="663"/>
      <c r="F4" s="663"/>
      <c r="G4" s="663"/>
      <c r="H4" s="663"/>
      <c r="I4" s="663"/>
      <c r="J4" s="663"/>
      <c r="K4" s="663"/>
      <c r="L4" s="663"/>
      <c r="M4" s="663"/>
      <c r="N4" s="663"/>
      <c r="O4" s="663"/>
      <c r="P4" s="663"/>
      <c r="Q4" s="664"/>
      <c r="R4" s="662" t="s">
        <v>223</v>
      </c>
      <c r="S4" s="663"/>
      <c r="T4" s="663"/>
      <c r="U4" s="663"/>
      <c r="V4" s="663"/>
      <c r="W4" s="663"/>
      <c r="X4" s="663"/>
      <c r="Y4" s="664"/>
      <c r="Z4" s="662" t="s">
        <v>224</v>
      </c>
      <c r="AA4" s="663"/>
      <c r="AB4" s="663"/>
      <c r="AC4" s="664"/>
      <c r="AD4" s="662" t="s">
        <v>225</v>
      </c>
      <c r="AE4" s="663"/>
      <c r="AF4" s="663"/>
      <c r="AG4" s="663"/>
      <c r="AH4" s="663"/>
      <c r="AI4" s="663"/>
      <c r="AJ4" s="663"/>
      <c r="AK4" s="664"/>
      <c r="AL4" s="662" t="s">
        <v>224</v>
      </c>
      <c r="AM4" s="663"/>
      <c r="AN4" s="663"/>
      <c r="AO4" s="664"/>
      <c r="AP4" s="668" t="s">
        <v>226</v>
      </c>
      <c r="AQ4" s="668"/>
      <c r="AR4" s="668"/>
      <c r="AS4" s="668"/>
      <c r="AT4" s="668"/>
      <c r="AU4" s="668"/>
      <c r="AV4" s="668"/>
      <c r="AW4" s="668"/>
      <c r="AX4" s="668"/>
      <c r="AY4" s="668"/>
      <c r="AZ4" s="668"/>
      <c r="BA4" s="668"/>
      <c r="BB4" s="668"/>
      <c r="BC4" s="668"/>
      <c r="BD4" s="668"/>
      <c r="BE4" s="668"/>
      <c r="BF4" s="668"/>
      <c r="BG4" s="668" t="s">
        <v>227</v>
      </c>
      <c r="BH4" s="668"/>
      <c r="BI4" s="668"/>
      <c r="BJ4" s="668"/>
      <c r="BK4" s="668"/>
      <c r="BL4" s="668"/>
      <c r="BM4" s="668"/>
      <c r="BN4" s="668"/>
      <c r="BO4" s="668" t="s">
        <v>224</v>
      </c>
      <c r="BP4" s="668"/>
      <c r="BQ4" s="668"/>
      <c r="BR4" s="668"/>
      <c r="BS4" s="668" t="s">
        <v>228</v>
      </c>
      <c r="BT4" s="668"/>
      <c r="BU4" s="668"/>
      <c r="BV4" s="668"/>
      <c r="BW4" s="668"/>
      <c r="BX4" s="668"/>
      <c r="BY4" s="668"/>
      <c r="BZ4" s="668"/>
      <c r="CA4" s="668"/>
      <c r="CB4" s="668"/>
      <c r="CD4" s="665" t="s">
        <v>229</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c r="B5" s="669" t="s">
        <v>230</v>
      </c>
      <c r="C5" s="670"/>
      <c r="D5" s="670"/>
      <c r="E5" s="670"/>
      <c r="F5" s="670"/>
      <c r="G5" s="670"/>
      <c r="H5" s="670"/>
      <c r="I5" s="670"/>
      <c r="J5" s="670"/>
      <c r="K5" s="670"/>
      <c r="L5" s="670"/>
      <c r="M5" s="670"/>
      <c r="N5" s="670"/>
      <c r="O5" s="670"/>
      <c r="P5" s="670"/>
      <c r="Q5" s="671"/>
      <c r="R5" s="672">
        <v>13806171</v>
      </c>
      <c r="S5" s="673"/>
      <c r="T5" s="673"/>
      <c r="U5" s="673"/>
      <c r="V5" s="673"/>
      <c r="W5" s="673"/>
      <c r="X5" s="673"/>
      <c r="Y5" s="674"/>
      <c r="Z5" s="675">
        <v>41.7</v>
      </c>
      <c r="AA5" s="675"/>
      <c r="AB5" s="675"/>
      <c r="AC5" s="675"/>
      <c r="AD5" s="676">
        <v>12884716</v>
      </c>
      <c r="AE5" s="676"/>
      <c r="AF5" s="676"/>
      <c r="AG5" s="676"/>
      <c r="AH5" s="676"/>
      <c r="AI5" s="676"/>
      <c r="AJ5" s="676"/>
      <c r="AK5" s="676"/>
      <c r="AL5" s="677">
        <v>70</v>
      </c>
      <c r="AM5" s="678"/>
      <c r="AN5" s="678"/>
      <c r="AO5" s="679"/>
      <c r="AP5" s="669" t="s">
        <v>231</v>
      </c>
      <c r="AQ5" s="670"/>
      <c r="AR5" s="670"/>
      <c r="AS5" s="670"/>
      <c r="AT5" s="670"/>
      <c r="AU5" s="670"/>
      <c r="AV5" s="670"/>
      <c r="AW5" s="670"/>
      <c r="AX5" s="670"/>
      <c r="AY5" s="670"/>
      <c r="AZ5" s="670"/>
      <c r="BA5" s="670"/>
      <c r="BB5" s="670"/>
      <c r="BC5" s="670"/>
      <c r="BD5" s="670"/>
      <c r="BE5" s="670"/>
      <c r="BF5" s="671"/>
      <c r="BG5" s="683">
        <v>12879543</v>
      </c>
      <c r="BH5" s="684"/>
      <c r="BI5" s="684"/>
      <c r="BJ5" s="684"/>
      <c r="BK5" s="684"/>
      <c r="BL5" s="684"/>
      <c r="BM5" s="684"/>
      <c r="BN5" s="685"/>
      <c r="BO5" s="686">
        <v>93.3</v>
      </c>
      <c r="BP5" s="686"/>
      <c r="BQ5" s="686"/>
      <c r="BR5" s="686"/>
      <c r="BS5" s="687">
        <v>182645</v>
      </c>
      <c r="BT5" s="687"/>
      <c r="BU5" s="687"/>
      <c r="BV5" s="687"/>
      <c r="BW5" s="687"/>
      <c r="BX5" s="687"/>
      <c r="BY5" s="687"/>
      <c r="BZ5" s="687"/>
      <c r="CA5" s="687"/>
      <c r="CB5" s="691"/>
      <c r="CD5" s="665" t="s">
        <v>226</v>
      </c>
      <c r="CE5" s="666"/>
      <c r="CF5" s="666"/>
      <c r="CG5" s="666"/>
      <c r="CH5" s="666"/>
      <c r="CI5" s="666"/>
      <c r="CJ5" s="666"/>
      <c r="CK5" s="666"/>
      <c r="CL5" s="666"/>
      <c r="CM5" s="666"/>
      <c r="CN5" s="666"/>
      <c r="CO5" s="666"/>
      <c r="CP5" s="666"/>
      <c r="CQ5" s="667"/>
      <c r="CR5" s="665" t="s">
        <v>232</v>
      </c>
      <c r="CS5" s="666"/>
      <c r="CT5" s="666"/>
      <c r="CU5" s="666"/>
      <c r="CV5" s="666"/>
      <c r="CW5" s="666"/>
      <c r="CX5" s="666"/>
      <c r="CY5" s="667"/>
      <c r="CZ5" s="665" t="s">
        <v>224</v>
      </c>
      <c r="DA5" s="666"/>
      <c r="DB5" s="666"/>
      <c r="DC5" s="667"/>
      <c r="DD5" s="665" t="s">
        <v>233</v>
      </c>
      <c r="DE5" s="666"/>
      <c r="DF5" s="666"/>
      <c r="DG5" s="666"/>
      <c r="DH5" s="666"/>
      <c r="DI5" s="666"/>
      <c r="DJ5" s="666"/>
      <c r="DK5" s="666"/>
      <c r="DL5" s="666"/>
      <c r="DM5" s="666"/>
      <c r="DN5" s="666"/>
      <c r="DO5" s="666"/>
      <c r="DP5" s="667"/>
      <c r="DQ5" s="665" t="s">
        <v>234</v>
      </c>
      <c r="DR5" s="666"/>
      <c r="DS5" s="666"/>
      <c r="DT5" s="666"/>
      <c r="DU5" s="666"/>
      <c r="DV5" s="666"/>
      <c r="DW5" s="666"/>
      <c r="DX5" s="666"/>
      <c r="DY5" s="666"/>
      <c r="DZ5" s="666"/>
      <c r="EA5" s="666"/>
      <c r="EB5" s="666"/>
      <c r="EC5" s="667"/>
    </row>
    <row r="6" spans="2:143" ht="11.25" customHeight="1">
      <c r="B6" s="680" t="s">
        <v>235</v>
      </c>
      <c r="C6" s="681"/>
      <c r="D6" s="681"/>
      <c r="E6" s="681"/>
      <c r="F6" s="681"/>
      <c r="G6" s="681"/>
      <c r="H6" s="681"/>
      <c r="I6" s="681"/>
      <c r="J6" s="681"/>
      <c r="K6" s="681"/>
      <c r="L6" s="681"/>
      <c r="M6" s="681"/>
      <c r="N6" s="681"/>
      <c r="O6" s="681"/>
      <c r="P6" s="681"/>
      <c r="Q6" s="682"/>
      <c r="R6" s="683">
        <v>251134</v>
      </c>
      <c r="S6" s="684"/>
      <c r="T6" s="684"/>
      <c r="U6" s="684"/>
      <c r="V6" s="684"/>
      <c r="W6" s="684"/>
      <c r="X6" s="684"/>
      <c r="Y6" s="685"/>
      <c r="Z6" s="686">
        <v>0.8</v>
      </c>
      <c r="AA6" s="686"/>
      <c r="AB6" s="686"/>
      <c r="AC6" s="686"/>
      <c r="AD6" s="687">
        <v>251134</v>
      </c>
      <c r="AE6" s="687"/>
      <c r="AF6" s="687"/>
      <c r="AG6" s="687"/>
      <c r="AH6" s="687"/>
      <c r="AI6" s="687"/>
      <c r="AJ6" s="687"/>
      <c r="AK6" s="687"/>
      <c r="AL6" s="688">
        <v>1.4</v>
      </c>
      <c r="AM6" s="689"/>
      <c r="AN6" s="689"/>
      <c r="AO6" s="690"/>
      <c r="AP6" s="680" t="s">
        <v>236</v>
      </c>
      <c r="AQ6" s="681"/>
      <c r="AR6" s="681"/>
      <c r="AS6" s="681"/>
      <c r="AT6" s="681"/>
      <c r="AU6" s="681"/>
      <c r="AV6" s="681"/>
      <c r="AW6" s="681"/>
      <c r="AX6" s="681"/>
      <c r="AY6" s="681"/>
      <c r="AZ6" s="681"/>
      <c r="BA6" s="681"/>
      <c r="BB6" s="681"/>
      <c r="BC6" s="681"/>
      <c r="BD6" s="681"/>
      <c r="BE6" s="681"/>
      <c r="BF6" s="682"/>
      <c r="BG6" s="683">
        <v>12879543</v>
      </c>
      <c r="BH6" s="684"/>
      <c r="BI6" s="684"/>
      <c r="BJ6" s="684"/>
      <c r="BK6" s="684"/>
      <c r="BL6" s="684"/>
      <c r="BM6" s="684"/>
      <c r="BN6" s="685"/>
      <c r="BO6" s="686">
        <v>93.3</v>
      </c>
      <c r="BP6" s="686"/>
      <c r="BQ6" s="686"/>
      <c r="BR6" s="686"/>
      <c r="BS6" s="687">
        <v>182645</v>
      </c>
      <c r="BT6" s="687"/>
      <c r="BU6" s="687"/>
      <c r="BV6" s="687"/>
      <c r="BW6" s="687"/>
      <c r="BX6" s="687"/>
      <c r="BY6" s="687"/>
      <c r="BZ6" s="687"/>
      <c r="CA6" s="687"/>
      <c r="CB6" s="691"/>
      <c r="CD6" s="694" t="s">
        <v>237</v>
      </c>
      <c r="CE6" s="695"/>
      <c r="CF6" s="695"/>
      <c r="CG6" s="695"/>
      <c r="CH6" s="695"/>
      <c r="CI6" s="695"/>
      <c r="CJ6" s="695"/>
      <c r="CK6" s="695"/>
      <c r="CL6" s="695"/>
      <c r="CM6" s="695"/>
      <c r="CN6" s="695"/>
      <c r="CO6" s="695"/>
      <c r="CP6" s="695"/>
      <c r="CQ6" s="696"/>
      <c r="CR6" s="683">
        <v>280525</v>
      </c>
      <c r="CS6" s="684"/>
      <c r="CT6" s="684"/>
      <c r="CU6" s="684"/>
      <c r="CV6" s="684"/>
      <c r="CW6" s="684"/>
      <c r="CX6" s="684"/>
      <c r="CY6" s="685"/>
      <c r="CZ6" s="677">
        <v>0.9</v>
      </c>
      <c r="DA6" s="678"/>
      <c r="DB6" s="678"/>
      <c r="DC6" s="697"/>
      <c r="DD6" s="692" t="s">
        <v>179</v>
      </c>
      <c r="DE6" s="684"/>
      <c r="DF6" s="684"/>
      <c r="DG6" s="684"/>
      <c r="DH6" s="684"/>
      <c r="DI6" s="684"/>
      <c r="DJ6" s="684"/>
      <c r="DK6" s="684"/>
      <c r="DL6" s="684"/>
      <c r="DM6" s="684"/>
      <c r="DN6" s="684"/>
      <c r="DO6" s="684"/>
      <c r="DP6" s="685"/>
      <c r="DQ6" s="692">
        <v>280498</v>
      </c>
      <c r="DR6" s="684"/>
      <c r="DS6" s="684"/>
      <c r="DT6" s="684"/>
      <c r="DU6" s="684"/>
      <c r="DV6" s="684"/>
      <c r="DW6" s="684"/>
      <c r="DX6" s="684"/>
      <c r="DY6" s="684"/>
      <c r="DZ6" s="684"/>
      <c r="EA6" s="684"/>
      <c r="EB6" s="684"/>
      <c r="EC6" s="693"/>
    </row>
    <row r="7" spans="2:143" ht="11.25" customHeight="1">
      <c r="B7" s="680" t="s">
        <v>238</v>
      </c>
      <c r="C7" s="681"/>
      <c r="D7" s="681"/>
      <c r="E7" s="681"/>
      <c r="F7" s="681"/>
      <c r="G7" s="681"/>
      <c r="H7" s="681"/>
      <c r="I7" s="681"/>
      <c r="J7" s="681"/>
      <c r="K7" s="681"/>
      <c r="L7" s="681"/>
      <c r="M7" s="681"/>
      <c r="N7" s="681"/>
      <c r="O7" s="681"/>
      <c r="P7" s="681"/>
      <c r="Q7" s="682"/>
      <c r="R7" s="683">
        <v>9171</v>
      </c>
      <c r="S7" s="684"/>
      <c r="T7" s="684"/>
      <c r="U7" s="684"/>
      <c r="V7" s="684"/>
      <c r="W7" s="684"/>
      <c r="X7" s="684"/>
      <c r="Y7" s="685"/>
      <c r="Z7" s="686">
        <v>0</v>
      </c>
      <c r="AA7" s="686"/>
      <c r="AB7" s="686"/>
      <c r="AC7" s="686"/>
      <c r="AD7" s="687">
        <v>9171</v>
      </c>
      <c r="AE7" s="687"/>
      <c r="AF7" s="687"/>
      <c r="AG7" s="687"/>
      <c r="AH7" s="687"/>
      <c r="AI7" s="687"/>
      <c r="AJ7" s="687"/>
      <c r="AK7" s="687"/>
      <c r="AL7" s="688">
        <v>0</v>
      </c>
      <c r="AM7" s="689"/>
      <c r="AN7" s="689"/>
      <c r="AO7" s="690"/>
      <c r="AP7" s="680" t="s">
        <v>239</v>
      </c>
      <c r="AQ7" s="681"/>
      <c r="AR7" s="681"/>
      <c r="AS7" s="681"/>
      <c r="AT7" s="681"/>
      <c r="AU7" s="681"/>
      <c r="AV7" s="681"/>
      <c r="AW7" s="681"/>
      <c r="AX7" s="681"/>
      <c r="AY7" s="681"/>
      <c r="AZ7" s="681"/>
      <c r="BA7" s="681"/>
      <c r="BB7" s="681"/>
      <c r="BC7" s="681"/>
      <c r="BD7" s="681"/>
      <c r="BE7" s="681"/>
      <c r="BF7" s="682"/>
      <c r="BG7" s="683">
        <v>6460634</v>
      </c>
      <c r="BH7" s="684"/>
      <c r="BI7" s="684"/>
      <c r="BJ7" s="684"/>
      <c r="BK7" s="684"/>
      <c r="BL7" s="684"/>
      <c r="BM7" s="684"/>
      <c r="BN7" s="685"/>
      <c r="BO7" s="686">
        <v>46.8</v>
      </c>
      <c r="BP7" s="686"/>
      <c r="BQ7" s="686"/>
      <c r="BR7" s="686"/>
      <c r="BS7" s="687">
        <v>182645</v>
      </c>
      <c r="BT7" s="687"/>
      <c r="BU7" s="687"/>
      <c r="BV7" s="687"/>
      <c r="BW7" s="687"/>
      <c r="BX7" s="687"/>
      <c r="BY7" s="687"/>
      <c r="BZ7" s="687"/>
      <c r="CA7" s="687"/>
      <c r="CB7" s="691"/>
      <c r="CD7" s="698" t="s">
        <v>240</v>
      </c>
      <c r="CE7" s="699"/>
      <c r="CF7" s="699"/>
      <c r="CG7" s="699"/>
      <c r="CH7" s="699"/>
      <c r="CI7" s="699"/>
      <c r="CJ7" s="699"/>
      <c r="CK7" s="699"/>
      <c r="CL7" s="699"/>
      <c r="CM7" s="699"/>
      <c r="CN7" s="699"/>
      <c r="CO7" s="699"/>
      <c r="CP7" s="699"/>
      <c r="CQ7" s="700"/>
      <c r="CR7" s="683">
        <v>4030893</v>
      </c>
      <c r="CS7" s="684"/>
      <c r="CT7" s="684"/>
      <c r="CU7" s="684"/>
      <c r="CV7" s="684"/>
      <c r="CW7" s="684"/>
      <c r="CX7" s="684"/>
      <c r="CY7" s="685"/>
      <c r="CZ7" s="686">
        <v>12.5</v>
      </c>
      <c r="DA7" s="686"/>
      <c r="DB7" s="686"/>
      <c r="DC7" s="686"/>
      <c r="DD7" s="692">
        <v>34489</v>
      </c>
      <c r="DE7" s="684"/>
      <c r="DF7" s="684"/>
      <c r="DG7" s="684"/>
      <c r="DH7" s="684"/>
      <c r="DI7" s="684"/>
      <c r="DJ7" s="684"/>
      <c r="DK7" s="684"/>
      <c r="DL7" s="684"/>
      <c r="DM7" s="684"/>
      <c r="DN7" s="684"/>
      <c r="DO7" s="684"/>
      <c r="DP7" s="685"/>
      <c r="DQ7" s="692">
        <v>3676994</v>
      </c>
      <c r="DR7" s="684"/>
      <c r="DS7" s="684"/>
      <c r="DT7" s="684"/>
      <c r="DU7" s="684"/>
      <c r="DV7" s="684"/>
      <c r="DW7" s="684"/>
      <c r="DX7" s="684"/>
      <c r="DY7" s="684"/>
      <c r="DZ7" s="684"/>
      <c r="EA7" s="684"/>
      <c r="EB7" s="684"/>
      <c r="EC7" s="693"/>
    </row>
    <row r="8" spans="2:143" ht="11.25" customHeight="1">
      <c r="B8" s="680" t="s">
        <v>241</v>
      </c>
      <c r="C8" s="681"/>
      <c r="D8" s="681"/>
      <c r="E8" s="681"/>
      <c r="F8" s="681"/>
      <c r="G8" s="681"/>
      <c r="H8" s="681"/>
      <c r="I8" s="681"/>
      <c r="J8" s="681"/>
      <c r="K8" s="681"/>
      <c r="L8" s="681"/>
      <c r="M8" s="681"/>
      <c r="N8" s="681"/>
      <c r="O8" s="681"/>
      <c r="P8" s="681"/>
      <c r="Q8" s="682"/>
      <c r="R8" s="683">
        <v>52491</v>
      </c>
      <c r="S8" s="684"/>
      <c r="T8" s="684"/>
      <c r="U8" s="684"/>
      <c r="V8" s="684"/>
      <c r="W8" s="684"/>
      <c r="X8" s="684"/>
      <c r="Y8" s="685"/>
      <c r="Z8" s="686">
        <v>0.2</v>
      </c>
      <c r="AA8" s="686"/>
      <c r="AB8" s="686"/>
      <c r="AC8" s="686"/>
      <c r="AD8" s="687">
        <v>52491</v>
      </c>
      <c r="AE8" s="687"/>
      <c r="AF8" s="687"/>
      <c r="AG8" s="687"/>
      <c r="AH8" s="687"/>
      <c r="AI8" s="687"/>
      <c r="AJ8" s="687"/>
      <c r="AK8" s="687"/>
      <c r="AL8" s="688">
        <v>0.3</v>
      </c>
      <c r="AM8" s="689"/>
      <c r="AN8" s="689"/>
      <c r="AO8" s="690"/>
      <c r="AP8" s="680" t="s">
        <v>242</v>
      </c>
      <c r="AQ8" s="681"/>
      <c r="AR8" s="681"/>
      <c r="AS8" s="681"/>
      <c r="AT8" s="681"/>
      <c r="AU8" s="681"/>
      <c r="AV8" s="681"/>
      <c r="AW8" s="681"/>
      <c r="AX8" s="681"/>
      <c r="AY8" s="681"/>
      <c r="AZ8" s="681"/>
      <c r="BA8" s="681"/>
      <c r="BB8" s="681"/>
      <c r="BC8" s="681"/>
      <c r="BD8" s="681"/>
      <c r="BE8" s="681"/>
      <c r="BF8" s="682"/>
      <c r="BG8" s="683">
        <v>177826</v>
      </c>
      <c r="BH8" s="684"/>
      <c r="BI8" s="684"/>
      <c r="BJ8" s="684"/>
      <c r="BK8" s="684"/>
      <c r="BL8" s="684"/>
      <c r="BM8" s="684"/>
      <c r="BN8" s="685"/>
      <c r="BO8" s="686">
        <v>1.3</v>
      </c>
      <c r="BP8" s="686"/>
      <c r="BQ8" s="686"/>
      <c r="BR8" s="686"/>
      <c r="BS8" s="692" t="s">
        <v>243</v>
      </c>
      <c r="BT8" s="684"/>
      <c r="BU8" s="684"/>
      <c r="BV8" s="684"/>
      <c r="BW8" s="684"/>
      <c r="BX8" s="684"/>
      <c r="BY8" s="684"/>
      <c r="BZ8" s="684"/>
      <c r="CA8" s="684"/>
      <c r="CB8" s="693"/>
      <c r="CD8" s="698" t="s">
        <v>244</v>
      </c>
      <c r="CE8" s="699"/>
      <c r="CF8" s="699"/>
      <c r="CG8" s="699"/>
      <c r="CH8" s="699"/>
      <c r="CI8" s="699"/>
      <c r="CJ8" s="699"/>
      <c r="CK8" s="699"/>
      <c r="CL8" s="699"/>
      <c r="CM8" s="699"/>
      <c r="CN8" s="699"/>
      <c r="CO8" s="699"/>
      <c r="CP8" s="699"/>
      <c r="CQ8" s="700"/>
      <c r="CR8" s="683">
        <v>14886179</v>
      </c>
      <c r="CS8" s="684"/>
      <c r="CT8" s="684"/>
      <c r="CU8" s="684"/>
      <c r="CV8" s="684"/>
      <c r="CW8" s="684"/>
      <c r="CX8" s="684"/>
      <c r="CY8" s="685"/>
      <c r="CZ8" s="686">
        <v>46.2</v>
      </c>
      <c r="DA8" s="686"/>
      <c r="DB8" s="686"/>
      <c r="DC8" s="686"/>
      <c r="DD8" s="692">
        <v>65456</v>
      </c>
      <c r="DE8" s="684"/>
      <c r="DF8" s="684"/>
      <c r="DG8" s="684"/>
      <c r="DH8" s="684"/>
      <c r="DI8" s="684"/>
      <c r="DJ8" s="684"/>
      <c r="DK8" s="684"/>
      <c r="DL8" s="684"/>
      <c r="DM8" s="684"/>
      <c r="DN8" s="684"/>
      <c r="DO8" s="684"/>
      <c r="DP8" s="685"/>
      <c r="DQ8" s="692">
        <v>6494465</v>
      </c>
      <c r="DR8" s="684"/>
      <c r="DS8" s="684"/>
      <c r="DT8" s="684"/>
      <c r="DU8" s="684"/>
      <c r="DV8" s="684"/>
      <c r="DW8" s="684"/>
      <c r="DX8" s="684"/>
      <c r="DY8" s="684"/>
      <c r="DZ8" s="684"/>
      <c r="EA8" s="684"/>
      <c r="EB8" s="684"/>
      <c r="EC8" s="693"/>
    </row>
    <row r="9" spans="2:143" ht="11.25" customHeight="1">
      <c r="B9" s="680" t="s">
        <v>245</v>
      </c>
      <c r="C9" s="681"/>
      <c r="D9" s="681"/>
      <c r="E9" s="681"/>
      <c r="F9" s="681"/>
      <c r="G9" s="681"/>
      <c r="H9" s="681"/>
      <c r="I9" s="681"/>
      <c r="J9" s="681"/>
      <c r="K9" s="681"/>
      <c r="L9" s="681"/>
      <c r="M9" s="681"/>
      <c r="N9" s="681"/>
      <c r="O9" s="681"/>
      <c r="P9" s="681"/>
      <c r="Q9" s="682"/>
      <c r="R9" s="683">
        <v>31982</v>
      </c>
      <c r="S9" s="684"/>
      <c r="T9" s="684"/>
      <c r="U9" s="684"/>
      <c r="V9" s="684"/>
      <c r="W9" s="684"/>
      <c r="X9" s="684"/>
      <c r="Y9" s="685"/>
      <c r="Z9" s="686">
        <v>0.1</v>
      </c>
      <c r="AA9" s="686"/>
      <c r="AB9" s="686"/>
      <c r="AC9" s="686"/>
      <c r="AD9" s="687">
        <v>31982</v>
      </c>
      <c r="AE9" s="687"/>
      <c r="AF9" s="687"/>
      <c r="AG9" s="687"/>
      <c r="AH9" s="687"/>
      <c r="AI9" s="687"/>
      <c r="AJ9" s="687"/>
      <c r="AK9" s="687"/>
      <c r="AL9" s="688">
        <v>0.2</v>
      </c>
      <c r="AM9" s="689"/>
      <c r="AN9" s="689"/>
      <c r="AO9" s="690"/>
      <c r="AP9" s="680" t="s">
        <v>246</v>
      </c>
      <c r="AQ9" s="681"/>
      <c r="AR9" s="681"/>
      <c r="AS9" s="681"/>
      <c r="AT9" s="681"/>
      <c r="AU9" s="681"/>
      <c r="AV9" s="681"/>
      <c r="AW9" s="681"/>
      <c r="AX9" s="681"/>
      <c r="AY9" s="681"/>
      <c r="AZ9" s="681"/>
      <c r="BA9" s="681"/>
      <c r="BB9" s="681"/>
      <c r="BC9" s="681"/>
      <c r="BD9" s="681"/>
      <c r="BE9" s="681"/>
      <c r="BF9" s="682"/>
      <c r="BG9" s="683">
        <v>5305826</v>
      </c>
      <c r="BH9" s="684"/>
      <c r="BI9" s="684"/>
      <c r="BJ9" s="684"/>
      <c r="BK9" s="684"/>
      <c r="BL9" s="684"/>
      <c r="BM9" s="684"/>
      <c r="BN9" s="685"/>
      <c r="BO9" s="686">
        <v>38.4</v>
      </c>
      <c r="BP9" s="686"/>
      <c r="BQ9" s="686"/>
      <c r="BR9" s="686"/>
      <c r="BS9" s="692" t="s">
        <v>179</v>
      </c>
      <c r="BT9" s="684"/>
      <c r="BU9" s="684"/>
      <c r="BV9" s="684"/>
      <c r="BW9" s="684"/>
      <c r="BX9" s="684"/>
      <c r="BY9" s="684"/>
      <c r="BZ9" s="684"/>
      <c r="CA9" s="684"/>
      <c r="CB9" s="693"/>
      <c r="CD9" s="698" t="s">
        <v>247</v>
      </c>
      <c r="CE9" s="699"/>
      <c r="CF9" s="699"/>
      <c r="CG9" s="699"/>
      <c r="CH9" s="699"/>
      <c r="CI9" s="699"/>
      <c r="CJ9" s="699"/>
      <c r="CK9" s="699"/>
      <c r="CL9" s="699"/>
      <c r="CM9" s="699"/>
      <c r="CN9" s="699"/>
      <c r="CO9" s="699"/>
      <c r="CP9" s="699"/>
      <c r="CQ9" s="700"/>
      <c r="CR9" s="683">
        <v>2918026</v>
      </c>
      <c r="CS9" s="684"/>
      <c r="CT9" s="684"/>
      <c r="CU9" s="684"/>
      <c r="CV9" s="684"/>
      <c r="CW9" s="684"/>
      <c r="CX9" s="684"/>
      <c r="CY9" s="685"/>
      <c r="CZ9" s="686">
        <v>9</v>
      </c>
      <c r="DA9" s="686"/>
      <c r="DB9" s="686"/>
      <c r="DC9" s="686"/>
      <c r="DD9" s="692">
        <v>54434</v>
      </c>
      <c r="DE9" s="684"/>
      <c r="DF9" s="684"/>
      <c r="DG9" s="684"/>
      <c r="DH9" s="684"/>
      <c r="DI9" s="684"/>
      <c r="DJ9" s="684"/>
      <c r="DK9" s="684"/>
      <c r="DL9" s="684"/>
      <c r="DM9" s="684"/>
      <c r="DN9" s="684"/>
      <c r="DO9" s="684"/>
      <c r="DP9" s="685"/>
      <c r="DQ9" s="692">
        <v>2529448</v>
      </c>
      <c r="DR9" s="684"/>
      <c r="DS9" s="684"/>
      <c r="DT9" s="684"/>
      <c r="DU9" s="684"/>
      <c r="DV9" s="684"/>
      <c r="DW9" s="684"/>
      <c r="DX9" s="684"/>
      <c r="DY9" s="684"/>
      <c r="DZ9" s="684"/>
      <c r="EA9" s="684"/>
      <c r="EB9" s="684"/>
      <c r="EC9" s="693"/>
    </row>
    <row r="10" spans="2:143" ht="11.25" customHeight="1">
      <c r="B10" s="680" t="s">
        <v>248</v>
      </c>
      <c r="C10" s="681"/>
      <c r="D10" s="681"/>
      <c r="E10" s="681"/>
      <c r="F10" s="681"/>
      <c r="G10" s="681"/>
      <c r="H10" s="681"/>
      <c r="I10" s="681"/>
      <c r="J10" s="681"/>
      <c r="K10" s="681"/>
      <c r="L10" s="681"/>
      <c r="M10" s="681"/>
      <c r="N10" s="681"/>
      <c r="O10" s="681"/>
      <c r="P10" s="681"/>
      <c r="Q10" s="682"/>
      <c r="R10" s="683" t="s">
        <v>243</v>
      </c>
      <c r="S10" s="684"/>
      <c r="T10" s="684"/>
      <c r="U10" s="684"/>
      <c r="V10" s="684"/>
      <c r="W10" s="684"/>
      <c r="X10" s="684"/>
      <c r="Y10" s="685"/>
      <c r="Z10" s="686" t="s">
        <v>179</v>
      </c>
      <c r="AA10" s="686"/>
      <c r="AB10" s="686"/>
      <c r="AC10" s="686"/>
      <c r="AD10" s="687" t="s">
        <v>243</v>
      </c>
      <c r="AE10" s="687"/>
      <c r="AF10" s="687"/>
      <c r="AG10" s="687"/>
      <c r="AH10" s="687"/>
      <c r="AI10" s="687"/>
      <c r="AJ10" s="687"/>
      <c r="AK10" s="687"/>
      <c r="AL10" s="688" t="s">
        <v>179</v>
      </c>
      <c r="AM10" s="689"/>
      <c r="AN10" s="689"/>
      <c r="AO10" s="690"/>
      <c r="AP10" s="680" t="s">
        <v>249</v>
      </c>
      <c r="AQ10" s="681"/>
      <c r="AR10" s="681"/>
      <c r="AS10" s="681"/>
      <c r="AT10" s="681"/>
      <c r="AU10" s="681"/>
      <c r="AV10" s="681"/>
      <c r="AW10" s="681"/>
      <c r="AX10" s="681"/>
      <c r="AY10" s="681"/>
      <c r="AZ10" s="681"/>
      <c r="BA10" s="681"/>
      <c r="BB10" s="681"/>
      <c r="BC10" s="681"/>
      <c r="BD10" s="681"/>
      <c r="BE10" s="681"/>
      <c r="BF10" s="682"/>
      <c r="BG10" s="683">
        <v>324717</v>
      </c>
      <c r="BH10" s="684"/>
      <c r="BI10" s="684"/>
      <c r="BJ10" s="684"/>
      <c r="BK10" s="684"/>
      <c r="BL10" s="684"/>
      <c r="BM10" s="684"/>
      <c r="BN10" s="685"/>
      <c r="BO10" s="686">
        <v>2.4</v>
      </c>
      <c r="BP10" s="686"/>
      <c r="BQ10" s="686"/>
      <c r="BR10" s="686"/>
      <c r="BS10" s="692">
        <v>53648</v>
      </c>
      <c r="BT10" s="684"/>
      <c r="BU10" s="684"/>
      <c r="BV10" s="684"/>
      <c r="BW10" s="684"/>
      <c r="BX10" s="684"/>
      <c r="BY10" s="684"/>
      <c r="BZ10" s="684"/>
      <c r="CA10" s="684"/>
      <c r="CB10" s="693"/>
      <c r="CD10" s="698" t="s">
        <v>250</v>
      </c>
      <c r="CE10" s="699"/>
      <c r="CF10" s="699"/>
      <c r="CG10" s="699"/>
      <c r="CH10" s="699"/>
      <c r="CI10" s="699"/>
      <c r="CJ10" s="699"/>
      <c r="CK10" s="699"/>
      <c r="CL10" s="699"/>
      <c r="CM10" s="699"/>
      <c r="CN10" s="699"/>
      <c r="CO10" s="699"/>
      <c r="CP10" s="699"/>
      <c r="CQ10" s="700"/>
      <c r="CR10" s="683">
        <v>192043</v>
      </c>
      <c r="CS10" s="684"/>
      <c r="CT10" s="684"/>
      <c r="CU10" s="684"/>
      <c r="CV10" s="684"/>
      <c r="CW10" s="684"/>
      <c r="CX10" s="684"/>
      <c r="CY10" s="685"/>
      <c r="CZ10" s="686">
        <v>0.6</v>
      </c>
      <c r="DA10" s="686"/>
      <c r="DB10" s="686"/>
      <c r="DC10" s="686"/>
      <c r="DD10" s="692" t="s">
        <v>179</v>
      </c>
      <c r="DE10" s="684"/>
      <c r="DF10" s="684"/>
      <c r="DG10" s="684"/>
      <c r="DH10" s="684"/>
      <c r="DI10" s="684"/>
      <c r="DJ10" s="684"/>
      <c r="DK10" s="684"/>
      <c r="DL10" s="684"/>
      <c r="DM10" s="684"/>
      <c r="DN10" s="684"/>
      <c r="DO10" s="684"/>
      <c r="DP10" s="685"/>
      <c r="DQ10" s="692">
        <v>131262</v>
      </c>
      <c r="DR10" s="684"/>
      <c r="DS10" s="684"/>
      <c r="DT10" s="684"/>
      <c r="DU10" s="684"/>
      <c r="DV10" s="684"/>
      <c r="DW10" s="684"/>
      <c r="DX10" s="684"/>
      <c r="DY10" s="684"/>
      <c r="DZ10" s="684"/>
      <c r="EA10" s="684"/>
      <c r="EB10" s="684"/>
      <c r="EC10" s="693"/>
    </row>
    <row r="11" spans="2:143" ht="11.25" customHeight="1">
      <c r="B11" s="680" t="s">
        <v>251</v>
      </c>
      <c r="C11" s="681"/>
      <c r="D11" s="681"/>
      <c r="E11" s="681"/>
      <c r="F11" s="681"/>
      <c r="G11" s="681"/>
      <c r="H11" s="681"/>
      <c r="I11" s="681"/>
      <c r="J11" s="681"/>
      <c r="K11" s="681"/>
      <c r="L11" s="681"/>
      <c r="M11" s="681"/>
      <c r="N11" s="681"/>
      <c r="O11" s="681"/>
      <c r="P11" s="681"/>
      <c r="Q11" s="682"/>
      <c r="R11" s="683">
        <v>1667841</v>
      </c>
      <c r="S11" s="684"/>
      <c r="T11" s="684"/>
      <c r="U11" s="684"/>
      <c r="V11" s="684"/>
      <c r="W11" s="684"/>
      <c r="X11" s="684"/>
      <c r="Y11" s="685"/>
      <c r="Z11" s="688">
        <v>5</v>
      </c>
      <c r="AA11" s="689"/>
      <c r="AB11" s="689"/>
      <c r="AC11" s="701"/>
      <c r="AD11" s="692">
        <v>1667841</v>
      </c>
      <c r="AE11" s="684"/>
      <c r="AF11" s="684"/>
      <c r="AG11" s="684"/>
      <c r="AH11" s="684"/>
      <c r="AI11" s="684"/>
      <c r="AJ11" s="684"/>
      <c r="AK11" s="685"/>
      <c r="AL11" s="688">
        <v>9.1</v>
      </c>
      <c r="AM11" s="689"/>
      <c r="AN11" s="689"/>
      <c r="AO11" s="690"/>
      <c r="AP11" s="680" t="s">
        <v>252</v>
      </c>
      <c r="AQ11" s="681"/>
      <c r="AR11" s="681"/>
      <c r="AS11" s="681"/>
      <c r="AT11" s="681"/>
      <c r="AU11" s="681"/>
      <c r="AV11" s="681"/>
      <c r="AW11" s="681"/>
      <c r="AX11" s="681"/>
      <c r="AY11" s="681"/>
      <c r="AZ11" s="681"/>
      <c r="BA11" s="681"/>
      <c r="BB11" s="681"/>
      <c r="BC11" s="681"/>
      <c r="BD11" s="681"/>
      <c r="BE11" s="681"/>
      <c r="BF11" s="682"/>
      <c r="BG11" s="683">
        <v>652265</v>
      </c>
      <c r="BH11" s="684"/>
      <c r="BI11" s="684"/>
      <c r="BJ11" s="684"/>
      <c r="BK11" s="684"/>
      <c r="BL11" s="684"/>
      <c r="BM11" s="684"/>
      <c r="BN11" s="685"/>
      <c r="BO11" s="686">
        <v>4.7</v>
      </c>
      <c r="BP11" s="686"/>
      <c r="BQ11" s="686"/>
      <c r="BR11" s="686"/>
      <c r="BS11" s="692">
        <v>128997</v>
      </c>
      <c r="BT11" s="684"/>
      <c r="BU11" s="684"/>
      <c r="BV11" s="684"/>
      <c r="BW11" s="684"/>
      <c r="BX11" s="684"/>
      <c r="BY11" s="684"/>
      <c r="BZ11" s="684"/>
      <c r="CA11" s="684"/>
      <c r="CB11" s="693"/>
      <c r="CD11" s="698" t="s">
        <v>253</v>
      </c>
      <c r="CE11" s="699"/>
      <c r="CF11" s="699"/>
      <c r="CG11" s="699"/>
      <c r="CH11" s="699"/>
      <c r="CI11" s="699"/>
      <c r="CJ11" s="699"/>
      <c r="CK11" s="699"/>
      <c r="CL11" s="699"/>
      <c r="CM11" s="699"/>
      <c r="CN11" s="699"/>
      <c r="CO11" s="699"/>
      <c r="CP11" s="699"/>
      <c r="CQ11" s="700"/>
      <c r="CR11" s="683">
        <v>442218</v>
      </c>
      <c r="CS11" s="684"/>
      <c r="CT11" s="684"/>
      <c r="CU11" s="684"/>
      <c r="CV11" s="684"/>
      <c r="CW11" s="684"/>
      <c r="CX11" s="684"/>
      <c r="CY11" s="685"/>
      <c r="CZ11" s="686">
        <v>1.4</v>
      </c>
      <c r="DA11" s="686"/>
      <c r="DB11" s="686"/>
      <c r="DC11" s="686"/>
      <c r="DD11" s="692">
        <v>23782</v>
      </c>
      <c r="DE11" s="684"/>
      <c r="DF11" s="684"/>
      <c r="DG11" s="684"/>
      <c r="DH11" s="684"/>
      <c r="DI11" s="684"/>
      <c r="DJ11" s="684"/>
      <c r="DK11" s="684"/>
      <c r="DL11" s="684"/>
      <c r="DM11" s="684"/>
      <c r="DN11" s="684"/>
      <c r="DO11" s="684"/>
      <c r="DP11" s="685"/>
      <c r="DQ11" s="692">
        <v>357727</v>
      </c>
      <c r="DR11" s="684"/>
      <c r="DS11" s="684"/>
      <c r="DT11" s="684"/>
      <c r="DU11" s="684"/>
      <c r="DV11" s="684"/>
      <c r="DW11" s="684"/>
      <c r="DX11" s="684"/>
      <c r="DY11" s="684"/>
      <c r="DZ11" s="684"/>
      <c r="EA11" s="684"/>
      <c r="EB11" s="684"/>
      <c r="EC11" s="693"/>
    </row>
    <row r="12" spans="2:143" ht="11.25" customHeight="1">
      <c r="B12" s="680" t="s">
        <v>254</v>
      </c>
      <c r="C12" s="681"/>
      <c r="D12" s="681"/>
      <c r="E12" s="681"/>
      <c r="F12" s="681"/>
      <c r="G12" s="681"/>
      <c r="H12" s="681"/>
      <c r="I12" s="681"/>
      <c r="J12" s="681"/>
      <c r="K12" s="681"/>
      <c r="L12" s="681"/>
      <c r="M12" s="681"/>
      <c r="N12" s="681"/>
      <c r="O12" s="681"/>
      <c r="P12" s="681"/>
      <c r="Q12" s="682"/>
      <c r="R12" s="683">
        <v>47636</v>
      </c>
      <c r="S12" s="684"/>
      <c r="T12" s="684"/>
      <c r="U12" s="684"/>
      <c r="V12" s="684"/>
      <c r="W12" s="684"/>
      <c r="X12" s="684"/>
      <c r="Y12" s="685"/>
      <c r="Z12" s="686">
        <v>0.1</v>
      </c>
      <c r="AA12" s="686"/>
      <c r="AB12" s="686"/>
      <c r="AC12" s="686"/>
      <c r="AD12" s="687">
        <v>47636</v>
      </c>
      <c r="AE12" s="687"/>
      <c r="AF12" s="687"/>
      <c r="AG12" s="687"/>
      <c r="AH12" s="687"/>
      <c r="AI12" s="687"/>
      <c r="AJ12" s="687"/>
      <c r="AK12" s="687"/>
      <c r="AL12" s="688">
        <v>0.3</v>
      </c>
      <c r="AM12" s="689"/>
      <c r="AN12" s="689"/>
      <c r="AO12" s="690"/>
      <c r="AP12" s="680" t="s">
        <v>255</v>
      </c>
      <c r="AQ12" s="681"/>
      <c r="AR12" s="681"/>
      <c r="AS12" s="681"/>
      <c r="AT12" s="681"/>
      <c r="AU12" s="681"/>
      <c r="AV12" s="681"/>
      <c r="AW12" s="681"/>
      <c r="AX12" s="681"/>
      <c r="AY12" s="681"/>
      <c r="AZ12" s="681"/>
      <c r="BA12" s="681"/>
      <c r="BB12" s="681"/>
      <c r="BC12" s="681"/>
      <c r="BD12" s="681"/>
      <c r="BE12" s="681"/>
      <c r="BF12" s="682"/>
      <c r="BG12" s="683">
        <v>5581530</v>
      </c>
      <c r="BH12" s="684"/>
      <c r="BI12" s="684"/>
      <c r="BJ12" s="684"/>
      <c r="BK12" s="684"/>
      <c r="BL12" s="684"/>
      <c r="BM12" s="684"/>
      <c r="BN12" s="685"/>
      <c r="BO12" s="686">
        <v>40.4</v>
      </c>
      <c r="BP12" s="686"/>
      <c r="BQ12" s="686"/>
      <c r="BR12" s="686"/>
      <c r="BS12" s="692" t="s">
        <v>243</v>
      </c>
      <c r="BT12" s="684"/>
      <c r="BU12" s="684"/>
      <c r="BV12" s="684"/>
      <c r="BW12" s="684"/>
      <c r="BX12" s="684"/>
      <c r="BY12" s="684"/>
      <c r="BZ12" s="684"/>
      <c r="CA12" s="684"/>
      <c r="CB12" s="693"/>
      <c r="CD12" s="698" t="s">
        <v>256</v>
      </c>
      <c r="CE12" s="699"/>
      <c r="CF12" s="699"/>
      <c r="CG12" s="699"/>
      <c r="CH12" s="699"/>
      <c r="CI12" s="699"/>
      <c r="CJ12" s="699"/>
      <c r="CK12" s="699"/>
      <c r="CL12" s="699"/>
      <c r="CM12" s="699"/>
      <c r="CN12" s="699"/>
      <c r="CO12" s="699"/>
      <c r="CP12" s="699"/>
      <c r="CQ12" s="700"/>
      <c r="CR12" s="683">
        <v>401182</v>
      </c>
      <c r="CS12" s="684"/>
      <c r="CT12" s="684"/>
      <c r="CU12" s="684"/>
      <c r="CV12" s="684"/>
      <c r="CW12" s="684"/>
      <c r="CX12" s="684"/>
      <c r="CY12" s="685"/>
      <c r="CZ12" s="686">
        <v>1.2</v>
      </c>
      <c r="DA12" s="686"/>
      <c r="DB12" s="686"/>
      <c r="DC12" s="686"/>
      <c r="DD12" s="692">
        <v>7920</v>
      </c>
      <c r="DE12" s="684"/>
      <c r="DF12" s="684"/>
      <c r="DG12" s="684"/>
      <c r="DH12" s="684"/>
      <c r="DI12" s="684"/>
      <c r="DJ12" s="684"/>
      <c r="DK12" s="684"/>
      <c r="DL12" s="684"/>
      <c r="DM12" s="684"/>
      <c r="DN12" s="684"/>
      <c r="DO12" s="684"/>
      <c r="DP12" s="685"/>
      <c r="DQ12" s="692">
        <v>120735</v>
      </c>
      <c r="DR12" s="684"/>
      <c r="DS12" s="684"/>
      <c r="DT12" s="684"/>
      <c r="DU12" s="684"/>
      <c r="DV12" s="684"/>
      <c r="DW12" s="684"/>
      <c r="DX12" s="684"/>
      <c r="DY12" s="684"/>
      <c r="DZ12" s="684"/>
      <c r="EA12" s="684"/>
      <c r="EB12" s="684"/>
      <c r="EC12" s="693"/>
    </row>
    <row r="13" spans="2:143" ht="11.25" customHeight="1">
      <c r="B13" s="680" t="s">
        <v>257</v>
      </c>
      <c r="C13" s="681"/>
      <c r="D13" s="681"/>
      <c r="E13" s="681"/>
      <c r="F13" s="681"/>
      <c r="G13" s="681"/>
      <c r="H13" s="681"/>
      <c r="I13" s="681"/>
      <c r="J13" s="681"/>
      <c r="K13" s="681"/>
      <c r="L13" s="681"/>
      <c r="M13" s="681"/>
      <c r="N13" s="681"/>
      <c r="O13" s="681"/>
      <c r="P13" s="681"/>
      <c r="Q13" s="682"/>
      <c r="R13" s="683" t="s">
        <v>179</v>
      </c>
      <c r="S13" s="684"/>
      <c r="T13" s="684"/>
      <c r="U13" s="684"/>
      <c r="V13" s="684"/>
      <c r="W13" s="684"/>
      <c r="X13" s="684"/>
      <c r="Y13" s="685"/>
      <c r="Z13" s="686" t="s">
        <v>179</v>
      </c>
      <c r="AA13" s="686"/>
      <c r="AB13" s="686"/>
      <c r="AC13" s="686"/>
      <c r="AD13" s="687" t="s">
        <v>179</v>
      </c>
      <c r="AE13" s="687"/>
      <c r="AF13" s="687"/>
      <c r="AG13" s="687"/>
      <c r="AH13" s="687"/>
      <c r="AI13" s="687"/>
      <c r="AJ13" s="687"/>
      <c r="AK13" s="687"/>
      <c r="AL13" s="688" t="s">
        <v>243</v>
      </c>
      <c r="AM13" s="689"/>
      <c r="AN13" s="689"/>
      <c r="AO13" s="690"/>
      <c r="AP13" s="680" t="s">
        <v>258</v>
      </c>
      <c r="AQ13" s="681"/>
      <c r="AR13" s="681"/>
      <c r="AS13" s="681"/>
      <c r="AT13" s="681"/>
      <c r="AU13" s="681"/>
      <c r="AV13" s="681"/>
      <c r="AW13" s="681"/>
      <c r="AX13" s="681"/>
      <c r="AY13" s="681"/>
      <c r="AZ13" s="681"/>
      <c r="BA13" s="681"/>
      <c r="BB13" s="681"/>
      <c r="BC13" s="681"/>
      <c r="BD13" s="681"/>
      <c r="BE13" s="681"/>
      <c r="BF13" s="682"/>
      <c r="BG13" s="683">
        <v>5570995</v>
      </c>
      <c r="BH13" s="684"/>
      <c r="BI13" s="684"/>
      <c r="BJ13" s="684"/>
      <c r="BK13" s="684"/>
      <c r="BL13" s="684"/>
      <c r="BM13" s="684"/>
      <c r="BN13" s="685"/>
      <c r="BO13" s="686">
        <v>40.4</v>
      </c>
      <c r="BP13" s="686"/>
      <c r="BQ13" s="686"/>
      <c r="BR13" s="686"/>
      <c r="BS13" s="692" t="s">
        <v>179</v>
      </c>
      <c r="BT13" s="684"/>
      <c r="BU13" s="684"/>
      <c r="BV13" s="684"/>
      <c r="BW13" s="684"/>
      <c r="BX13" s="684"/>
      <c r="BY13" s="684"/>
      <c r="BZ13" s="684"/>
      <c r="CA13" s="684"/>
      <c r="CB13" s="693"/>
      <c r="CD13" s="698" t="s">
        <v>259</v>
      </c>
      <c r="CE13" s="699"/>
      <c r="CF13" s="699"/>
      <c r="CG13" s="699"/>
      <c r="CH13" s="699"/>
      <c r="CI13" s="699"/>
      <c r="CJ13" s="699"/>
      <c r="CK13" s="699"/>
      <c r="CL13" s="699"/>
      <c r="CM13" s="699"/>
      <c r="CN13" s="699"/>
      <c r="CO13" s="699"/>
      <c r="CP13" s="699"/>
      <c r="CQ13" s="700"/>
      <c r="CR13" s="683">
        <v>2092422</v>
      </c>
      <c r="CS13" s="684"/>
      <c r="CT13" s="684"/>
      <c r="CU13" s="684"/>
      <c r="CV13" s="684"/>
      <c r="CW13" s="684"/>
      <c r="CX13" s="684"/>
      <c r="CY13" s="685"/>
      <c r="CZ13" s="686">
        <v>6.5</v>
      </c>
      <c r="DA13" s="686"/>
      <c r="DB13" s="686"/>
      <c r="DC13" s="686"/>
      <c r="DD13" s="692">
        <v>971312</v>
      </c>
      <c r="DE13" s="684"/>
      <c r="DF13" s="684"/>
      <c r="DG13" s="684"/>
      <c r="DH13" s="684"/>
      <c r="DI13" s="684"/>
      <c r="DJ13" s="684"/>
      <c r="DK13" s="684"/>
      <c r="DL13" s="684"/>
      <c r="DM13" s="684"/>
      <c r="DN13" s="684"/>
      <c r="DO13" s="684"/>
      <c r="DP13" s="685"/>
      <c r="DQ13" s="692">
        <v>1583610</v>
      </c>
      <c r="DR13" s="684"/>
      <c r="DS13" s="684"/>
      <c r="DT13" s="684"/>
      <c r="DU13" s="684"/>
      <c r="DV13" s="684"/>
      <c r="DW13" s="684"/>
      <c r="DX13" s="684"/>
      <c r="DY13" s="684"/>
      <c r="DZ13" s="684"/>
      <c r="EA13" s="684"/>
      <c r="EB13" s="684"/>
      <c r="EC13" s="693"/>
    </row>
    <row r="14" spans="2:143" ht="11.25" customHeight="1">
      <c r="B14" s="680" t="s">
        <v>260</v>
      </c>
      <c r="C14" s="681"/>
      <c r="D14" s="681"/>
      <c r="E14" s="681"/>
      <c r="F14" s="681"/>
      <c r="G14" s="681"/>
      <c r="H14" s="681"/>
      <c r="I14" s="681"/>
      <c r="J14" s="681"/>
      <c r="K14" s="681"/>
      <c r="L14" s="681"/>
      <c r="M14" s="681"/>
      <c r="N14" s="681"/>
      <c r="O14" s="681"/>
      <c r="P14" s="681"/>
      <c r="Q14" s="682"/>
      <c r="R14" s="683">
        <v>47707</v>
      </c>
      <c r="S14" s="684"/>
      <c r="T14" s="684"/>
      <c r="U14" s="684"/>
      <c r="V14" s="684"/>
      <c r="W14" s="684"/>
      <c r="X14" s="684"/>
      <c r="Y14" s="685"/>
      <c r="Z14" s="686">
        <v>0.1</v>
      </c>
      <c r="AA14" s="686"/>
      <c r="AB14" s="686"/>
      <c r="AC14" s="686"/>
      <c r="AD14" s="687">
        <v>47707</v>
      </c>
      <c r="AE14" s="687"/>
      <c r="AF14" s="687"/>
      <c r="AG14" s="687"/>
      <c r="AH14" s="687"/>
      <c r="AI14" s="687"/>
      <c r="AJ14" s="687"/>
      <c r="AK14" s="687"/>
      <c r="AL14" s="688">
        <v>0.3</v>
      </c>
      <c r="AM14" s="689"/>
      <c r="AN14" s="689"/>
      <c r="AO14" s="690"/>
      <c r="AP14" s="680" t="s">
        <v>261</v>
      </c>
      <c r="AQ14" s="681"/>
      <c r="AR14" s="681"/>
      <c r="AS14" s="681"/>
      <c r="AT14" s="681"/>
      <c r="AU14" s="681"/>
      <c r="AV14" s="681"/>
      <c r="AW14" s="681"/>
      <c r="AX14" s="681"/>
      <c r="AY14" s="681"/>
      <c r="AZ14" s="681"/>
      <c r="BA14" s="681"/>
      <c r="BB14" s="681"/>
      <c r="BC14" s="681"/>
      <c r="BD14" s="681"/>
      <c r="BE14" s="681"/>
      <c r="BF14" s="682"/>
      <c r="BG14" s="683">
        <v>211642</v>
      </c>
      <c r="BH14" s="684"/>
      <c r="BI14" s="684"/>
      <c r="BJ14" s="684"/>
      <c r="BK14" s="684"/>
      <c r="BL14" s="684"/>
      <c r="BM14" s="684"/>
      <c r="BN14" s="685"/>
      <c r="BO14" s="686">
        <v>1.5</v>
      </c>
      <c r="BP14" s="686"/>
      <c r="BQ14" s="686"/>
      <c r="BR14" s="686"/>
      <c r="BS14" s="692" t="s">
        <v>179</v>
      </c>
      <c r="BT14" s="684"/>
      <c r="BU14" s="684"/>
      <c r="BV14" s="684"/>
      <c r="BW14" s="684"/>
      <c r="BX14" s="684"/>
      <c r="BY14" s="684"/>
      <c r="BZ14" s="684"/>
      <c r="CA14" s="684"/>
      <c r="CB14" s="693"/>
      <c r="CD14" s="698" t="s">
        <v>262</v>
      </c>
      <c r="CE14" s="699"/>
      <c r="CF14" s="699"/>
      <c r="CG14" s="699"/>
      <c r="CH14" s="699"/>
      <c r="CI14" s="699"/>
      <c r="CJ14" s="699"/>
      <c r="CK14" s="699"/>
      <c r="CL14" s="699"/>
      <c r="CM14" s="699"/>
      <c r="CN14" s="699"/>
      <c r="CO14" s="699"/>
      <c r="CP14" s="699"/>
      <c r="CQ14" s="700"/>
      <c r="CR14" s="683">
        <v>1083923</v>
      </c>
      <c r="CS14" s="684"/>
      <c r="CT14" s="684"/>
      <c r="CU14" s="684"/>
      <c r="CV14" s="684"/>
      <c r="CW14" s="684"/>
      <c r="CX14" s="684"/>
      <c r="CY14" s="685"/>
      <c r="CZ14" s="686">
        <v>3.4</v>
      </c>
      <c r="DA14" s="686"/>
      <c r="DB14" s="686"/>
      <c r="DC14" s="686"/>
      <c r="DD14" s="692">
        <v>6805</v>
      </c>
      <c r="DE14" s="684"/>
      <c r="DF14" s="684"/>
      <c r="DG14" s="684"/>
      <c r="DH14" s="684"/>
      <c r="DI14" s="684"/>
      <c r="DJ14" s="684"/>
      <c r="DK14" s="684"/>
      <c r="DL14" s="684"/>
      <c r="DM14" s="684"/>
      <c r="DN14" s="684"/>
      <c r="DO14" s="684"/>
      <c r="DP14" s="685"/>
      <c r="DQ14" s="692">
        <v>1077667</v>
      </c>
      <c r="DR14" s="684"/>
      <c r="DS14" s="684"/>
      <c r="DT14" s="684"/>
      <c r="DU14" s="684"/>
      <c r="DV14" s="684"/>
      <c r="DW14" s="684"/>
      <c r="DX14" s="684"/>
      <c r="DY14" s="684"/>
      <c r="DZ14" s="684"/>
      <c r="EA14" s="684"/>
      <c r="EB14" s="684"/>
      <c r="EC14" s="693"/>
    </row>
    <row r="15" spans="2:143" ht="11.25" customHeight="1">
      <c r="B15" s="680" t="s">
        <v>263</v>
      </c>
      <c r="C15" s="681"/>
      <c r="D15" s="681"/>
      <c r="E15" s="681"/>
      <c r="F15" s="681"/>
      <c r="G15" s="681"/>
      <c r="H15" s="681"/>
      <c r="I15" s="681"/>
      <c r="J15" s="681"/>
      <c r="K15" s="681"/>
      <c r="L15" s="681"/>
      <c r="M15" s="681"/>
      <c r="N15" s="681"/>
      <c r="O15" s="681"/>
      <c r="P15" s="681"/>
      <c r="Q15" s="682"/>
      <c r="R15" s="683" t="s">
        <v>179</v>
      </c>
      <c r="S15" s="684"/>
      <c r="T15" s="684"/>
      <c r="U15" s="684"/>
      <c r="V15" s="684"/>
      <c r="W15" s="684"/>
      <c r="X15" s="684"/>
      <c r="Y15" s="685"/>
      <c r="Z15" s="686" t="s">
        <v>179</v>
      </c>
      <c r="AA15" s="686"/>
      <c r="AB15" s="686"/>
      <c r="AC15" s="686"/>
      <c r="AD15" s="687" t="s">
        <v>179</v>
      </c>
      <c r="AE15" s="687"/>
      <c r="AF15" s="687"/>
      <c r="AG15" s="687"/>
      <c r="AH15" s="687"/>
      <c r="AI15" s="687"/>
      <c r="AJ15" s="687"/>
      <c r="AK15" s="687"/>
      <c r="AL15" s="688" t="s">
        <v>179</v>
      </c>
      <c r="AM15" s="689"/>
      <c r="AN15" s="689"/>
      <c r="AO15" s="690"/>
      <c r="AP15" s="680" t="s">
        <v>264</v>
      </c>
      <c r="AQ15" s="681"/>
      <c r="AR15" s="681"/>
      <c r="AS15" s="681"/>
      <c r="AT15" s="681"/>
      <c r="AU15" s="681"/>
      <c r="AV15" s="681"/>
      <c r="AW15" s="681"/>
      <c r="AX15" s="681"/>
      <c r="AY15" s="681"/>
      <c r="AZ15" s="681"/>
      <c r="BA15" s="681"/>
      <c r="BB15" s="681"/>
      <c r="BC15" s="681"/>
      <c r="BD15" s="681"/>
      <c r="BE15" s="681"/>
      <c r="BF15" s="682"/>
      <c r="BG15" s="683">
        <v>625737</v>
      </c>
      <c r="BH15" s="684"/>
      <c r="BI15" s="684"/>
      <c r="BJ15" s="684"/>
      <c r="BK15" s="684"/>
      <c r="BL15" s="684"/>
      <c r="BM15" s="684"/>
      <c r="BN15" s="685"/>
      <c r="BO15" s="686">
        <v>4.5</v>
      </c>
      <c r="BP15" s="686"/>
      <c r="BQ15" s="686"/>
      <c r="BR15" s="686"/>
      <c r="BS15" s="692" t="s">
        <v>179</v>
      </c>
      <c r="BT15" s="684"/>
      <c r="BU15" s="684"/>
      <c r="BV15" s="684"/>
      <c r="BW15" s="684"/>
      <c r="BX15" s="684"/>
      <c r="BY15" s="684"/>
      <c r="BZ15" s="684"/>
      <c r="CA15" s="684"/>
      <c r="CB15" s="693"/>
      <c r="CD15" s="698" t="s">
        <v>265</v>
      </c>
      <c r="CE15" s="699"/>
      <c r="CF15" s="699"/>
      <c r="CG15" s="699"/>
      <c r="CH15" s="699"/>
      <c r="CI15" s="699"/>
      <c r="CJ15" s="699"/>
      <c r="CK15" s="699"/>
      <c r="CL15" s="699"/>
      <c r="CM15" s="699"/>
      <c r="CN15" s="699"/>
      <c r="CO15" s="699"/>
      <c r="CP15" s="699"/>
      <c r="CQ15" s="700"/>
      <c r="CR15" s="683">
        <v>2725990</v>
      </c>
      <c r="CS15" s="684"/>
      <c r="CT15" s="684"/>
      <c r="CU15" s="684"/>
      <c r="CV15" s="684"/>
      <c r="CW15" s="684"/>
      <c r="CX15" s="684"/>
      <c r="CY15" s="685"/>
      <c r="CZ15" s="686">
        <v>8.5</v>
      </c>
      <c r="DA15" s="686"/>
      <c r="DB15" s="686"/>
      <c r="DC15" s="686"/>
      <c r="DD15" s="692">
        <v>404035</v>
      </c>
      <c r="DE15" s="684"/>
      <c r="DF15" s="684"/>
      <c r="DG15" s="684"/>
      <c r="DH15" s="684"/>
      <c r="DI15" s="684"/>
      <c r="DJ15" s="684"/>
      <c r="DK15" s="684"/>
      <c r="DL15" s="684"/>
      <c r="DM15" s="684"/>
      <c r="DN15" s="684"/>
      <c r="DO15" s="684"/>
      <c r="DP15" s="685"/>
      <c r="DQ15" s="692">
        <v>2289086</v>
      </c>
      <c r="DR15" s="684"/>
      <c r="DS15" s="684"/>
      <c r="DT15" s="684"/>
      <c r="DU15" s="684"/>
      <c r="DV15" s="684"/>
      <c r="DW15" s="684"/>
      <c r="DX15" s="684"/>
      <c r="DY15" s="684"/>
      <c r="DZ15" s="684"/>
      <c r="EA15" s="684"/>
      <c r="EB15" s="684"/>
      <c r="EC15" s="693"/>
    </row>
    <row r="16" spans="2:143" ht="11.25" customHeight="1">
      <c r="B16" s="680" t="s">
        <v>266</v>
      </c>
      <c r="C16" s="681"/>
      <c r="D16" s="681"/>
      <c r="E16" s="681"/>
      <c r="F16" s="681"/>
      <c r="G16" s="681"/>
      <c r="H16" s="681"/>
      <c r="I16" s="681"/>
      <c r="J16" s="681"/>
      <c r="K16" s="681"/>
      <c r="L16" s="681"/>
      <c r="M16" s="681"/>
      <c r="N16" s="681"/>
      <c r="O16" s="681"/>
      <c r="P16" s="681"/>
      <c r="Q16" s="682"/>
      <c r="R16" s="683">
        <v>14648</v>
      </c>
      <c r="S16" s="684"/>
      <c r="T16" s="684"/>
      <c r="U16" s="684"/>
      <c r="V16" s="684"/>
      <c r="W16" s="684"/>
      <c r="X16" s="684"/>
      <c r="Y16" s="685"/>
      <c r="Z16" s="686">
        <v>0</v>
      </c>
      <c r="AA16" s="686"/>
      <c r="AB16" s="686"/>
      <c r="AC16" s="686"/>
      <c r="AD16" s="687">
        <v>14648</v>
      </c>
      <c r="AE16" s="687"/>
      <c r="AF16" s="687"/>
      <c r="AG16" s="687"/>
      <c r="AH16" s="687"/>
      <c r="AI16" s="687"/>
      <c r="AJ16" s="687"/>
      <c r="AK16" s="687"/>
      <c r="AL16" s="688">
        <v>0.1</v>
      </c>
      <c r="AM16" s="689"/>
      <c r="AN16" s="689"/>
      <c r="AO16" s="690"/>
      <c r="AP16" s="680" t="s">
        <v>267</v>
      </c>
      <c r="AQ16" s="681"/>
      <c r="AR16" s="681"/>
      <c r="AS16" s="681"/>
      <c r="AT16" s="681"/>
      <c r="AU16" s="681"/>
      <c r="AV16" s="681"/>
      <c r="AW16" s="681"/>
      <c r="AX16" s="681"/>
      <c r="AY16" s="681"/>
      <c r="AZ16" s="681"/>
      <c r="BA16" s="681"/>
      <c r="BB16" s="681"/>
      <c r="BC16" s="681"/>
      <c r="BD16" s="681"/>
      <c r="BE16" s="681"/>
      <c r="BF16" s="682"/>
      <c r="BG16" s="683" t="s">
        <v>243</v>
      </c>
      <c r="BH16" s="684"/>
      <c r="BI16" s="684"/>
      <c r="BJ16" s="684"/>
      <c r="BK16" s="684"/>
      <c r="BL16" s="684"/>
      <c r="BM16" s="684"/>
      <c r="BN16" s="685"/>
      <c r="BO16" s="686" t="s">
        <v>243</v>
      </c>
      <c r="BP16" s="686"/>
      <c r="BQ16" s="686"/>
      <c r="BR16" s="686"/>
      <c r="BS16" s="692" t="s">
        <v>179</v>
      </c>
      <c r="BT16" s="684"/>
      <c r="BU16" s="684"/>
      <c r="BV16" s="684"/>
      <c r="BW16" s="684"/>
      <c r="BX16" s="684"/>
      <c r="BY16" s="684"/>
      <c r="BZ16" s="684"/>
      <c r="CA16" s="684"/>
      <c r="CB16" s="693"/>
      <c r="CD16" s="698" t="s">
        <v>268</v>
      </c>
      <c r="CE16" s="699"/>
      <c r="CF16" s="699"/>
      <c r="CG16" s="699"/>
      <c r="CH16" s="699"/>
      <c r="CI16" s="699"/>
      <c r="CJ16" s="699"/>
      <c r="CK16" s="699"/>
      <c r="CL16" s="699"/>
      <c r="CM16" s="699"/>
      <c r="CN16" s="699"/>
      <c r="CO16" s="699"/>
      <c r="CP16" s="699"/>
      <c r="CQ16" s="700"/>
      <c r="CR16" s="683">
        <v>614209</v>
      </c>
      <c r="CS16" s="684"/>
      <c r="CT16" s="684"/>
      <c r="CU16" s="684"/>
      <c r="CV16" s="684"/>
      <c r="CW16" s="684"/>
      <c r="CX16" s="684"/>
      <c r="CY16" s="685"/>
      <c r="CZ16" s="686">
        <v>1.9</v>
      </c>
      <c r="DA16" s="686"/>
      <c r="DB16" s="686"/>
      <c r="DC16" s="686"/>
      <c r="DD16" s="692" t="s">
        <v>243</v>
      </c>
      <c r="DE16" s="684"/>
      <c r="DF16" s="684"/>
      <c r="DG16" s="684"/>
      <c r="DH16" s="684"/>
      <c r="DI16" s="684"/>
      <c r="DJ16" s="684"/>
      <c r="DK16" s="684"/>
      <c r="DL16" s="684"/>
      <c r="DM16" s="684"/>
      <c r="DN16" s="684"/>
      <c r="DO16" s="684"/>
      <c r="DP16" s="685"/>
      <c r="DQ16" s="692">
        <v>66907</v>
      </c>
      <c r="DR16" s="684"/>
      <c r="DS16" s="684"/>
      <c r="DT16" s="684"/>
      <c r="DU16" s="684"/>
      <c r="DV16" s="684"/>
      <c r="DW16" s="684"/>
      <c r="DX16" s="684"/>
      <c r="DY16" s="684"/>
      <c r="DZ16" s="684"/>
      <c r="EA16" s="684"/>
      <c r="EB16" s="684"/>
      <c r="EC16" s="693"/>
    </row>
    <row r="17" spans="2:133" ht="11.25" customHeight="1">
      <c r="B17" s="680" t="s">
        <v>269</v>
      </c>
      <c r="C17" s="681"/>
      <c r="D17" s="681"/>
      <c r="E17" s="681"/>
      <c r="F17" s="681"/>
      <c r="G17" s="681"/>
      <c r="H17" s="681"/>
      <c r="I17" s="681"/>
      <c r="J17" s="681"/>
      <c r="K17" s="681"/>
      <c r="L17" s="681"/>
      <c r="M17" s="681"/>
      <c r="N17" s="681"/>
      <c r="O17" s="681"/>
      <c r="P17" s="681"/>
      <c r="Q17" s="682"/>
      <c r="R17" s="683">
        <v>260947</v>
      </c>
      <c r="S17" s="684"/>
      <c r="T17" s="684"/>
      <c r="U17" s="684"/>
      <c r="V17" s="684"/>
      <c r="W17" s="684"/>
      <c r="X17" s="684"/>
      <c r="Y17" s="685"/>
      <c r="Z17" s="686">
        <v>0.8</v>
      </c>
      <c r="AA17" s="686"/>
      <c r="AB17" s="686"/>
      <c r="AC17" s="686"/>
      <c r="AD17" s="687">
        <v>260947</v>
      </c>
      <c r="AE17" s="687"/>
      <c r="AF17" s="687"/>
      <c r="AG17" s="687"/>
      <c r="AH17" s="687"/>
      <c r="AI17" s="687"/>
      <c r="AJ17" s="687"/>
      <c r="AK17" s="687"/>
      <c r="AL17" s="688">
        <v>1.4</v>
      </c>
      <c r="AM17" s="689"/>
      <c r="AN17" s="689"/>
      <c r="AO17" s="690"/>
      <c r="AP17" s="680" t="s">
        <v>270</v>
      </c>
      <c r="AQ17" s="681"/>
      <c r="AR17" s="681"/>
      <c r="AS17" s="681"/>
      <c r="AT17" s="681"/>
      <c r="AU17" s="681"/>
      <c r="AV17" s="681"/>
      <c r="AW17" s="681"/>
      <c r="AX17" s="681"/>
      <c r="AY17" s="681"/>
      <c r="AZ17" s="681"/>
      <c r="BA17" s="681"/>
      <c r="BB17" s="681"/>
      <c r="BC17" s="681"/>
      <c r="BD17" s="681"/>
      <c r="BE17" s="681"/>
      <c r="BF17" s="682"/>
      <c r="BG17" s="683" t="s">
        <v>179</v>
      </c>
      <c r="BH17" s="684"/>
      <c r="BI17" s="684"/>
      <c r="BJ17" s="684"/>
      <c r="BK17" s="684"/>
      <c r="BL17" s="684"/>
      <c r="BM17" s="684"/>
      <c r="BN17" s="685"/>
      <c r="BO17" s="686" t="s">
        <v>179</v>
      </c>
      <c r="BP17" s="686"/>
      <c r="BQ17" s="686"/>
      <c r="BR17" s="686"/>
      <c r="BS17" s="692" t="s">
        <v>179</v>
      </c>
      <c r="BT17" s="684"/>
      <c r="BU17" s="684"/>
      <c r="BV17" s="684"/>
      <c r="BW17" s="684"/>
      <c r="BX17" s="684"/>
      <c r="BY17" s="684"/>
      <c r="BZ17" s="684"/>
      <c r="CA17" s="684"/>
      <c r="CB17" s="693"/>
      <c r="CD17" s="698" t="s">
        <v>271</v>
      </c>
      <c r="CE17" s="699"/>
      <c r="CF17" s="699"/>
      <c r="CG17" s="699"/>
      <c r="CH17" s="699"/>
      <c r="CI17" s="699"/>
      <c r="CJ17" s="699"/>
      <c r="CK17" s="699"/>
      <c r="CL17" s="699"/>
      <c r="CM17" s="699"/>
      <c r="CN17" s="699"/>
      <c r="CO17" s="699"/>
      <c r="CP17" s="699"/>
      <c r="CQ17" s="700"/>
      <c r="CR17" s="683">
        <v>2584703</v>
      </c>
      <c r="CS17" s="684"/>
      <c r="CT17" s="684"/>
      <c r="CU17" s="684"/>
      <c r="CV17" s="684"/>
      <c r="CW17" s="684"/>
      <c r="CX17" s="684"/>
      <c r="CY17" s="685"/>
      <c r="CZ17" s="686">
        <v>8</v>
      </c>
      <c r="DA17" s="686"/>
      <c r="DB17" s="686"/>
      <c r="DC17" s="686"/>
      <c r="DD17" s="692" t="s">
        <v>179</v>
      </c>
      <c r="DE17" s="684"/>
      <c r="DF17" s="684"/>
      <c r="DG17" s="684"/>
      <c r="DH17" s="684"/>
      <c r="DI17" s="684"/>
      <c r="DJ17" s="684"/>
      <c r="DK17" s="684"/>
      <c r="DL17" s="684"/>
      <c r="DM17" s="684"/>
      <c r="DN17" s="684"/>
      <c r="DO17" s="684"/>
      <c r="DP17" s="685"/>
      <c r="DQ17" s="692">
        <v>2550863</v>
      </c>
      <c r="DR17" s="684"/>
      <c r="DS17" s="684"/>
      <c r="DT17" s="684"/>
      <c r="DU17" s="684"/>
      <c r="DV17" s="684"/>
      <c r="DW17" s="684"/>
      <c r="DX17" s="684"/>
      <c r="DY17" s="684"/>
      <c r="DZ17" s="684"/>
      <c r="EA17" s="684"/>
      <c r="EB17" s="684"/>
      <c r="EC17" s="693"/>
    </row>
    <row r="18" spans="2:133" ht="11.25" customHeight="1">
      <c r="B18" s="680" t="s">
        <v>272</v>
      </c>
      <c r="C18" s="681"/>
      <c r="D18" s="681"/>
      <c r="E18" s="681"/>
      <c r="F18" s="681"/>
      <c r="G18" s="681"/>
      <c r="H18" s="681"/>
      <c r="I18" s="681"/>
      <c r="J18" s="681"/>
      <c r="K18" s="681"/>
      <c r="L18" s="681"/>
      <c r="M18" s="681"/>
      <c r="N18" s="681"/>
      <c r="O18" s="681"/>
      <c r="P18" s="681"/>
      <c r="Q18" s="682"/>
      <c r="R18" s="683">
        <v>104245</v>
      </c>
      <c r="S18" s="684"/>
      <c r="T18" s="684"/>
      <c r="U18" s="684"/>
      <c r="V18" s="684"/>
      <c r="W18" s="684"/>
      <c r="X18" s="684"/>
      <c r="Y18" s="685"/>
      <c r="Z18" s="686">
        <v>0.3</v>
      </c>
      <c r="AA18" s="686"/>
      <c r="AB18" s="686"/>
      <c r="AC18" s="686"/>
      <c r="AD18" s="687">
        <v>104245</v>
      </c>
      <c r="AE18" s="687"/>
      <c r="AF18" s="687"/>
      <c r="AG18" s="687"/>
      <c r="AH18" s="687"/>
      <c r="AI18" s="687"/>
      <c r="AJ18" s="687"/>
      <c r="AK18" s="687"/>
      <c r="AL18" s="688">
        <v>0.6</v>
      </c>
      <c r="AM18" s="689"/>
      <c r="AN18" s="689"/>
      <c r="AO18" s="690"/>
      <c r="AP18" s="680" t="s">
        <v>273</v>
      </c>
      <c r="AQ18" s="681"/>
      <c r="AR18" s="681"/>
      <c r="AS18" s="681"/>
      <c r="AT18" s="681"/>
      <c r="AU18" s="681"/>
      <c r="AV18" s="681"/>
      <c r="AW18" s="681"/>
      <c r="AX18" s="681"/>
      <c r="AY18" s="681"/>
      <c r="AZ18" s="681"/>
      <c r="BA18" s="681"/>
      <c r="BB18" s="681"/>
      <c r="BC18" s="681"/>
      <c r="BD18" s="681"/>
      <c r="BE18" s="681"/>
      <c r="BF18" s="682"/>
      <c r="BG18" s="683" t="s">
        <v>243</v>
      </c>
      <c r="BH18" s="684"/>
      <c r="BI18" s="684"/>
      <c r="BJ18" s="684"/>
      <c r="BK18" s="684"/>
      <c r="BL18" s="684"/>
      <c r="BM18" s="684"/>
      <c r="BN18" s="685"/>
      <c r="BO18" s="686" t="s">
        <v>179</v>
      </c>
      <c r="BP18" s="686"/>
      <c r="BQ18" s="686"/>
      <c r="BR18" s="686"/>
      <c r="BS18" s="692" t="s">
        <v>179</v>
      </c>
      <c r="BT18" s="684"/>
      <c r="BU18" s="684"/>
      <c r="BV18" s="684"/>
      <c r="BW18" s="684"/>
      <c r="BX18" s="684"/>
      <c r="BY18" s="684"/>
      <c r="BZ18" s="684"/>
      <c r="CA18" s="684"/>
      <c r="CB18" s="693"/>
      <c r="CD18" s="698" t="s">
        <v>274</v>
      </c>
      <c r="CE18" s="699"/>
      <c r="CF18" s="699"/>
      <c r="CG18" s="699"/>
      <c r="CH18" s="699"/>
      <c r="CI18" s="699"/>
      <c r="CJ18" s="699"/>
      <c r="CK18" s="699"/>
      <c r="CL18" s="699"/>
      <c r="CM18" s="699"/>
      <c r="CN18" s="699"/>
      <c r="CO18" s="699"/>
      <c r="CP18" s="699"/>
      <c r="CQ18" s="700"/>
      <c r="CR18" s="683" t="s">
        <v>179</v>
      </c>
      <c r="CS18" s="684"/>
      <c r="CT18" s="684"/>
      <c r="CU18" s="684"/>
      <c r="CV18" s="684"/>
      <c r="CW18" s="684"/>
      <c r="CX18" s="684"/>
      <c r="CY18" s="685"/>
      <c r="CZ18" s="686" t="s">
        <v>179</v>
      </c>
      <c r="DA18" s="686"/>
      <c r="DB18" s="686"/>
      <c r="DC18" s="686"/>
      <c r="DD18" s="692" t="s">
        <v>179</v>
      </c>
      <c r="DE18" s="684"/>
      <c r="DF18" s="684"/>
      <c r="DG18" s="684"/>
      <c r="DH18" s="684"/>
      <c r="DI18" s="684"/>
      <c r="DJ18" s="684"/>
      <c r="DK18" s="684"/>
      <c r="DL18" s="684"/>
      <c r="DM18" s="684"/>
      <c r="DN18" s="684"/>
      <c r="DO18" s="684"/>
      <c r="DP18" s="685"/>
      <c r="DQ18" s="692" t="s">
        <v>243</v>
      </c>
      <c r="DR18" s="684"/>
      <c r="DS18" s="684"/>
      <c r="DT18" s="684"/>
      <c r="DU18" s="684"/>
      <c r="DV18" s="684"/>
      <c r="DW18" s="684"/>
      <c r="DX18" s="684"/>
      <c r="DY18" s="684"/>
      <c r="DZ18" s="684"/>
      <c r="EA18" s="684"/>
      <c r="EB18" s="684"/>
      <c r="EC18" s="693"/>
    </row>
    <row r="19" spans="2:133" ht="11.25" customHeight="1">
      <c r="B19" s="680" t="s">
        <v>275</v>
      </c>
      <c r="C19" s="681"/>
      <c r="D19" s="681"/>
      <c r="E19" s="681"/>
      <c r="F19" s="681"/>
      <c r="G19" s="681"/>
      <c r="H19" s="681"/>
      <c r="I19" s="681"/>
      <c r="J19" s="681"/>
      <c r="K19" s="681"/>
      <c r="L19" s="681"/>
      <c r="M19" s="681"/>
      <c r="N19" s="681"/>
      <c r="O19" s="681"/>
      <c r="P19" s="681"/>
      <c r="Q19" s="682"/>
      <c r="R19" s="683">
        <v>7051</v>
      </c>
      <c r="S19" s="684"/>
      <c r="T19" s="684"/>
      <c r="U19" s="684"/>
      <c r="V19" s="684"/>
      <c r="W19" s="684"/>
      <c r="X19" s="684"/>
      <c r="Y19" s="685"/>
      <c r="Z19" s="686">
        <v>0</v>
      </c>
      <c r="AA19" s="686"/>
      <c r="AB19" s="686"/>
      <c r="AC19" s="686"/>
      <c r="AD19" s="687">
        <v>7051</v>
      </c>
      <c r="AE19" s="687"/>
      <c r="AF19" s="687"/>
      <c r="AG19" s="687"/>
      <c r="AH19" s="687"/>
      <c r="AI19" s="687"/>
      <c r="AJ19" s="687"/>
      <c r="AK19" s="687"/>
      <c r="AL19" s="688">
        <v>0</v>
      </c>
      <c r="AM19" s="689"/>
      <c r="AN19" s="689"/>
      <c r="AO19" s="690"/>
      <c r="AP19" s="680" t="s">
        <v>276</v>
      </c>
      <c r="AQ19" s="681"/>
      <c r="AR19" s="681"/>
      <c r="AS19" s="681"/>
      <c r="AT19" s="681"/>
      <c r="AU19" s="681"/>
      <c r="AV19" s="681"/>
      <c r="AW19" s="681"/>
      <c r="AX19" s="681"/>
      <c r="AY19" s="681"/>
      <c r="AZ19" s="681"/>
      <c r="BA19" s="681"/>
      <c r="BB19" s="681"/>
      <c r="BC19" s="681"/>
      <c r="BD19" s="681"/>
      <c r="BE19" s="681"/>
      <c r="BF19" s="682"/>
      <c r="BG19" s="683">
        <v>926628</v>
      </c>
      <c r="BH19" s="684"/>
      <c r="BI19" s="684"/>
      <c r="BJ19" s="684"/>
      <c r="BK19" s="684"/>
      <c r="BL19" s="684"/>
      <c r="BM19" s="684"/>
      <c r="BN19" s="685"/>
      <c r="BO19" s="686">
        <v>6.7</v>
      </c>
      <c r="BP19" s="686"/>
      <c r="BQ19" s="686"/>
      <c r="BR19" s="686"/>
      <c r="BS19" s="692" t="s">
        <v>243</v>
      </c>
      <c r="BT19" s="684"/>
      <c r="BU19" s="684"/>
      <c r="BV19" s="684"/>
      <c r="BW19" s="684"/>
      <c r="BX19" s="684"/>
      <c r="BY19" s="684"/>
      <c r="BZ19" s="684"/>
      <c r="CA19" s="684"/>
      <c r="CB19" s="693"/>
      <c r="CD19" s="698" t="s">
        <v>277</v>
      </c>
      <c r="CE19" s="699"/>
      <c r="CF19" s="699"/>
      <c r="CG19" s="699"/>
      <c r="CH19" s="699"/>
      <c r="CI19" s="699"/>
      <c r="CJ19" s="699"/>
      <c r="CK19" s="699"/>
      <c r="CL19" s="699"/>
      <c r="CM19" s="699"/>
      <c r="CN19" s="699"/>
      <c r="CO19" s="699"/>
      <c r="CP19" s="699"/>
      <c r="CQ19" s="700"/>
      <c r="CR19" s="683" t="s">
        <v>179</v>
      </c>
      <c r="CS19" s="684"/>
      <c r="CT19" s="684"/>
      <c r="CU19" s="684"/>
      <c r="CV19" s="684"/>
      <c r="CW19" s="684"/>
      <c r="CX19" s="684"/>
      <c r="CY19" s="685"/>
      <c r="CZ19" s="686" t="s">
        <v>243</v>
      </c>
      <c r="DA19" s="686"/>
      <c r="DB19" s="686"/>
      <c r="DC19" s="686"/>
      <c r="DD19" s="692" t="s">
        <v>179</v>
      </c>
      <c r="DE19" s="684"/>
      <c r="DF19" s="684"/>
      <c r="DG19" s="684"/>
      <c r="DH19" s="684"/>
      <c r="DI19" s="684"/>
      <c r="DJ19" s="684"/>
      <c r="DK19" s="684"/>
      <c r="DL19" s="684"/>
      <c r="DM19" s="684"/>
      <c r="DN19" s="684"/>
      <c r="DO19" s="684"/>
      <c r="DP19" s="685"/>
      <c r="DQ19" s="692" t="s">
        <v>179</v>
      </c>
      <c r="DR19" s="684"/>
      <c r="DS19" s="684"/>
      <c r="DT19" s="684"/>
      <c r="DU19" s="684"/>
      <c r="DV19" s="684"/>
      <c r="DW19" s="684"/>
      <c r="DX19" s="684"/>
      <c r="DY19" s="684"/>
      <c r="DZ19" s="684"/>
      <c r="EA19" s="684"/>
      <c r="EB19" s="684"/>
      <c r="EC19" s="693"/>
    </row>
    <row r="20" spans="2:133" ht="11.25" customHeight="1">
      <c r="B20" s="680" t="s">
        <v>278</v>
      </c>
      <c r="C20" s="681"/>
      <c r="D20" s="681"/>
      <c r="E20" s="681"/>
      <c r="F20" s="681"/>
      <c r="G20" s="681"/>
      <c r="H20" s="681"/>
      <c r="I20" s="681"/>
      <c r="J20" s="681"/>
      <c r="K20" s="681"/>
      <c r="L20" s="681"/>
      <c r="M20" s="681"/>
      <c r="N20" s="681"/>
      <c r="O20" s="681"/>
      <c r="P20" s="681"/>
      <c r="Q20" s="682"/>
      <c r="R20" s="683">
        <v>1764</v>
      </c>
      <c r="S20" s="684"/>
      <c r="T20" s="684"/>
      <c r="U20" s="684"/>
      <c r="V20" s="684"/>
      <c r="W20" s="684"/>
      <c r="X20" s="684"/>
      <c r="Y20" s="685"/>
      <c r="Z20" s="686">
        <v>0</v>
      </c>
      <c r="AA20" s="686"/>
      <c r="AB20" s="686"/>
      <c r="AC20" s="686"/>
      <c r="AD20" s="687">
        <v>1764</v>
      </c>
      <c r="AE20" s="687"/>
      <c r="AF20" s="687"/>
      <c r="AG20" s="687"/>
      <c r="AH20" s="687"/>
      <c r="AI20" s="687"/>
      <c r="AJ20" s="687"/>
      <c r="AK20" s="687"/>
      <c r="AL20" s="688">
        <v>0</v>
      </c>
      <c r="AM20" s="689"/>
      <c r="AN20" s="689"/>
      <c r="AO20" s="690"/>
      <c r="AP20" s="680" t="s">
        <v>279</v>
      </c>
      <c r="AQ20" s="681"/>
      <c r="AR20" s="681"/>
      <c r="AS20" s="681"/>
      <c r="AT20" s="681"/>
      <c r="AU20" s="681"/>
      <c r="AV20" s="681"/>
      <c r="AW20" s="681"/>
      <c r="AX20" s="681"/>
      <c r="AY20" s="681"/>
      <c r="AZ20" s="681"/>
      <c r="BA20" s="681"/>
      <c r="BB20" s="681"/>
      <c r="BC20" s="681"/>
      <c r="BD20" s="681"/>
      <c r="BE20" s="681"/>
      <c r="BF20" s="682"/>
      <c r="BG20" s="683">
        <v>926628</v>
      </c>
      <c r="BH20" s="684"/>
      <c r="BI20" s="684"/>
      <c r="BJ20" s="684"/>
      <c r="BK20" s="684"/>
      <c r="BL20" s="684"/>
      <c r="BM20" s="684"/>
      <c r="BN20" s="685"/>
      <c r="BO20" s="686">
        <v>6.7</v>
      </c>
      <c r="BP20" s="686"/>
      <c r="BQ20" s="686"/>
      <c r="BR20" s="686"/>
      <c r="BS20" s="692" t="s">
        <v>243</v>
      </c>
      <c r="BT20" s="684"/>
      <c r="BU20" s="684"/>
      <c r="BV20" s="684"/>
      <c r="BW20" s="684"/>
      <c r="BX20" s="684"/>
      <c r="BY20" s="684"/>
      <c r="BZ20" s="684"/>
      <c r="CA20" s="684"/>
      <c r="CB20" s="693"/>
      <c r="CD20" s="698" t="s">
        <v>280</v>
      </c>
      <c r="CE20" s="699"/>
      <c r="CF20" s="699"/>
      <c r="CG20" s="699"/>
      <c r="CH20" s="699"/>
      <c r="CI20" s="699"/>
      <c r="CJ20" s="699"/>
      <c r="CK20" s="699"/>
      <c r="CL20" s="699"/>
      <c r="CM20" s="699"/>
      <c r="CN20" s="699"/>
      <c r="CO20" s="699"/>
      <c r="CP20" s="699"/>
      <c r="CQ20" s="700"/>
      <c r="CR20" s="683">
        <v>32252313</v>
      </c>
      <c r="CS20" s="684"/>
      <c r="CT20" s="684"/>
      <c r="CU20" s="684"/>
      <c r="CV20" s="684"/>
      <c r="CW20" s="684"/>
      <c r="CX20" s="684"/>
      <c r="CY20" s="685"/>
      <c r="CZ20" s="686">
        <v>100</v>
      </c>
      <c r="DA20" s="686"/>
      <c r="DB20" s="686"/>
      <c r="DC20" s="686"/>
      <c r="DD20" s="692">
        <v>1568233</v>
      </c>
      <c r="DE20" s="684"/>
      <c r="DF20" s="684"/>
      <c r="DG20" s="684"/>
      <c r="DH20" s="684"/>
      <c r="DI20" s="684"/>
      <c r="DJ20" s="684"/>
      <c r="DK20" s="684"/>
      <c r="DL20" s="684"/>
      <c r="DM20" s="684"/>
      <c r="DN20" s="684"/>
      <c r="DO20" s="684"/>
      <c r="DP20" s="685"/>
      <c r="DQ20" s="692">
        <v>21159262</v>
      </c>
      <c r="DR20" s="684"/>
      <c r="DS20" s="684"/>
      <c r="DT20" s="684"/>
      <c r="DU20" s="684"/>
      <c r="DV20" s="684"/>
      <c r="DW20" s="684"/>
      <c r="DX20" s="684"/>
      <c r="DY20" s="684"/>
      <c r="DZ20" s="684"/>
      <c r="EA20" s="684"/>
      <c r="EB20" s="684"/>
      <c r="EC20" s="693"/>
    </row>
    <row r="21" spans="2:133" ht="11.25" customHeight="1">
      <c r="B21" s="680" t="s">
        <v>281</v>
      </c>
      <c r="C21" s="681"/>
      <c r="D21" s="681"/>
      <c r="E21" s="681"/>
      <c r="F21" s="681"/>
      <c r="G21" s="681"/>
      <c r="H21" s="681"/>
      <c r="I21" s="681"/>
      <c r="J21" s="681"/>
      <c r="K21" s="681"/>
      <c r="L21" s="681"/>
      <c r="M21" s="681"/>
      <c r="N21" s="681"/>
      <c r="O21" s="681"/>
      <c r="P21" s="681"/>
      <c r="Q21" s="682"/>
      <c r="R21" s="683">
        <v>147887</v>
      </c>
      <c r="S21" s="684"/>
      <c r="T21" s="684"/>
      <c r="U21" s="684"/>
      <c r="V21" s="684"/>
      <c r="W21" s="684"/>
      <c r="X21" s="684"/>
      <c r="Y21" s="685"/>
      <c r="Z21" s="686">
        <v>0.4</v>
      </c>
      <c r="AA21" s="686"/>
      <c r="AB21" s="686"/>
      <c r="AC21" s="686"/>
      <c r="AD21" s="687">
        <v>147887</v>
      </c>
      <c r="AE21" s="687"/>
      <c r="AF21" s="687"/>
      <c r="AG21" s="687"/>
      <c r="AH21" s="687"/>
      <c r="AI21" s="687"/>
      <c r="AJ21" s="687"/>
      <c r="AK21" s="687"/>
      <c r="AL21" s="688">
        <v>0.8</v>
      </c>
      <c r="AM21" s="689"/>
      <c r="AN21" s="689"/>
      <c r="AO21" s="690"/>
      <c r="AP21" s="702" t="s">
        <v>282</v>
      </c>
      <c r="AQ21" s="703"/>
      <c r="AR21" s="703"/>
      <c r="AS21" s="703"/>
      <c r="AT21" s="703"/>
      <c r="AU21" s="703"/>
      <c r="AV21" s="703"/>
      <c r="AW21" s="703"/>
      <c r="AX21" s="703"/>
      <c r="AY21" s="703"/>
      <c r="AZ21" s="703"/>
      <c r="BA21" s="703"/>
      <c r="BB21" s="703"/>
      <c r="BC21" s="703"/>
      <c r="BD21" s="703"/>
      <c r="BE21" s="703"/>
      <c r="BF21" s="704"/>
      <c r="BG21" s="683">
        <v>5173</v>
      </c>
      <c r="BH21" s="684"/>
      <c r="BI21" s="684"/>
      <c r="BJ21" s="684"/>
      <c r="BK21" s="684"/>
      <c r="BL21" s="684"/>
      <c r="BM21" s="684"/>
      <c r="BN21" s="685"/>
      <c r="BO21" s="686">
        <v>0</v>
      </c>
      <c r="BP21" s="686"/>
      <c r="BQ21" s="686"/>
      <c r="BR21" s="686"/>
      <c r="BS21" s="692" t="s">
        <v>179</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c r="B22" s="680" t="s">
        <v>283</v>
      </c>
      <c r="C22" s="681"/>
      <c r="D22" s="681"/>
      <c r="E22" s="681"/>
      <c r="F22" s="681"/>
      <c r="G22" s="681"/>
      <c r="H22" s="681"/>
      <c r="I22" s="681"/>
      <c r="J22" s="681"/>
      <c r="K22" s="681"/>
      <c r="L22" s="681"/>
      <c r="M22" s="681"/>
      <c r="N22" s="681"/>
      <c r="O22" s="681"/>
      <c r="P22" s="681"/>
      <c r="Q22" s="682"/>
      <c r="R22" s="683">
        <v>3410197</v>
      </c>
      <c r="S22" s="684"/>
      <c r="T22" s="684"/>
      <c r="U22" s="684"/>
      <c r="V22" s="684"/>
      <c r="W22" s="684"/>
      <c r="X22" s="684"/>
      <c r="Y22" s="685"/>
      <c r="Z22" s="686">
        <v>10.3</v>
      </c>
      <c r="AA22" s="686"/>
      <c r="AB22" s="686"/>
      <c r="AC22" s="686"/>
      <c r="AD22" s="687">
        <v>3051521</v>
      </c>
      <c r="AE22" s="687"/>
      <c r="AF22" s="687"/>
      <c r="AG22" s="687"/>
      <c r="AH22" s="687"/>
      <c r="AI22" s="687"/>
      <c r="AJ22" s="687"/>
      <c r="AK22" s="687"/>
      <c r="AL22" s="688">
        <v>16.600000000000001</v>
      </c>
      <c r="AM22" s="689"/>
      <c r="AN22" s="689"/>
      <c r="AO22" s="690"/>
      <c r="AP22" s="702" t="s">
        <v>284</v>
      </c>
      <c r="AQ22" s="703"/>
      <c r="AR22" s="703"/>
      <c r="AS22" s="703"/>
      <c r="AT22" s="703"/>
      <c r="AU22" s="703"/>
      <c r="AV22" s="703"/>
      <c r="AW22" s="703"/>
      <c r="AX22" s="703"/>
      <c r="AY22" s="703"/>
      <c r="AZ22" s="703"/>
      <c r="BA22" s="703"/>
      <c r="BB22" s="703"/>
      <c r="BC22" s="703"/>
      <c r="BD22" s="703"/>
      <c r="BE22" s="703"/>
      <c r="BF22" s="704"/>
      <c r="BG22" s="683" t="s">
        <v>179</v>
      </c>
      <c r="BH22" s="684"/>
      <c r="BI22" s="684"/>
      <c r="BJ22" s="684"/>
      <c r="BK22" s="684"/>
      <c r="BL22" s="684"/>
      <c r="BM22" s="684"/>
      <c r="BN22" s="685"/>
      <c r="BO22" s="686" t="s">
        <v>179</v>
      </c>
      <c r="BP22" s="686"/>
      <c r="BQ22" s="686"/>
      <c r="BR22" s="686"/>
      <c r="BS22" s="692" t="s">
        <v>179</v>
      </c>
      <c r="BT22" s="684"/>
      <c r="BU22" s="684"/>
      <c r="BV22" s="684"/>
      <c r="BW22" s="684"/>
      <c r="BX22" s="684"/>
      <c r="BY22" s="684"/>
      <c r="BZ22" s="684"/>
      <c r="CA22" s="684"/>
      <c r="CB22" s="693"/>
      <c r="CD22" s="665" t="s">
        <v>285</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c r="B23" s="680" t="s">
        <v>286</v>
      </c>
      <c r="C23" s="681"/>
      <c r="D23" s="681"/>
      <c r="E23" s="681"/>
      <c r="F23" s="681"/>
      <c r="G23" s="681"/>
      <c r="H23" s="681"/>
      <c r="I23" s="681"/>
      <c r="J23" s="681"/>
      <c r="K23" s="681"/>
      <c r="L23" s="681"/>
      <c r="M23" s="681"/>
      <c r="N23" s="681"/>
      <c r="O23" s="681"/>
      <c r="P23" s="681"/>
      <c r="Q23" s="682"/>
      <c r="R23" s="683">
        <v>3051521</v>
      </c>
      <c r="S23" s="684"/>
      <c r="T23" s="684"/>
      <c r="U23" s="684"/>
      <c r="V23" s="684"/>
      <c r="W23" s="684"/>
      <c r="X23" s="684"/>
      <c r="Y23" s="685"/>
      <c r="Z23" s="686">
        <v>9.1999999999999993</v>
      </c>
      <c r="AA23" s="686"/>
      <c r="AB23" s="686"/>
      <c r="AC23" s="686"/>
      <c r="AD23" s="687">
        <v>3051521</v>
      </c>
      <c r="AE23" s="687"/>
      <c r="AF23" s="687"/>
      <c r="AG23" s="687"/>
      <c r="AH23" s="687"/>
      <c r="AI23" s="687"/>
      <c r="AJ23" s="687"/>
      <c r="AK23" s="687"/>
      <c r="AL23" s="688">
        <v>16.600000000000001</v>
      </c>
      <c r="AM23" s="689"/>
      <c r="AN23" s="689"/>
      <c r="AO23" s="690"/>
      <c r="AP23" s="702" t="s">
        <v>287</v>
      </c>
      <c r="AQ23" s="703"/>
      <c r="AR23" s="703"/>
      <c r="AS23" s="703"/>
      <c r="AT23" s="703"/>
      <c r="AU23" s="703"/>
      <c r="AV23" s="703"/>
      <c r="AW23" s="703"/>
      <c r="AX23" s="703"/>
      <c r="AY23" s="703"/>
      <c r="AZ23" s="703"/>
      <c r="BA23" s="703"/>
      <c r="BB23" s="703"/>
      <c r="BC23" s="703"/>
      <c r="BD23" s="703"/>
      <c r="BE23" s="703"/>
      <c r="BF23" s="704"/>
      <c r="BG23" s="683">
        <v>921455</v>
      </c>
      <c r="BH23" s="684"/>
      <c r="BI23" s="684"/>
      <c r="BJ23" s="684"/>
      <c r="BK23" s="684"/>
      <c r="BL23" s="684"/>
      <c r="BM23" s="684"/>
      <c r="BN23" s="685"/>
      <c r="BO23" s="686">
        <v>6.7</v>
      </c>
      <c r="BP23" s="686"/>
      <c r="BQ23" s="686"/>
      <c r="BR23" s="686"/>
      <c r="BS23" s="692" t="s">
        <v>179</v>
      </c>
      <c r="BT23" s="684"/>
      <c r="BU23" s="684"/>
      <c r="BV23" s="684"/>
      <c r="BW23" s="684"/>
      <c r="BX23" s="684"/>
      <c r="BY23" s="684"/>
      <c r="BZ23" s="684"/>
      <c r="CA23" s="684"/>
      <c r="CB23" s="693"/>
      <c r="CD23" s="665" t="s">
        <v>226</v>
      </c>
      <c r="CE23" s="666"/>
      <c r="CF23" s="666"/>
      <c r="CG23" s="666"/>
      <c r="CH23" s="666"/>
      <c r="CI23" s="666"/>
      <c r="CJ23" s="666"/>
      <c r="CK23" s="666"/>
      <c r="CL23" s="666"/>
      <c r="CM23" s="666"/>
      <c r="CN23" s="666"/>
      <c r="CO23" s="666"/>
      <c r="CP23" s="666"/>
      <c r="CQ23" s="667"/>
      <c r="CR23" s="665" t="s">
        <v>288</v>
      </c>
      <c r="CS23" s="666"/>
      <c r="CT23" s="666"/>
      <c r="CU23" s="666"/>
      <c r="CV23" s="666"/>
      <c r="CW23" s="666"/>
      <c r="CX23" s="666"/>
      <c r="CY23" s="667"/>
      <c r="CZ23" s="665" t="s">
        <v>289</v>
      </c>
      <c r="DA23" s="666"/>
      <c r="DB23" s="666"/>
      <c r="DC23" s="667"/>
      <c r="DD23" s="665" t="s">
        <v>290</v>
      </c>
      <c r="DE23" s="666"/>
      <c r="DF23" s="666"/>
      <c r="DG23" s="666"/>
      <c r="DH23" s="666"/>
      <c r="DI23" s="666"/>
      <c r="DJ23" s="666"/>
      <c r="DK23" s="667"/>
      <c r="DL23" s="714" t="s">
        <v>291</v>
      </c>
      <c r="DM23" s="715"/>
      <c r="DN23" s="715"/>
      <c r="DO23" s="715"/>
      <c r="DP23" s="715"/>
      <c r="DQ23" s="715"/>
      <c r="DR23" s="715"/>
      <c r="DS23" s="715"/>
      <c r="DT23" s="715"/>
      <c r="DU23" s="715"/>
      <c r="DV23" s="716"/>
      <c r="DW23" s="665" t="s">
        <v>292</v>
      </c>
      <c r="DX23" s="666"/>
      <c r="DY23" s="666"/>
      <c r="DZ23" s="666"/>
      <c r="EA23" s="666"/>
      <c r="EB23" s="666"/>
      <c r="EC23" s="667"/>
    </row>
    <row r="24" spans="2:133" ht="11.25" customHeight="1">
      <c r="B24" s="680" t="s">
        <v>293</v>
      </c>
      <c r="C24" s="681"/>
      <c r="D24" s="681"/>
      <c r="E24" s="681"/>
      <c r="F24" s="681"/>
      <c r="G24" s="681"/>
      <c r="H24" s="681"/>
      <c r="I24" s="681"/>
      <c r="J24" s="681"/>
      <c r="K24" s="681"/>
      <c r="L24" s="681"/>
      <c r="M24" s="681"/>
      <c r="N24" s="681"/>
      <c r="O24" s="681"/>
      <c r="P24" s="681"/>
      <c r="Q24" s="682"/>
      <c r="R24" s="683">
        <v>358676</v>
      </c>
      <c r="S24" s="684"/>
      <c r="T24" s="684"/>
      <c r="U24" s="684"/>
      <c r="V24" s="684"/>
      <c r="W24" s="684"/>
      <c r="X24" s="684"/>
      <c r="Y24" s="685"/>
      <c r="Z24" s="686">
        <v>1.1000000000000001</v>
      </c>
      <c r="AA24" s="686"/>
      <c r="AB24" s="686"/>
      <c r="AC24" s="686"/>
      <c r="AD24" s="687" t="s">
        <v>179</v>
      </c>
      <c r="AE24" s="687"/>
      <c r="AF24" s="687"/>
      <c r="AG24" s="687"/>
      <c r="AH24" s="687"/>
      <c r="AI24" s="687"/>
      <c r="AJ24" s="687"/>
      <c r="AK24" s="687"/>
      <c r="AL24" s="688" t="s">
        <v>179</v>
      </c>
      <c r="AM24" s="689"/>
      <c r="AN24" s="689"/>
      <c r="AO24" s="690"/>
      <c r="AP24" s="702" t="s">
        <v>294</v>
      </c>
      <c r="AQ24" s="703"/>
      <c r="AR24" s="703"/>
      <c r="AS24" s="703"/>
      <c r="AT24" s="703"/>
      <c r="AU24" s="703"/>
      <c r="AV24" s="703"/>
      <c r="AW24" s="703"/>
      <c r="AX24" s="703"/>
      <c r="AY24" s="703"/>
      <c r="AZ24" s="703"/>
      <c r="BA24" s="703"/>
      <c r="BB24" s="703"/>
      <c r="BC24" s="703"/>
      <c r="BD24" s="703"/>
      <c r="BE24" s="703"/>
      <c r="BF24" s="704"/>
      <c r="BG24" s="683" t="s">
        <v>179</v>
      </c>
      <c r="BH24" s="684"/>
      <c r="BI24" s="684"/>
      <c r="BJ24" s="684"/>
      <c r="BK24" s="684"/>
      <c r="BL24" s="684"/>
      <c r="BM24" s="684"/>
      <c r="BN24" s="685"/>
      <c r="BO24" s="686" t="s">
        <v>179</v>
      </c>
      <c r="BP24" s="686"/>
      <c r="BQ24" s="686"/>
      <c r="BR24" s="686"/>
      <c r="BS24" s="692" t="s">
        <v>243</v>
      </c>
      <c r="BT24" s="684"/>
      <c r="BU24" s="684"/>
      <c r="BV24" s="684"/>
      <c r="BW24" s="684"/>
      <c r="BX24" s="684"/>
      <c r="BY24" s="684"/>
      <c r="BZ24" s="684"/>
      <c r="CA24" s="684"/>
      <c r="CB24" s="693"/>
      <c r="CD24" s="694" t="s">
        <v>295</v>
      </c>
      <c r="CE24" s="695"/>
      <c r="CF24" s="695"/>
      <c r="CG24" s="695"/>
      <c r="CH24" s="695"/>
      <c r="CI24" s="695"/>
      <c r="CJ24" s="695"/>
      <c r="CK24" s="695"/>
      <c r="CL24" s="695"/>
      <c r="CM24" s="695"/>
      <c r="CN24" s="695"/>
      <c r="CO24" s="695"/>
      <c r="CP24" s="695"/>
      <c r="CQ24" s="696"/>
      <c r="CR24" s="672">
        <v>17080754</v>
      </c>
      <c r="CS24" s="673"/>
      <c r="CT24" s="673"/>
      <c r="CU24" s="673"/>
      <c r="CV24" s="673"/>
      <c r="CW24" s="673"/>
      <c r="CX24" s="673"/>
      <c r="CY24" s="674"/>
      <c r="CZ24" s="677">
        <v>53</v>
      </c>
      <c r="DA24" s="678"/>
      <c r="DB24" s="678"/>
      <c r="DC24" s="697"/>
      <c r="DD24" s="722">
        <v>9121723</v>
      </c>
      <c r="DE24" s="673"/>
      <c r="DF24" s="673"/>
      <c r="DG24" s="673"/>
      <c r="DH24" s="673"/>
      <c r="DI24" s="673"/>
      <c r="DJ24" s="673"/>
      <c r="DK24" s="674"/>
      <c r="DL24" s="722">
        <v>9108171</v>
      </c>
      <c r="DM24" s="673"/>
      <c r="DN24" s="673"/>
      <c r="DO24" s="673"/>
      <c r="DP24" s="673"/>
      <c r="DQ24" s="673"/>
      <c r="DR24" s="673"/>
      <c r="DS24" s="673"/>
      <c r="DT24" s="673"/>
      <c r="DU24" s="673"/>
      <c r="DV24" s="674"/>
      <c r="DW24" s="677">
        <v>46.5</v>
      </c>
      <c r="DX24" s="678"/>
      <c r="DY24" s="678"/>
      <c r="DZ24" s="678"/>
      <c r="EA24" s="678"/>
      <c r="EB24" s="678"/>
      <c r="EC24" s="679"/>
    </row>
    <row r="25" spans="2:133" ht="11.25" customHeight="1">
      <c r="B25" s="680" t="s">
        <v>296</v>
      </c>
      <c r="C25" s="681"/>
      <c r="D25" s="681"/>
      <c r="E25" s="681"/>
      <c r="F25" s="681"/>
      <c r="G25" s="681"/>
      <c r="H25" s="681"/>
      <c r="I25" s="681"/>
      <c r="J25" s="681"/>
      <c r="K25" s="681"/>
      <c r="L25" s="681"/>
      <c r="M25" s="681"/>
      <c r="N25" s="681"/>
      <c r="O25" s="681"/>
      <c r="P25" s="681"/>
      <c r="Q25" s="682"/>
      <c r="R25" s="683" t="s">
        <v>243</v>
      </c>
      <c r="S25" s="684"/>
      <c r="T25" s="684"/>
      <c r="U25" s="684"/>
      <c r="V25" s="684"/>
      <c r="W25" s="684"/>
      <c r="X25" s="684"/>
      <c r="Y25" s="685"/>
      <c r="Z25" s="686" t="s">
        <v>179</v>
      </c>
      <c r="AA25" s="686"/>
      <c r="AB25" s="686"/>
      <c r="AC25" s="686"/>
      <c r="AD25" s="687" t="s">
        <v>243</v>
      </c>
      <c r="AE25" s="687"/>
      <c r="AF25" s="687"/>
      <c r="AG25" s="687"/>
      <c r="AH25" s="687"/>
      <c r="AI25" s="687"/>
      <c r="AJ25" s="687"/>
      <c r="AK25" s="687"/>
      <c r="AL25" s="688" t="s">
        <v>243</v>
      </c>
      <c r="AM25" s="689"/>
      <c r="AN25" s="689"/>
      <c r="AO25" s="690"/>
      <c r="AP25" s="702" t="s">
        <v>297</v>
      </c>
      <c r="AQ25" s="703"/>
      <c r="AR25" s="703"/>
      <c r="AS25" s="703"/>
      <c r="AT25" s="703"/>
      <c r="AU25" s="703"/>
      <c r="AV25" s="703"/>
      <c r="AW25" s="703"/>
      <c r="AX25" s="703"/>
      <c r="AY25" s="703"/>
      <c r="AZ25" s="703"/>
      <c r="BA25" s="703"/>
      <c r="BB25" s="703"/>
      <c r="BC25" s="703"/>
      <c r="BD25" s="703"/>
      <c r="BE25" s="703"/>
      <c r="BF25" s="704"/>
      <c r="BG25" s="683" t="s">
        <v>243</v>
      </c>
      <c r="BH25" s="684"/>
      <c r="BI25" s="684"/>
      <c r="BJ25" s="684"/>
      <c r="BK25" s="684"/>
      <c r="BL25" s="684"/>
      <c r="BM25" s="684"/>
      <c r="BN25" s="685"/>
      <c r="BO25" s="686" t="s">
        <v>179</v>
      </c>
      <c r="BP25" s="686"/>
      <c r="BQ25" s="686"/>
      <c r="BR25" s="686"/>
      <c r="BS25" s="692" t="s">
        <v>179</v>
      </c>
      <c r="BT25" s="684"/>
      <c r="BU25" s="684"/>
      <c r="BV25" s="684"/>
      <c r="BW25" s="684"/>
      <c r="BX25" s="684"/>
      <c r="BY25" s="684"/>
      <c r="BZ25" s="684"/>
      <c r="CA25" s="684"/>
      <c r="CB25" s="693"/>
      <c r="CD25" s="698" t="s">
        <v>298</v>
      </c>
      <c r="CE25" s="699"/>
      <c r="CF25" s="699"/>
      <c r="CG25" s="699"/>
      <c r="CH25" s="699"/>
      <c r="CI25" s="699"/>
      <c r="CJ25" s="699"/>
      <c r="CK25" s="699"/>
      <c r="CL25" s="699"/>
      <c r="CM25" s="699"/>
      <c r="CN25" s="699"/>
      <c r="CO25" s="699"/>
      <c r="CP25" s="699"/>
      <c r="CQ25" s="700"/>
      <c r="CR25" s="683">
        <v>4091031</v>
      </c>
      <c r="CS25" s="719"/>
      <c r="CT25" s="719"/>
      <c r="CU25" s="719"/>
      <c r="CV25" s="719"/>
      <c r="CW25" s="719"/>
      <c r="CX25" s="719"/>
      <c r="CY25" s="720"/>
      <c r="CZ25" s="688">
        <v>12.7</v>
      </c>
      <c r="DA25" s="717"/>
      <c r="DB25" s="717"/>
      <c r="DC25" s="721"/>
      <c r="DD25" s="692">
        <v>3645378</v>
      </c>
      <c r="DE25" s="719"/>
      <c r="DF25" s="719"/>
      <c r="DG25" s="719"/>
      <c r="DH25" s="719"/>
      <c r="DI25" s="719"/>
      <c r="DJ25" s="719"/>
      <c r="DK25" s="720"/>
      <c r="DL25" s="692">
        <v>3633329</v>
      </c>
      <c r="DM25" s="719"/>
      <c r="DN25" s="719"/>
      <c r="DO25" s="719"/>
      <c r="DP25" s="719"/>
      <c r="DQ25" s="719"/>
      <c r="DR25" s="719"/>
      <c r="DS25" s="719"/>
      <c r="DT25" s="719"/>
      <c r="DU25" s="719"/>
      <c r="DV25" s="720"/>
      <c r="DW25" s="688">
        <v>18.600000000000001</v>
      </c>
      <c r="DX25" s="717"/>
      <c r="DY25" s="717"/>
      <c r="DZ25" s="717"/>
      <c r="EA25" s="717"/>
      <c r="EB25" s="717"/>
      <c r="EC25" s="718"/>
    </row>
    <row r="26" spans="2:133" ht="11.25" customHeight="1">
      <c r="B26" s="680" t="s">
        <v>299</v>
      </c>
      <c r="C26" s="681"/>
      <c r="D26" s="681"/>
      <c r="E26" s="681"/>
      <c r="F26" s="681"/>
      <c r="G26" s="681"/>
      <c r="H26" s="681"/>
      <c r="I26" s="681"/>
      <c r="J26" s="681"/>
      <c r="K26" s="681"/>
      <c r="L26" s="681"/>
      <c r="M26" s="681"/>
      <c r="N26" s="681"/>
      <c r="O26" s="681"/>
      <c r="P26" s="681"/>
      <c r="Q26" s="682"/>
      <c r="R26" s="683">
        <v>19599925</v>
      </c>
      <c r="S26" s="684"/>
      <c r="T26" s="684"/>
      <c r="U26" s="684"/>
      <c r="V26" s="684"/>
      <c r="W26" s="684"/>
      <c r="X26" s="684"/>
      <c r="Y26" s="685"/>
      <c r="Z26" s="686">
        <v>59.1</v>
      </c>
      <c r="AA26" s="686"/>
      <c r="AB26" s="686"/>
      <c r="AC26" s="686"/>
      <c r="AD26" s="687">
        <v>18319794</v>
      </c>
      <c r="AE26" s="687"/>
      <c r="AF26" s="687"/>
      <c r="AG26" s="687"/>
      <c r="AH26" s="687"/>
      <c r="AI26" s="687"/>
      <c r="AJ26" s="687"/>
      <c r="AK26" s="687"/>
      <c r="AL26" s="688">
        <v>99.5</v>
      </c>
      <c r="AM26" s="689"/>
      <c r="AN26" s="689"/>
      <c r="AO26" s="690"/>
      <c r="AP26" s="702" t="s">
        <v>300</v>
      </c>
      <c r="AQ26" s="732"/>
      <c r="AR26" s="732"/>
      <c r="AS26" s="732"/>
      <c r="AT26" s="732"/>
      <c r="AU26" s="732"/>
      <c r="AV26" s="732"/>
      <c r="AW26" s="732"/>
      <c r="AX26" s="732"/>
      <c r="AY26" s="732"/>
      <c r="AZ26" s="732"/>
      <c r="BA26" s="732"/>
      <c r="BB26" s="732"/>
      <c r="BC26" s="732"/>
      <c r="BD26" s="732"/>
      <c r="BE26" s="732"/>
      <c r="BF26" s="704"/>
      <c r="BG26" s="683" t="s">
        <v>179</v>
      </c>
      <c r="BH26" s="684"/>
      <c r="BI26" s="684"/>
      <c r="BJ26" s="684"/>
      <c r="BK26" s="684"/>
      <c r="BL26" s="684"/>
      <c r="BM26" s="684"/>
      <c r="BN26" s="685"/>
      <c r="BO26" s="686" t="s">
        <v>243</v>
      </c>
      <c r="BP26" s="686"/>
      <c r="BQ26" s="686"/>
      <c r="BR26" s="686"/>
      <c r="BS26" s="692" t="s">
        <v>179</v>
      </c>
      <c r="BT26" s="684"/>
      <c r="BU26" s="684"/>
      <c r="BV26" s="684"/>
      <c r="BW26" s="684"/>
      <c r="BX26" s="684"/>
      <c r="BY26" s="684"/>
      <c r="BZ26" s="684"/>
      <c r="CA26" s="684"/>
      <c r="CB26" s="693"/>
      <c r="CD26" s="698" t="s">
        <v>301</v>
      </c>
      <c r="CE26" s="699"/>
      <c r="CF26" s="699"/>
      <c r="CG26" s="699"/>
      <c r="CH26" s="699"/>
      <c r="CI26" s="699"/>
      <c r="CJ26" s="699"/>
      <c r="CK26" s="699"/>
      <c r="CL26" s="699"/>
      <c r="CM26" s="699"/>
      <c r="CN26" s="699"/>
      <c r="CO26" s="699"/>
      <c r="CP26" s="699"/>
      <c r="CQ26" s="700"/>
      <c r="CR26" s="683">
        <v>2487267</v>
      </c>
      <c r="CS26" s="684"/>
      <c r="CT26" s="684"/>
      <c r="CU26" s="684"/>
      <c r="CV26" s="684"/>
      <c r="CW26" s="684"/>
      <c r="CX26" s="684"/>
      <c r="CY26" s="685"/>
      <c r="CZ26" s="688">
        <v>7.7</v>
      </c>
      <c r="DA26" s="717"/>
      <c r="DB26" s="717"/>
      <c r="DC26" s="721"/>
      <c r="DD26" s="692">
        <v>2130886</v>
      </c>
      <c r="DE26" s="684"/>
      <c r="DF26" s="684"/>
      <c r="DG26" s="684"/>
      <c r="DH26" s="684"/>
      <c r="DI26" s="684"/>
      <c r="DJ26" s="684"/>
      <c r="DK26" s="685"/>
      <c r="DL26" s="692" t="s">
        <v>179</v>
      </c>
      <c r="DM26" s="684"/>
      <c r="DN26" s="684"/>
      <c r="DO26" s="684"/>
      <c r="DP26" s="684"/>
      <c r="DQ26" s="684"/>
      <c r="DR26" s="684"/>
      <c r="DS26" s="684"/>
      <c r="DT26" s="684"/>
      <c r="DU26" s="684"/>
      <c r="DV26" s="685"/>
      <c r="DW26" s="688" t="s">
        <v>243</v>
      </c>
      <c r="DX26" s="717"/>
      <c r="DY26" s="717"/>
      <c r="DZ26" s="717"/>
      <c r="EA26" s="717"/>
      <c r="EB26" s="717"/>
      <c r="EC26" s="718"/>
    </row>
    <row r="27" spans="2:133" ht="11.25" customHeight="1">
      <c r="B27" s="680" t="s">
        <v>302</v>
      </c>
      <c r="C27" s="681"/>
      <c r="D27" s="681"/>
      <c r="E27" s="681"/>
      <c r="F27" s="681"/>
      <c r="G27" s="681"/>
      <c r="H27" s="681"/>
      <c r="I27" s="681"/>
      <c r="J27" s="681"/>
      <c r="K27" s="681"/>
      <c r="L27" s="681"/>
      <c r="M27" s="681"/>
      <c r="N27" s="681"/>
      <c r="O27" s="681"/>
      <c r="P27" s="681"/>
      <c r="Q27" s="682"/>
      <c r="R27" s="683">
        <v>19283</v>
      </c>
      <c r="S27" s="684"/>
      <c r="T27" s="684"/>
      <c r="U27" s="684"/>
      <c r="V27" s="684"/>
      <c r="W27" s="684"/>
      <c r="X27" s="684"/>
      <c r="Y27" s="685"/>
      <c r="Z27" s="686">
        <v>0.1</v>
      </c>
      <c r="AA27" s="686"/>
      <c r="AB27" s="686"/>
      <c r="AC27" s="686"/>
      <c r="AD27" s="687">
        <v>19283</v>
      </c>
      <c r="AE27" s="687"/>
      <c r="AF27" s="687"/>
      <c r="AG27" s="687"/>
      <c r="AH27" s="687"/>
      <c r="AI27" s="687"/>
      <c r="AJ27" s="687"/>
      <c r="AK27" s="687"/>
      <c r="AL27" s="688">
        <v>0.1</v>
      </c>
      <c r="AM27" s="689"/>
      <c r="AN27" s="689"/>
      <c r="AO27" s="690"/>
      <c r="AP27" s="680" t="s">
        <v>303</v>
      </c>
      <c r="AQ27" s="681"/>
      <c r="AR27" s="681"/>
      <c r="AS27" s="681"/>
      <c r="AT27" s="681"/>
      <c r="AU27" s="681"/>
      <c r="AV27" s="681"/>
      <c r="AW27" s="681"/>
      <c r="AX27" s="681"/>
      <c r="AY27" s="681"/>
      <c r="AZ27" s="681"/>
      <c r="BA27" s="681"/>
      <c r="BB27" s="681"/>
      <c r="BC27" s="681"/>
      <c r="BD27" s="681"/>
      <c r="BE27" s="681"/>
      <c r="BF27" s="682"/>
      <c r="BG27" s="683">
        <v>13806171</v>
      </c>
      <c r="BH27" s="684"/>
      <c r="BI27" s="684"/>
      <c r="BJ27" s="684"/>
      <c r="BK27" s="684"/>
      <c r="BL27" s="684"/>
      <c r="BM27" s="684"/>
      <c r="BN27" s="685"/>
      <c r="BO27" s="686">
        <v>100</v>
      </c>
      <c r="BP27" s="686"/>
      <c r="BQ27" s="686"/>
      <c r="BR27" s="686"/>
      <c r="BS27" s="692">
        <v>182645</v>
      </c>
      <c r="BT27" s="684"/>
      <c r="BU27" s="684"/>
      <c r="BV27" s="684"/>
      <c r="BW27" s="684"/>
      <c r="BX27" s="684"/>
      <c r="BY27" s="684"/>
      <c r="BZ27" s="684"/>
      <c r="CA27" s="684"/>
      <c r="CB27" s="693"/>
      <c r="CD27" s="698" t="s">
        <v>304</v>
      </c>
      <c r="CE27" s="699"/>
      <c r="CF27" s="699"/>
      <c r="CG27" s="699"/>
      <c r="CH27" s="699"/>
      <c r="CI27" s="699"/>
      <c r="CJ27" s="699"/>
      <c r="CK27" s="699"/>
      <c r="CL27" s="699"/>
      <c r="CM27" s="699"/>
      <c r="CN27" s="699"/>
      <c r="CO27" s="699"/>
      <c r="CP27" s="699"/>
      <c r="CQ27" s="700"/>
      <c r="CR27" s="683">
        <v>10405020</v>
      </c>
      <c r="CS27" s="719"/>
      <c r="CT27" s="719"/>
      <c r="CU27" s="719"/>
      <c r="CV27" s="719"/>
      <c r="CW27" s="719"/>
      <c r="CX27" s="719"/>
      <c r="CY27" s="720"/>
      <c r="CZ27" s="688">
        <v>32.299999999999997</v>
      </c>
      <c r="DA27" s="717"/>
      <c r="DB27" s="717"/>
      <c r="DC27" s="721"/>
      <c r="DD27" s="692">
        <v>2925482</v>
      </c>
      <c r="DE27" s="719"/>
      <c r="DF27" s="719"/>
      <c r="DG27" s="719"/>
      <c r="DH27" s="719"/>
      <c r="DI27" s="719"/>
      <c r="DJ27" s="719"/>
      <c r="DK27" s="720"/>
      <c r="DL27" s="692">
        <v>2923979</v>
      </c>
      <c r="DM27" s="719"/>
      <c r="DN27" s="719"/>
      <c r="DO27" s="719"/>
      <c r="DP27" s="719"/>
      <c r="DQ27" s="719"/>
      <c r="DR27" s="719"/>
      <c r="DS27" s="719"/>
      <c r="DT27" s="719"/>
      <c r="DU27" s="719"/>
      <c r="DV27" s="720"/>
      <c r="DW27" s="688">
        <v>14.9</v>
      </c>
      <c r="DX27" s="717"/>
      <c r="DY27" s="717"/>
      <c r="DZ27" s="717"/>
      <c r="EA27" s="717"/>
      <c r="EB27" s="717"/>
      <c r="EC27" s="718"/>
    </row>
    <row r="28" spans="2:133" ht="11.25" customHeight="1">
      <c r="B28" s="680" t="s">
        <v>305</v>
      </c>
      <c r="C28" s="681"/>
      <c r="D28" s="681"/>
      <c r="E28" s="681"/>
      <c r="F28" s="681"/>
      <c r="G28" s="681"/>
      <c r="H28" s="681"/>
      <c r="I28" s="681"/>
      <c r="J28" s="681"/>
      <c r="K28" s="681"/>
      <c r="L28" s="681"/>
      <c r="M28" s="681"/>
      <c r="N28" s="681"/>
      <c r="O28" s="681"/>
      <c r="P28" s="681"/>
      <c r="Q28" s="682"/>
      <c r="R28" s="683">
        <v>457535</v>
      </c>
      <c r="S28" s="684"/>
      <c r="T28" s="684"/>
      <c r="U28" s="684"/>
      <c r="V28" s="684"/>
      <c r="W28" s="684"/>
      <c r="X28" s="684"/>
      <c r="Y28" s="685"/>
      <c r="Z28" s="686">
        <v>1.4</v>
      </c>
      <c r="AA28" s="686"/>
      <c r="AB28" s="686"/>
      <c r="AC28" s="686"/>
      <c r="AD28" s="687" t="s">
        <v>179</v>
      </c>
      <c r="AE28" s="687"/>
      <c r="AF28" s="687"/>
      <c r="AG28" s="687"/>
      <c r="AH28" s="687"/>
      <c r="AI28" s="687"/>
      <c r="AJ28" s="687"/>
      <c r="AK28" s="687"/>
      <c r="AL28" s="688" t="s">
        <v>179</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306</v>
      </c>
      <c r="CE28" s="699"/>
      <c r="CF28" s="699"/>
      <c r="CG28" s="699"/>
      <c r="CH28" s="699"/>
      <c r="CI28" s="699"/>
      <c r="CJ28" s="699"/>
      <c r="CK28" s="699"/>
      <c r="CL28" s="699"/>
      <c r="CM28" s="699"/>
      <c r="CN28" s="699"/>
      <c r="CO28" s="699"/>
      <c r="CP28" s="699"/>
      <c r="CQ28" s="700"/>
      <c r="CR28" s="683">
        <v>2584703</v>
      </c>
      <c r="CS28" s="684"/>
      <c r="CT28" s="684"/>
      <c r="CU28" s="684"/>
      <c r="CV28" s="684"/>
      <c r="CW28" s="684"/>
      <c r="CX28" s="684"/>
      <c r="CY28" s="685"/>
      <c r="CZ28" s="688">
        <v>8</v>
      </c>
      <c r="DA28" s="717"/>
      <c r="DB28" s="717"/>
      <c r="DC28" s="721"/>
      <c r="DD28" s="692">
        <v>2550863</v>
      </c>
      <c r="DE28" s="684"/>
      <c r="DF28" s="684"/>
      <c r="DG28" s="684"/>
      <c r="DH28" s="684"/>
      <c r="DI28" s="684"/>
      <c r="DJ28" s="684"/>
      <c r="DK28" s="685"/>
      <c r="DL28" s="692">
        <v>2550863</v>
      </c>
      <c r="DM28" s="684"/>
      <c r="DN28" s="684"/>
      <c r="DO28" s="684"/>
      <c r="DP28" s="684"/>
      <c r="DQ28" s="684"/>
      <c r="DR28" s="684"/>
      <c r="DS28" s="684"/>
      <c r="DT28" s="684"/>
      <c r="DU28" s="684"/>
      <c r="DV28" s="685"/>
      <c r="DW28" s="688">
        <v>13</v>
      </c>
      <c r="DX28" s="717"/>
      <c r="DY28" s="717"/>
      <c r="DZ28" s="717"/>
      <c r="EA28" s="717"/>
      <c r="EB28" s="717"/>
      <c r="EC28" s="718"/>
    </row>
    <row r="29" spans="2:133" ht="11.25" customHeight="1">
      <c r="B29" s="680" t="s">
        <v>307</v>
      </c>
      <c r="C29" s="681"/>
      <c r="D29" s="681"/>
      <c r="E29" s="681"/>
      <c r="F29" s="681"/>
      <c r="G29" s="681"/>
      <c r="H29" s="681"/>
      <c r="I29" s="681"/>
      <c r="J29" s="681"/>
      <c r="K29" s="681"/>
      <c r="L29" s="681"/>
      <c r="M29" s="681"/>
      <c r="N29" s="681"/>
      <c r="O29" s="681"/>
      <c r="P29" s="681"/>
      <c r="Q29" s="682"/>
      <c r="R29" s="683">
        <v>321692</v>
      </c>
      <c r="S29" s="684"/>
      <c r="T29" s="684"/>
      <c r="U29" s="684"/>
      <c r="V29" s="684"/>
      <c r="W29" s="684"/>
      <c r="X29" s="684"/>
      <c r="Y29" s="685"/>
      <c r="Z29" s="686">
        <v>1</v>
      </c>
      <c r="AA29" s="686"/>
      <c r="AB29" s="686"/>
      <c r="AC29" s="686"/>
      <c r="AD29" s="687">
        <v>50771</v>
      </c>
      <c r="AE29" s="687"/>
      <c r="AF29" s="687"/>
      <c r="AG29" s="687"/>
      <c r="AH29" s="687"/>
      <c r="AI29" s="687"/>
      <c r="AJ29" s="687"/>
      <c r="AK29" s="687"/>
      <c r="AL29" s="688">
        <v>0.3</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308</v>
      </c>
      <c r="CE29" s="724"/>
      <c r="CF29" s="698" t="s">
        <v>309</v>
      </c>
      <c r="CG29" s="699"/>
      <c r="CH29" s="699"/>
      <c r="CI29" s="699"/>
      <c r="CJ29" s="699"/>
      <c r="CK29" s="699"/>
      <c r="CL29" s="699"/>
      <c r="CM29" s="699"/>
      <c r="CN29" s="699"/>
      <c r="CO29" s="699"/>
      <c r="CP29" s="699"/>
      <c r="CQ29" s="700"/>
      <c r="CR29" s="683">
        <v>2584695</v>
      </c>
      <c r="CS29" s="719"/>
      <c r="CT29" s="719"/>
      <c r="CU29" s="719"/>
      <c r="CV29" s="719"/>
      <c r="CW29" s="719"/>
      <c r="CX29" s="719"/>
      <c r="CY29" s="720"/>
      <c r="CZ29" s="688">
        <v>8</v>
      </c>
      <c r="DA29" s="717"/>
      <c r="DB29" s="717"/>
      <c r="DC29" s="721"/>
      <c r="DD29" s="692">
        <v>2550855</v>
      </c>
      <c r="DE29" s="719"/>
      <c r="DF29" s="719"/>
      <c r="DG29" s="719"/>
      <c r="DH29" s="719"/>
      <c r="DI29" s="719"/>
      <c r="DJ29" s="719"/>
      <c r="DK29" s="720"/>
      <c r="DL29" s="692">
        <v>2550855</v>
      </c>
      <c r="DM29" s="719"/>
      <c r="DN29" s="719"/>
      <c r="DO29" s="719"/>
      <c r="DP29" s="719"/>
      <c r="DQ29" s="719"/>
      <c r="DR29" s="719"/>
      <c r="DS29" s="719"/>
      <c r="DT29" s="719"/>
      <c r="DU29" s="719"/>
      <c r="DV29" s="720"/>
      <c r="DW29" s="688">
        <v>13</v>
      </c>
      <c r="DX29" s="717"/>
      <c r="DY29" s="717"/>
      <c r="DZ29" s="717"/>
      <c r="EA29" s="717"/>
      <c r="EB29" s="717"/>
      <c r="EC29" s="718"/>
    </row>
    <row r="30" spans="2:133" ht="11.25" customHeight="1">
      <c r="B30" s="680" t="s">
        <v>310</v>
      </c>
      <c r="C30" s="681"/>
      <c r="D30" s="681"/>
      <c r="E30" s="681"/>
      <c r="F30" s="681"/>
      <c r="G30" s="681"/>
      <c r="H30" s="681"/>
      <c r="I30" s="681"/>
      <c r="J30" s="681"/>
      <c r="K30" s="681"/>
      <c r="L30" s="681"/>
      <c r="M30" s="681"/>
      <c r="N30" s="681"/>
      <c r="O30" s="681"/>
      <c r="P30" s="681"/>
      <c r="Q30" s="682"/>
      <c r="R30" s="683">
        <v>330812</v>
      </c>
      <c r="S30" s="684"/>
      <c r="T30" s="684"/>
      <c r="U30" s="684"/>
      <c r="V30" s="684"/>
      <c r="W30" s="684"/>
      <c r="X30" s="684"/>
      <c r="Y30" s="685"/>
      <c r="Z30" s="686">
        <v>1</v>
      </c>
      <c r="AA30" s="686"/>
      <c r="AB30" s="686"/>
      <c r="AC30" s="686"/>
      <c r="AD30" s="687" t="s">
        <v>243</v>
      </c>
      <c r="AE30" s="687"/>
      <c r="AF30" s="687"/>
      <c r="AG30" s="687"/>
      <c r="AH30" s="687"/>
      <c r="AI30" s="687"/>
      <c r="AJ30" s="687"/>
      <c r="AK30" s="687"/>
      <c r="AL30" s="688" t="s">
        <v>179</v>
      </c>
      <c r="AM30" s="689"/>
      <c r="AN30" s="689"/>
      <c r="AO30" s="690"/>
      <c r="AP30" s="662" t="s">
        <v>226</v>
      </c>
      <c r="AQ30" s="663"/>
      <c r="AR30" s="663"/>
      <c r="AS30" s="663"/>
      <c r="AT30" s="663"/>
      <c r="AU30" s="663"/>
      <c r="AV30" s="663"/>
      <c r="AW30" s="663"/>
      <c r="AX30" s="663"/>
      <c r="AY30" s="663"/>
      <c r="AZ30" s="663"/>
      <c r="BA30" s="663"/>
      <c r="BB30" s="663"/>
      <c r="BC30" s="663"/>
      <c r="BD30" s="663"/>
      <c r="BE30" s="663"/>
      <c r="BF30" s="664"/>
      <c r="BG30" s="662" t="s">
        <v>311</v>
      </c>
      <c r="BH30" s="736"/>
      <c r="BI30" s="736"/>
      <c r="BJ30" s="736"/>
      <c r="BK30" s="736"/>
      <c r="BL30" s="736"/>
      <c r="BM30" s="736"/>
      <c r="BN30" s="736"/>
      <c r="BO30" s="736"/>
      <c r="BP30" s="736"/>
      <c r="BQ30" s="737"/>
      <c r="BR30" s="662" t="s">
        <v>312</v>
      </c>
      <c r="BS30" s="736"/>
      <c r="BT30" s="736"/>
      <c r="BU30" s="736"/>
      <c r="BV30" s="736"/>
      <c r="BW30" s="736"/>
      <c r="BX30" s="736"/>
      <c r="BY30" s="736"/>
      <c r="BZ30" s="736"/>
      <c r="CA30" s="736"/>
      <c r="CB30" s="737"/>
      <c r="CD30" s="725"/>
      <c r="CE30" s="726"/>
      <c r="CF30" s="698" t="s">
        <v>313</v>
      </c>
      <c r="CG30" s="699"/>
      <c r="CH30" s="699"/>
      <c r="CI30" s="699"/>
      <c r="CJ30" s="699"/>
      <c r="CK30" s="699"/>
      <c r="CL30" s="699"/>
      <c r="CM30" s="699"/>
      <c r="CN30" s="699"/>
      <c r="CO30" s="699"/>
      <c r="CP30" s="699"/>
      <c r="CQ30" s="700"/>
      <c r="CR30" s="683">
        <v>2404607</v>
      </c>
      <c r="CS30" s="684"/>
      <c r="CT30" s="684"/>
      <c r="CU30" s="684"/>
      <c r="CV30" s="684"/>
      <c r="CW30" s="684"/>
      <c r="CX30" s="684"/>
      <c r="CY30" s="685"/>
      <c r="CZ30" s="688">
        <v>7.5</v>
      </c>
      <c r="DA30" s="717"/>
      <c r="DB30" s="717"/>
      <c r="DC30" s="721"/>
      <c r="DD30" s="692">
        <v>2370767</v>
      </c>
      <c r="DE30" s="684"/>
      <c r="DF30" s="684"/>
      <c r="DG30" s="684"/>
      <c r="DH30" s="684"/>
      <c r="DI30" s="684"/>
      <c r="DJ30" s="684"/>
      <c r="DK30" s="685"/>
      <c r="DL30" s="692">
        <v>2370767</v>
      </c>
      <c r="DM30" s="684"/>
      <c r="DN30" s="684"/>
      <c r="DO30" s="684"/>
      <c r="DP30" s="684"/>
      <c r="DQ30" s="684"/>
      <c r="DR30" s="684"/>
      <c r="DS30" s="684"/>
      <c r="DT30" s="684"/>
      <c r="DU30" s="684"/>
      <c r="DV30" s="685"/>
      <c r="DW30" s="688">
        <v>12.1</v>
      </c>
      <c r="DX30" s="717"/>
      <c r="DY30" s="717"/>
      <c r="DZ30" s="717"/>
      <c r="EA30" s="717"/>
      <c r="EB30" s="717"/>
      <c r="EC30" s="718"/>
    </row>
    <row r="31" spans="2:133" ht="11.25" customHeight="1">
      <c r="B31" s="680" t="s">
        <v>314</v>
      </c>
      <c r="C31" s="681"/>
      <c r="D31" s="681"/>
      <c r="E31" s="681"/>
      <c r="F31" s="681"/>
      <c r="G31" s="681"/>
      <c r="H31" s="681"/>
      <c r="I31" s="681"/>
      <c r="J31" s="681"/>
      <c r="K31" s="681"/>
      <c r="L31" s="681"/>
      <c r="M31" s="681"/>
      <c r="N31" s="681"/>
      <c r="O31" s="681"/>
      <c r="P31" s="681"/>
      <c r="Q31" s="682"/>
      <c r="R31" s="683">
        <v>6216580</v>
      </c>
      <c r="S31" s="684"/>
      <c r="T31" s="684"/>
      <c r="U31" s="684"/>
      <c r="V31" s="684"/>
      <c r="W31" s="684"/>
      <c r="X31" s="684"/>
      <c r="Y31" s="685"/>
      <c r="Z31" s="686">
        <v>18.8</v>
      </c>
      <c r="AA31" s="686"/>
      <c r="AB31" s="686"/>
      <c r="AC31" s="686"/>
      <c r="AD31" s="687" t="s">
        <v>179</v>
      </c>
      <c r="AE31" s="687"/>
      <c r="AF31" s="687"/>
      <c r="AG31" s="687"/>
      <c r="AH31" s="687"/>
      <c r="AI31" s="687"/>
      <c r="AJ31" s="687"/>
      <c r="AK31" s="687"/>
      <c r="AL31" s="688" t="s">
        <v>179</v>
      </c>
      <c r="AM31" s="689"/>
      <c r="AN31" s="689"/>
      <c r="AO31" s="690"/>
      <c r="AP31" s="740" t="s">
        <v>315</v>
      </c>
      <c r="AQ31" s="741"/>
      <c r="AR31" s="741"/>
      <c r="AS31" s="741"/>
      <c r="AT31" s="746" t="s">
        <v>316</v>
      </c>
      <c r="AU31" s="231"/>
      <c r="AV31" s="231"/>
      <c r="AW31" s="231"/>
      <c r="AX31" s="669" t="s">
        <v>191</v>
      </c>
      <c r="AY31" s="670"/>
      <c r="AZ31" s="670"/>
      <c r="BA31" s="670"/>
      <c r="BB31" s="670"/>
      <c r="BC31" s="670"/>
      <c r="BD31" s="670"/>
      <c r="BE31" s="670"/>
      <c r="BF31" s="671"/>
      <c r="BG31" s="751">
        <v>98.8</v>
      </c>
      <c r="BH31" s="738"/>
      <c r="BI31" s="738"/>
      <c r="BJ31" s="738"/>
      <c r="BK31" s="738"/>
      <c r="BL31" s="738"/>
      <c r="BM31" s="678">
        <v>94.1</v>
      </c>
      <c r="BN31" s="738"/>
      <c r="BO31" s="738"/>
      <c r="BP31" s="738"/>
      <c r="BQ31" s="739"/>
      <c r="BR31" s="751">
        <v>98.9</v>
      </c>
      <c r="BS31" s="738"/>
      <c r="BT31" s="738"/>
      <c r="BU31" s="738"/>
      <c r="BV31" s="738"/>
      <c r="BW31" s="738"/>
      <c r="BX31" s="678">
        <v>93.7</v>
      </c>
      <c r="BY31" s="738"/>
      <c r="BZ31" s="738"/>
      <c r="CA31" s="738"/>
      <c r="CB31" s="739"/>
      <c r="CD31" s="725"/>
      <c r="CE31" s="726"/>
      <c r="CF31" s="698" t="s">
        <v>317</v>
      </c>
      <c r="CG31" s="699"/>
      <c r="CH31" s="699"/>
      <c r="CI31" s="699"/>
      <c r="CJ31" s="699"/>
      <c r="CK31" s="699"/>
      <c r="CL31" s="699"/>
      <c r="CM31" s="699"/>
      <c r="CN31" s="699"/>
      <c r="CO31" s="699"/>
      <c r="CP31" s="699"/>
      <c r="CQ31" s="700"/>
      <c r="CR31" s="683">
        <v>180088</v>
      </c>
      <c r="CS31" s="719"/>
      <c r="CT31" s="719"/>
      <c r="CU31" s="719"/>
      <c r="CV31" s="719"/>
      <c r="CW31" s="719"/>
      <c r="CX31" s="719"/>
      <c r="CY31" s="720"/>
      <c r="CZ31" s="688">
        <v>0.6</v>
      </c>
      <c r="DA31" s="717"/>
      <c r="DB31" s="717"/>
      <c r="DC31" s="721"/>
      <c r="DD31" s="692">
        <v>180088</v>
      </c>
      <c r="DE31" s="719"/>
      <c r="DF31" s="719"/>
      <c r="DG31" s="719"/>
      <c r="DH31" s="719"/>
      <c r="DI31" s="719"/>
      <c r="DJ31" s="719"/>
      <c r="DK31" s="720"/>
      <c r="DL31" s="692">
        <v>180088</v>
      </c>
      <c r="DM31" s="719"/>
      <c r="DN31" s="719"/>
      <c r="DO31" s="719"/>
      <c r="DP31" s="719"/>
      <c r="DQ31" s="719"/>
      <c r="DR31" s="719"/>
      <c r="DS31" s="719"/>
      <c r="DT31" s="719"/>
      <c r="DU31" s="719"/>
      <c r="DV31" s="720"/>
      <c r="DW31" s="688">
        <v>0.9</v>
      </c>
      <c r="DX31" s="717"/>
      <c r="DY31" s="717"/>
      <c r="DZ31" s="717"/>
      <c r="EA31" s="717"/>
      <c r="EB31" s="717"/>
      <c r="EC31" s="718"/>
    </row>
    <row r="32" spans="2:133" ht="11.25" customHeight="1">
      <c r="B32" s="729" t="s">
        <v>318</v>
      </c>
      <c r="C32" s="730"/>
      <c r="D32" s="730"/>
      <c r="E32" s="730"/>
      <c r="F32" s="730"/>
      <c r="G32" s="730"/>
      <c r="H32" s="730"/>
      <c r="I32" s="730"/>
      <c r="J32" s="730"/>
      <c r="K32" s="730"/>
      <c r="L32" s="730"/>
      <c r="M32" s="730"/>
      <c r="N32" s="730"/>
      <c r="O32" s="730"/>
      <c r="P32" s="730"/>
      <c r="Q32" s="731"/>
      <c r="R32" s="683">
        <v>1449</v>
      </c>
      <c r="S32" s="684"/>
      <c r="T32" s="684"/>
      <c r="U32" s="684"/>
      <c r="V32" s="684"/>
      <c r="W32" s="684"/>
      <c r="X32" s="684"/>
      <c r="Y32" s="685"/>
      <c r="Z32" s="686">
        <v>0</v>
      </c>
      <c r="AA32" s="686"/>
      <c r="AB32" s="686"/>
      <c r="AC32" s="686"/>
      <c r="AD32" s="687">
        <v>1449</v>
      </c>
      <c r="AE32" s="687"/>
      <c r="AF32" s="687"/>
      <c r="AG32" s="687"/>
      <c r="AH32" s="687"/>
      <c r="AI32" s="687"/>
      <c r="AJ32" s="687"/>
      <c r="AK32" s="687"/>
      <c r="AL32" s="688">
        <v>0</v>
      </c>
      <c r="AM32" s="689"/>
      <c r="AN32" s="689"/>
      <c r="AO32" s="690"/>
      <c r="AP32" s="742"/>
      <c r="AQ32" s="743"/>
      <c r="AR32" s="743"/>
      <c r="AS32" s="743"/>
      <c r="AT32" s="747"/>
      <c r="AU32" s="230" t="s">
        <v>319</v>
      </c>
      <c r="AV32" s="230"/>
      <c r="AW32" s="230"/>
      <c r="AX32" s="680" t="s">
        <v>320</v>
      </c>
      <c r="AY32" s="681"/>
      <c r="AZ32" s="681"/>
      <c r="BA32" s="681"/>
      <c r="BB32" s="681"/>
      <c r="BC32" s="681"/>
      <c r="BD32" s="681"/>
      <c r="BE32" s="681"/>
      <c r="BF32" s="682"/>
      <c r="BG32" s="752">
        <v>98.7</v>
      </c>
      <c r="BH32" s="719"/>
      <c r="BI32" s="719"/>
      <c r="BJ32" s="719"/>
      <c r="BK32" s="719"/>
      <c r="BL32" s="719"/>
      <c r="BM32" s="689">
        <v>94</v>
      </c>
      <c r="BN32" s="749"/>
      <c r="BO32" s="749"/>
      <c r="BP32" s="749"/>
      <c r="BQ32" s="750"/>
      <c r="BR32" s="752">
        <v>99</v>
      </c>
      <c r="BS32" s="719"/>
      <c r="BT32" s="719"/>
      <c r="BU32" s="719"/>
      <c r="BV32" s="719"/>
      <c r="BW32" s="719"/>
      <c r="BX32" s="689">
        <v>94</v>
      </c>
      <c r="BY32" s="749"/>
      <c r="BZ32" s="749"/>
      <c r="CA32" s="749"/>
      <c r="CB32" s="750"/>
      <c r="CD32" s="727"/>
      <c r="CE32" s="728"/>
      <c r="CF32" s="698" t="s">
        <v>321</v>
      </c>
      <c r="CG32" s="699"/>
      <c r="CH32" s="699"/>
      <c r="CI32" s="699"/>
      <c r="CJ32" s="699"/>
      <c r="CK32" s="699"/>
      <c r="CL32" s="699"/>
      <c r="CM32" s="699"/>
      <c r="CN32" s="699"/>
      <c r="CO32" s="699"/>
      <c r="CP32" s="699"/>
      <c r="CQ32" s="700"/>
      <c r="CR32" s="683">
        <v>8</v>
      </c>
      <c r="CS32" s="684"/>
      <c r="CT32" s="684"/>
      <c r="CU32" s="684"/>
      <c r="CV32" s="684"/>
      <c r="CW32" s="684"/>
      <c r="CX32" s="684"/>
      <c r="CY32" s="685"/>
      <c r="CZ32" s="688">
        <v>0</v>
      </c>
      <c r="DA32" s="717"/>
      <c r="DB32" s="717"/>
      <c r="DC32" s="721"/>
      <c r="DD32" s="692">
        <v>8</v>
      </c>
      <c r="DE32" s="684"/>
      <c r="DF32" s="684"/>
      <c r="DG32" s="684"/>
      <c r="DH32" s="684"/>
      <c r="DI32" s="684"/>
      <c r="DJ32" s="684"/>
      <c r="DK32" s="685"/>
      <c r="DL32" s="692">
        <v>8</v>
      </c>
      <c r="DM32" s="684"/>
      <c r="DN32" s="684"/>
      <c r="DO32" s="684"/>
      <c r="DP32" s="684"/>
      <c r="DQ32" s="684"/>
      <c r="DR32" s="684"/>
      <c r="DS32" s="684"/>
      <c r="DT32" s="684"/>
      <c r="DU32" s="684"/>
      <c r="DV32" s="685"/>
      <c r="DW32" s="688">
        <v>0</v>
      </c>
      <c r="DX32" s="717"/>
      <c r="DY32" s="717"/>
      <c r="DZ32" s="717"/>
      <c r="EA32" s="717"/>
      <c r="EB32" s="717"/>
      <c r="EC32" s="718"/>
    </row>
    <row r="33" spans="2:133" ht="11.25" customHeight="1">
      <c r="B33" s="680" t="s">
        <v>322</v>
      </c>
      <c r="C33" s="681"/>
      <c r="D33" s="681"/>
      <c r="E33" s="681"/>
      <c r="F33" s="681"/>
      <c r="G33" s="681"/>
      <c r="H33" s="681"/>
      <c r="I33" s="681"/>
      <c r="J33" s="681"/>
      <c r="K33" s="681"/>
      <c r="L33" s="681"/>
      <c r="M33" s="681"/>
      <c r="N33" s="681"/>
      <c r="O33" s="681"/>
      <c r="P33" s="681"/>
      <c r="Q33" s="682"/>
      <c r="R33" s="683">
        <v>2564889</v>
      </c>
      <c r="S33" s="684"/>
      <c r="T33" s="684"/>
      <c r="U33" s="684"/>
      <c r="V33" s="684"/>
      <c r="W33" s="684"/>
      <c r="X33" s="684"/>
      <c r="Y33" s="685"/>
      <c r="Z33" s="686">
        <v>7.7</v>
      </c>
      <c r="AA33" s="686"/>
      <c r="AB33" s="686"/>
      <c r="AC33" s="686"/>
      <c r="AD33" s="687" t="s">
        <v>243</v>
      </c>
      <c r="AE33" s="687"/>
      <c r="AF33" s="687"/>
      <c r="AG33" s="687"/>
      <c r="AH33" s="687"/>
      <c r="AI33" s="687"/>
      <c r="AJ33" s="687"/>
      <c r="AK33" s="687"/>
      <c r="AL33" s="688" t="s">
        <v>179</v>
      </c>
      <c r="AM33" s="689"/>
      <c r="AN33" s="689"/>
      <c r="AO33" s="690"/>
      <c r="AP33" s="744"/>
      <c r="AQ33" s="745"/>
      <c r="AR33" s="745"/>
      <c r="AS33" s="745"/>
      <c r="AT33" s="748"/>
      <c r="AU33" s="232"/>
      <c r="AV33" s="232"/>
      <c r="AW33" s="232"/>
      <c r="AX33" s="733" t="s">
        <v>323</v>
      </c>
      <c r="AY33" s="734"/>
      <c r="AZ33" s="734"/>
      <c r="BA33" s="734"/>
      <c r="BB33" s="734"/>
      <c r="BC33" s="734"/>
      <c r="BD33" s="734"/>
      <c r="BE33" s="734"/>
      <c r="BF33" s="735"/>
      <c r="BG33" s="753">
        <v>98.9</v>
      </c>
      <c r="BH33" s="754"/>
      <c r="BI33" s="754"/>
      <c r="BJ33" s="754"/>
      <c r="BK33" s="754"/>
      <c r="BL33" s="754"/>
      <c r="BM33" s="755">
        <v>93.7</v>
      </c>
      <c r="BN33" s="754"/>
      <c r="BO33" s="754"/>
      <c r="BP33" s="754"/>
      <c r="BQ33" s="756"/>
      <c r="BR33" s="753">
        <v>98.7</v>
      </c>
      <c r="BS33" s="754"/>
      <c r="BT33" s="754"/>
      <c r="BU33" s="754"/>
      <c r="BV33" s="754"/>
      <c r="BW33" s="754"/>
      <c r="BX33" s="755">
        <v>93</v>
      </c>
      <c r="BY33" s="754"/>
      <c r="BZ33" s="754"/>
      <c r="CA33" s="754"/>
      <c r="CB33" s="756"/>
      <c r="CD33" s="698" t="s">
        <v>324</v>
      </c>
      <c r="CE33" s="699"/>
      <c r="CF33" s="699"/>
      <c r="CG33" s="699"/>
      <c r="CH33" s="699"/>
      <c r="CI33" s="699"/>
      <c r="CJ33" s="699"/>
      <c r="CK33" s="699"/>
      <c r="CL33" s="699"/>
      <c r="CM33" s="699"/>
      <c r="CN33" s="699"/>
      <c r="CO33" s="699"/>
      <c r="CP33" s="699"/>
      <c r="CQ33" s="700"/>
      <c r="CR33" s="683">
        <v>12989117</v>
      </c>
      <c r="CS33" s="719"/>
      <c r="CT33" s="719"/>
      <c r="CU33" s="719"/>
      <c r="CV33" s="719"/>
      <c r="CW33" s="719"/>
      <c r="CX33" s="719"/>
      <c r="CY33" s="720"/>
      <c r="CZ33" s="688">
        <v>40.299999999999997</v>
      </c>
      <c r="DA33" s="717"/>
      <c r="DB33" s="717"/>
      <c r="DC33" s="721"/>
      <c r="DD33" s="692">
        <v>11117894</v>
      </c>
      <c r="DE33" s="719"/>
      <c r="DF33" s="719"/>
      <c r="DG33" s="719"/>
      <c r="DH33" s="719"/>
      <c r="DI33" s="719"/>
      <c r="DJ33" s="719"/>
      <c r="DK33" s="720"/>
      <c r="DL33" s="692">
        <v>8333204</v>
      </c>
      <c r="DM33" s="719"/>
      <c r="DN33" s="719"/>
      <c r="DO33" s="719"/>
      <c r="DP33" s="719"/>
      <c r="DQ33" s="719"/>
      <c r="DR33" s="719"/>
      <c r="DS33" s="719"/>
      <c r="DT33" s="719"/>
      <c r="DU33" s="719"/>
      <c r="DV33" s="720"/>
      <c r="DW33" s="688">
        <v>42.6</v>
      </c>
      <c r="DX33" s="717"/>
      <c r="DY33" s="717"/>
      <c r="DZ33" s="717"/>
      <c r="EA33" s="717"/>
      <c r="EB33" s="717"/>
      <c r="EC33" s="718"/>
    </row>
    <row r="34" spans="2:133" ht="11.25" customHeight="1">
      <c r="B34" s="680" t="s">
        <v>325</v>
      </c>
      <c r="C34" s="681"/>
      <c r="D34" s="681"/>
      <c r="E34" s="681"/>
      <c r="F34" s="681"/>
      <c r="G34" s="681"/>
      <c r="H34" s="681"/>
      <c r="I34" s="681"/>
      <c r="J34" s="681"/>
      <c r="K34" s="681"/>
      <c r="L34" s="681"/>
      <c r="M34" s="681"/>
      <c r="N34" s="681"/>
      <c r="O34" s="681"/>
      <c r="P34" s="681"/>
      <c r="Q34" s="682"/>
      <c r="R34" s="683">
        <v>66658</v>
      </c>
      <c r="S34" s="684"/>
      <c r="T34" s="684"/>
      <c r="U34" s="684"/>
      <c r="V34" s="684"/>
      <c r="W34" s="684"/>
      <c r="X34" s="684"/>
      <c r="Y34" s="685"/>
      <c r="Z34" s="686">
        <v>0.2</v>
      </c>
      <c r="AA34" s="686"/>
      <c r="AB34" s="686"/>
      <c r="AC34" s="686"/>
      <c r="AD34" s="687">
        <v>17765</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326</v>
      </c>
      <c r="CE34" s="699"/>
      <c r="CF34" s="699"/>
      <c r="CG34" s="699"/>
      <c r="CH34" s="699"/>
      <c r="CI34" s="699"/>
      <c r="CJ34" s="699"/>
      <c r="CK34" s="699"/>
      <c r="CL34" s="699"/>
      <c r="CM34" s="699"/>
      <c r="CN34" s="699"/>
      <c r="CO34" s="699"/>
      <c r="CP34" s="699"/>
      <c r="CQ34" s="700"/>
      <c r="CR34" s="683">
        <v>3848744</v>
      </c>
      <c r="CS34" s="684"/>
      <c r="CT34" s="684"/>
      <c r="CU34" s="684"/>
      <c r="CV34" s="684"/>
      <c r="CW34" s="684"/>
      <c r="CX34" s="684"/>
      <c r="CY34" s="685"/>
      <c r="CZ34" s="688">
        <v>11.9</v>
      </c>
      <c r="DA34" s="717"/>
      <c r="DB34" s="717"/>
      <c r="DC34" s="721"/>
      <c r="DD34" s="692">
        <v>3208374</v>
      </c>
      <c r="DE34" s="684"/>
      <c r="DF34" s="684"/>
      <c r="DG34" s="684"/>
      <c r="DH34" s="684"/>
      <c r="DI34" s="684"/>
      <c r="DJ34" s="684"/>
      <c r="DK34" s="685"/>
      <c r="DL34" s="692">
        <v>3023492</v>
      </c>
      <c r="DM34" s="684"/>
      <c r="DN34" s="684"/>
      <c r="DO34" s="684"/>
      <c r="DP34" s="684"/>
      <c r="DQ34" s="684"/>
      <c r="DR34" s="684"/>
      <c r="DS34" s="684"/>
      <c r="DT34" s="684"/>
      <c r="DU34" s="684"/>
      <c r="DV34" s="685"/>
      <c r="DW34" s="688">
        <v>15.4</v>
      </c>
      <c r="DX34" s="717"/>
      <c r="DY34" s="717"/>
      <c r="DZ34" s="717"/>
      <c r="EA34" s="717"/>
      <c r="EB34" s="717"/>
      <c r="EC34" s="718"/>
    </row>
    <row r="35" spans="2:133" ht="11.25" customHeight="1">
      <c r="B35" s="680" t="s">
        <v>327</v>
      </c>
      <c r="C35" s="681"/>
      <c r="D35" s="681"/>
      <c r="E35" s="681"/>
      <c r="F35" s="681"/>
      <c r="G35" s="681"/>
      <c r="H35" s="681"/>
      <c r="I35" s="681"/>
      <c r="J35" s="681"/>
      <c r="K35" s="681"/>
      <c r="L35" s="681"/>
      <c r="M35" s="681"/>
      <c r="N35" s="681"/>
      <c r="O35" s="681"/>
      <c r="P35" s="681"/>
      <c r="Q35" s="682"/>
      <c r="R35" s="683">
        <v>153134</v>
      </c>
      <c r="S35" s="684"/>
      <c r="T35" s="684"/>
      <c r="U35" s="684"/>
      <c r="V35" s="684"/>
      <c r="W35" s="684"/>
      <c r="X35" s="684"/>
      <c r="Y35" s="685"/>
      <c r="Z35" s="686">
        <v>0.5</v>
      </c>
      <c r="AA35" s="686"/>
      <c r="AB35" s="686"/>
      <c r="AC35" s="686"/>
      <c r="AD35" s="687" t="s">
        <v>243</v>
      </c>
      <c r="AE35" s="687"/>
      <c r="AF35" s="687"/>
      <c r="AG35" s="687"/>
      <c r="AH35" s="687"/>
      <c r="AI35" s="687"/>
      <c r="AJ35" s="687"/>
      <c r="AK35" s="687"/>
      <c r="AL35" s="688" t="s">
        <v>243</v>
      </c>
      <c r="AM35" s="689"/>
      <c r="AN35" s="689"/>
      <c r="AO35" s="690"/>
      <c r="AP35" s="235"/>
      <c r="AQ35" s="662" t="s">
        <v>328</v>
      </c>
      <c r="AR35" s="663"/>
      <c r="AS35" s="663"/>
      <c r="AT35" s="663"/>
      <c r="AU35" s="663"/>
      <c r="AV35" s="663"/>
      <c r="AW35" s="663"/>
      <c r="AX35" s="663"/>
      <c r="AY35" s="663"/>
      <c r="AZ35" s="663"/>
      <c r="BA35" s="663"/>
      <c r="BB35" s="663"/>
      <c r="BC35" s="663"/>
      <c r="BD35" s="663"/>
      <c r="BE35" s="663"/>
      <c r="BF35" s="664"/>
      <c r="BG35" s="662" t="s">
        <v>329</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330</v>
      </c>
      <c r="CE35" s="699"/>
      <c r="CF35" s="699"/>
      <c r="CG35" s="699"/>
      <c r="CH35" s="699"/>
      <c r="CI35" s="699"/>
      <c r="CJ35" s="699"/>
      <c r="CK35" s="699"/>
      <c r="CL35" s="699"/>
      <c r="CM35" s="699"/>
      <c r="CN35" s="699"/>
      <c r="CO35" s="699"/>
      <c r="CP35" s="699"/>
      <c r="CQ35" s="700"/>
      <c r="CR35" s="683">
        <v>128276</v>
      </c>
      <c r="CS35" s="719"/>
      <c r="CT35" s="719"/>
      <c r="CU35" s="719"/>
      <c r="CV35" s="719"/>
      <c r="CW35" s="719"/>
      <c r="CX35" s="719"/>
      <c r="CY35" s="720"/>
      <c r="CZ35" s="688">
        <v>0.4</v>
      </c>
      <c r="DA35" s="717"/>
      <c r="DB35" s="717"/>
      <c r="DC35" s="721"/>
      <c r="DD35" s="692">
        <v>122656</v>
      </c>
      <c r="DE35" s="719"/>
      <c r="DF35" s="719"/>
      <c r="DG35" s="719"/>
      <c r="DH35" s="719"/>
      <c r="DI35" s="719"/>
      <c r="DJ35" s="719"/>
      <c r="DK35" s="720"/>
      <c r="DL35" s="692">
        <v>122656</v>
      </c>
      <c r="DM35" s="719"/>
      <c r="DN35" s="719"/>
      <c r="DO35" s="719"/>
      <c r="DP35" s="719"/>
      <c r="DQ35" s="719"/>
      <c r="DR35" s="719"/>
      <c r="DS35" s="719"/>
      <c r="DT35" s="719"/>
      <c r="DU35" s="719"/>
      <c r="DV35" s="720"/>
      <c r="DW35" s="688">
        <v>0.6</v>
      </c>
      <c r="DX35" s="717"/>
      <c r="DY35" s="717"/>
      <c r="DZ35" s="717"/>
      <c r="EA35" s="717"/>
      <c r="EB35" s="717"/>
      <c r="EC35" s="718"/>
    </row>
    <row r="36" spans="2:133" ht="11.25" customHeight="1">
      <c r="B36" s="680" t="s">
        <v>331</v>
      </c>
      <c r="C36" s="681"/>
      <c r="D36" s="681"/>
      <c r="E36" s="681"/>
      <c r="F36" s="681"/>
      <c r="G36" s="681"/>
      <c r="H36" s="681"/>
      <c r="I36" s="681"/>
      <c r="J36" s="681"/>
      <c r="K36" s="681"/>
      <c r="L36" s="681"/>
      <c r="M36" s="681"/>
      <c r="N36" s="681"/>
      <c r="O36" s="681"/>
      <c r="P36" s="681"/>
      <c r="Q36" s="682"/>
      <c r="R36" s="683">
        <v>38743</v>
      </c>
      <c r="S36" s="684"/>
      <c r="T36" s="684"/>
      <c r="U36" s="684"/>
      <c r="V36" s="684"/>
      <c r="W36" s="684"/>
      <c r="X36" s="684"/>
      <c r="Y36" s="685"/>
      <c r="Z36" s="686">
        <v>0.1</v>
      </c>
      <c r="AA36" s="686"/>
      <c r="AB36" s="686"/>
      <c r="AC36" s="686"/>
      <c r="AD36" s="687" t="s">
        <v>179</v>
      </c>
      <c r="AE36" s="687"/>
      <c r="AF36" s="687"/>
      <c r="AG36" s="687"/>
      <c r="AH36" s="687"/>
      <c r="AI36" s="687"/>
      <c r="AJ36" s="687"/>
      <c r="AK36" s="687"/>
      <c r="AL36" s="688" t="s">
        <v>179</v>
      </c>
      <c r="AM36" s="689"/>
      <c r="AN36" s="689"/>
      <c r="AO36" s="690"/>
      <c r="AP36" s="235"/>
      <c r="AQ36" s="757" t="s">
        <v>332</v>
      </c>
      <c r="AR36" s="758"/>
      <c r="AS36" s="758"/>
      <c r="AT36" s="758"/>
      <c r="AU36" s="758"/>
      <c r="AV36" s="758"/>
      <c r="AW36" s="758"/>
      <c r="AX36" s="758"/>
      <c r="AY36" s="759"/>
      <c r="AZ36" s="672">
        <v>3838188</v>
      </c>
      <c r="BA36" s="673"/>
      <c r="BB36" s="673"/>
      <c r="BC36" s="673"/>
      <c r="BD36" s="673"/>
      <c r="BE36" s="673"/>
      <c r="BF36" s="760"/>
      <c r="BG36" s="694" t="s">
        <v>333</v>
      </c>
      <c r="BH36" s="695"/>
      <c r="BI36" s="695"/>
      <c r="BJ36" s="695"/>
      <c r="BK36" s="695"/>
      <c r="BL36" s="695"/>
      <c r="BM36" s="695"/>
      <c r="BN36" s="695"/>
      <c r="BO36" s="695"/>
      <c r="BP36" s="695"/>
      <c r="BQ36" s="695"/>
      <c r="BR36" s="695"/>
      <c r="BS36" s="695"/>
      <c r="BT36" s="695"/>
      <c r="BU36" s="696"/>
      <c r="BV36" s="672">
        <v>16206</v>
      </c>
      <c r="BW36" s="673"/>
      <c r="BX36" s="673"/>
      <c r="BY36" s="673"/>
      <c r="BZ36" s="673"/>
      <c r="CA36" s="673"/>
      <c r="CB36" s="760"/>
      <c r="CD36" s="698" t="s">
        <v>334</v>
      </c>
      <c r="CE36" s="699"/>
      <c r="CF36" s="699"/>
      <c r="CG36" s="699"/>
      <c r="CH36" s="699"/>
      <c r="CI36" s="699"/>
      <c r="CJ36" s="699"/>
      <c r="CK36" s="699"/>
      <c r="CL36" s="699"/>
      <c r="CM36" s="699"/>
      <c r="CN36" s="699"/>
      <c r="CO36" s="699"/>
      <c r="CP36" s="699"/>
      <c r="CQ36" s="700"/>
      <c r="CR36" s="683">
        <v>3824592</v>
      </c>
      <c r="CS36" s="684"/>
      <c r="CT36" s="684"/>
      <c r="CU36" s="684"/>
      <c r="CV36" s="684"/>
      <c r="CW36" s="684"/>
      <c r="CX36" s="684"/>
      <c r="CY36" s="685"/>
      <c r="CZ36" s="688">
        <v>11.9</v>
      </c>
      <c r="DA36" s="717"/>
      <c r="DB36" s="717"/>
      <c r="DC36" s="721"/>
      <c r="DD36" s="692">
        <v>3481531</v>
      </c>
      <c r="DE36" s="684"/>
      <c r="DF36" s="684"/>
      <c r="DG36" s="684"/>
      <c r="DH36" s="684"/>
      <c r="DI36" s="684"/>
      <c r="DJ36" s="684"/>
      <c r="DK36" s="685"/>
      <c r="DL36" s="692">
        <v>2791148</v>
      </c>
      <c r="DM36" s="684"/>
      <c r="DN36" s="684"/>
      <c r="DO36" s="684"/>
      <c r="DP36" s="684"/>
      <c r="DQ36" s="684"/>
      <c r="DR36" s="684"/>
      <c r="DS36" s="684"/>
      <c r="DT36" s="684"/>
      <c r="DU36" s="684"/>
      <c r="DV36" s="685"/>
      <c r="DW36" s="688">
        <v>14.3</v>
      </c>
      <c r="DX36" s="717"/>
      <c r="DY36" s="717"/>
      <c r="DZ36" s="717"/>
      <c r="EA36" s="717"/>
      <c r="EB36" s="717"/>
      <c r="EC36" s="718"/>
    </row>
    <row r="37" spans="2:133" ht="11.25" customHeight="1">
      <c r="B37" s="680" t="s">
        <v>335</v>
      </c>
      <c r="C37" s="681"/>
      <c r="D37" s="681"/>
      <c r="E37" s="681"/>
      <c r="F37" s="681"/>
      <c r="G37" s="681"/>
      <c r="H37" s="681"/>
      <c r="I37" s="681"/>
      <c r="J37" s="681"/>
      <c r="K37" s="681"/>
      <c r="L37" s="681"/>
      <c r="M37" s="681"/>
      <c r="N37" s="681"/>
      <c r="O37" s="681"/>
      <c r="P37" s="681"/>
      <c r="Q37" s="682"/>
      <c r="R37" s="683">
        <v>1148743</v>
      </c>
      <c r="S37" s="684"/>
      <c r="T37" s="684"/>
      <c r="U37" s="684"/>
      <c r="V37" s="684"/>
      <c r="W37" s="684"/>
      <c r="X37" s="684"/>
      <c r="Y37" s="685"/>
      <c r="Z37" s="686">
        <v>3.5</v>
      </c>
      <c r="AA37" s="686"/>
      <c r="AB37" s="686"/>
      <c r="AC37" s="686"/>
      <c r="AD37" s="687" t="s">
        <v>179</v>
      </c>
      <c r="AE37" s="687"/>
      <c r="AF37" s="687"/>
      <c r="AG37" s="687"/>
      <c r="AH37" s="687"/>
      <c r="AI37" s="687"/>
      <c r="AJ37" s="687"/>
      <c r="AK37" s="687"/>
      <c r="AL37" s="688" t="s">
        <v>179</v>
      </c>
      <c r="AM37" s="689"/>
      <c r="AN37" s="689"/>
      <c r="AO37" s="690"/>
      <c r="AQ37" s="761" t="s">
        <v>336</v>
      </c>
      <c r="AR37" s="762"/>
      <c r="AS37" s="762"/>
      <c r="AT37" s="762"/>
      <c r="AU37" s="762"/>
      <c r="AV37" s="762"/>
      <c r="AW37" s="762"/>
      <c r="AX37" s="762"/>
      <c r="AY37" s="763"/>
      <c r="AZ37" s="683">
        <v>742243</v>
      </c>
      <c r="BA37" s="684"/>
      <c r="BB37" s="684"/>
      <c r="BC37" s="684"/>
      <c r="BD37" s="719"/>
      <c r="BE37" s="719"/>
      <c r="BF37" s="750"/>
      <c r="BG37" s="698" t="s">
        <v>337</v>
      </c>
      <c r="BH37" s="699"/>
      <c r="BI37" s="699"/>
      <c r="BJ37" s="699"/>
      <c r="BK37" s="699"/>
      <c r="BL37" s="699"/>
      <c r="BM37" s="699"/>
      <c r="BN37" s="699"/>
      <c r="BO37" s="699"/>
      <c r="BP37" s="699"/>
      <c r="BQ37" s="699"/>
      <c r="BR37" s="699"/>
      <c r="BS37" s="699"/>
      <c r="BT37" s="699"/>
      <c r="BU37" s="700"/>
      <c r="BV37" s="683">
        <v>-128504</v>
      </c>
      <c r="BW37" s="684"/>
      <c r="BX37" s="684"/>
      <c r="BY37" s="684"/>
      <c r="BZ37" s="684"/>
      <c r="CA37" s="684"/>
      <c r="CB37" s="693"/>
      <c r="CD37" s="698" t="s">
        <v>338</v>
      </c>
      <c r="CE37" s="699"/>
      <c r="CF37" s="699"/>
      <c r="CG37" s="699"/>
      <c r="CH37" s="699"/>
      <c r="CI37" s="699"/>
      <c r="CJ37" s="699"/>
      <c r="CK37" s="699"/>
      <c r="CL37" s="699"/>
      <c r="CM37" s="699"/>
      <c r="CN37" s="699"/>
      <c r="CO37" s="699"/>
      <c r="CP37" s="699"/>
      <c r="CQ37" s="700"/>
      <c r="CR37" s="683">
        <v>2101016</v>
      </c>
      <c r="CS37" s="719"/>
      <c r="CT37" s="719"/>
      <c r="CU37" s="719"/>
      <c r="CV37" s="719"/>
      <c r="CW37" s="719"/>
      <c r="CX37" s="719"/>
      <c r="CY37" s="720"/>
      <c r="CZ37" s="688">
        <v>6.5</v>
      </c>
      <c r="DA37" s="717"/>
      <c r="DB37" s="717"/>
      <c r="DC37" s="721"/>
      <c r="DD37" s="692">
        <v>2101016</v>
      </c>
      <c r="DE37" s="719"/>
      <c r="DF37" s="719"/>
      <c r="DG37" s="719"/>
      <c r="DH37" s="719"/>
      <c r="DI37" s="719"/>
      <c r="DJ37" s="719"/>
      <c r="DK37" s="720"/>
      <c r="DL37" s="692">
        <v>1674615</v>
      </c>
      <c r="DM37" s="719"/>
      <c r="DN37" s="719"/>
      <c r="DO37" s="719"/>
      <c r="DP37" s="719"/>
      <c r="DQ37" s="719"/>
      <c r="DR37" s="719"/>
      <c r="DS37" s="719"/>
      <c r="DT37" s="719"/>
      <c r="DU37" s="719"/>
      <c r="DV37" s="720"/>
      <c r="DW37" s="688">
        <v>8.6</v>
      </c>
      <c r="DX37" s="717"/>
      <c r="DY37" s="717"/>
      <c r="DZ37" s="717"/>
      <c r="EA37" s="717"/>
      <c r="EB37" s="717"/>
      <c r="EC37" s="718"/>
    </row>
    <row r="38" spans="2:133" ht="11.25" customHeight="1">
      <c r="B38" s="680" t="s">
        <v>339</v>
      </c>
      <c r="C38" s="681"/>
      <c r="D38" s="681"/>
      <c r="E38" s="681"/>
      <c r="F38" s="681"/>
      <c r="G38" s="681"/>
      <c r="H38" s="681"/>
      <c r="I38" s="681"/>
      <c r="J38" s="681"/>
      <c r="K38" s="681"/>
      <c r="L38" s="681"/>
      <c r="M38" s="681"/>
      <c r="N38" s="681"/>
      <c r="O38" s="681"/>
      <c r="P38" s="681"/>
      <c r="Q38" s="682"/>
      <c r="R38" s="683">
        <v>711910</v>
      </c>
      <c r="S38" s="684"/>
      <c r="T38" s="684"/>
      <c r="U38" s="684"/>
      <c r="V38" s="684"/>
      <c r="W38" s="684"/>
      <c r="X38" s="684"/>
      <c r="Y38" s="685"/>
      <c r="Z38" s="686">
        <v>2.1</v>
      </c>
      <c r="AA38" s="686"/>
      <c r="AB38" s="686"/>
      <c r="AC38" s="686"/>
      <c r="AD38" s="687" t="s">
        <v>179</v>
      </c>
      <c r="AE38" s="687"/>
      <c r="AF38" s="687"/>
      <c r="AG38" s="687"/>
      <c r="AH38" s="687"/>
      <c r="AI38" s="687"/>
      <c r="AJ38" s="687"/>
      <c r="AK38" s="687"/>
      <c r="AL38" s="688" t="s">
        <v>179</v>
      </c>
      <c r="AM38" s="689"/>
      <c r="AN38" s="689"/>
      <c r="AO38" s="690"/>
      <c r="AQ38" s="761" t="s">
        <v>340</v>
      </c>
      <c r="AR38" s="762"/>
      <c r="AS38" s="762"/>
      <c r="AT38" s="762"/>
      <c r="AU38" s="762"/>
      <c r="AV38" s="762"/>
      <c r="AW38" s="762"/>
      <c r="AX38" s="762"/>
      <c r="AY38" s="763"/>
      <c r="AZ38" s="683">
        <v>74989</v>
      </c>
      <c r="BA38" s="684"/>
      <c r="BB38" s="684"/>
      <c r="BC38" s="684"/>
      <c r="BD38" s="719"/>
      <c r="BE38" s="719"/>
      <c r="BF38" s="750"/>
      <c r="BG38" s="698" t="s">
        <v>341</v>
      </c>
      <c r="BH38" s="699"/>
      <c r="BI38" s="699"/>
      <c r="BJ38" s="699"/>
      <c r="BK38" s="699"/>
      <c r="BL38" s="699"/>
      <c r="BM38" s="699"/>
      <c r="BN38" s="699"/>
      <c r="BO38" s="699"/>
      <c r="BP38" s="699"/>
      <c r="BQ38" s="699"/>
      <c r="BR38" s="699"/>
      <c r="BS38" s="699"/>
      <c r="BT38" s="699"/>
      <c r="BU38" s="700"/>
      <c r="BV38" s="683">
        <v>12595</v>
      </c>
      <c r="BW38" s="684"/>
      <c r="BX38" s="684"/>
      <c r="BY38" s="684"/>
      <c r="BZ38" s="684"/>
      <c r="CA38" s="684"/>
      <c r="CB38" s="693"/>
      <c r="CD38" s="698" t="s">
        <v>342</v>
      </c>
      <c r="CE38" s="699"/>
      <c r="CF38" s="699"/>
      <c r="CG38" s="699"/>
      <c r="CH38" s="699"/>
      <c r="CI38" s="699"/>
      <c r="CJ38" s="699"/>
      <c r="CK38" s="699"/>
      <c r="CL38" s="699"/>
      <c r="CM38" s="699"/>
      <c r="CN38" s="699"/>
      <c r="CO38" s="699"/>
      <c r="CP38" s="699"/>
      <c r="CQ38" s="700"/>
      <c r="CR38" s="683">
        <v>3205130</v>
      </c>
      <c r="CS38" s="684"/>
      <c r="CT38" s="684"/>
      <c r="CU38" s="684"/>
      <c r="CV38" s="684"/>
      <c r="CW38" s="684"/>
      <c r="CX38" s="684"/>
      <c r="CY38" s="685"/>
      <c r="CZ38" s="688">
        <v>9.9</v>
      </c>
      <c r="DA38" s="717"/>
      <c r="DB38" s="717"/>
      <c r="DC38" s="721"/>
      <c r="DD38" s="692">
        <v>2647430</v>
      </c>
      <c r="DE38" s="684"/>
      <c r="DF38" s="684"/>
      <c r="DG38" s="684"/>
      <c r="DH38" s="684"/>
      <c r="DI38" s="684"/>
      <c r="DJ38" s="684"/>
      <c r="DK38" s="685"/>
      <c r="DL38" s="692">
        <v>2395908</v>
      </c>
      <c r="DM38" s="684"/>
      <c r="DN38" s="684"/>
      <c r="DO38" s="684"/>
      <c r="DP38" s="684"/>
      <c r="DQ38" s="684"/>
      <c r="DR38" s="684"/>
      <c r="DS38" s="684"/>
      <c r="DT38" s="684"/>
      <c r="DU38" s="684"/>
      <c r="DV38" s="685"/>
      <c r="DW38" s="688">
        <v>12.2</v>
      </c>
      <c r="DX38" s="717"/>
      <c r="DY38" s="717"/>
      <c r="DZ38" s="717"/>
      <c r="EA38" s="717"/>
      <c r="EB38" s="717"/>
      <c r="EC38" s="718"/>
    </row>
    <row r="39" spans="2:133" ht="11.25" customHeight="1">
      <c r="B39" s="680" t="s">
        <v>343</v>
      </c>
      <c r="C39" s="681"/>
      <c r="D39" s="681"/>
      <c r="E39" s="681"/>
      <c r="F39" s="681"/>
      <c r="G39" s="681"/>
      <c r="H39" s="681"/>
      <c r="I39" s="681"/>
      <c r="J39" s="681"/>
      <c r="K39" s="681"/>
      <c r="L39" s="681"/>
      <c r="M39" s="681"/>
      <c r="N39" s="681"/>
      <c r="O39" s="681"/>
      <c r="P39" s="681"/>
      <c r="Q39" s="682"/>
      <c r="R39" s="683">
        <v>1510859</v>
      </c>
      <c r="S39" s="684"/>
      <c r="T39" s="684"/>
      <c r="U39" s="684"/>
      <c r="V39" s="684"/>
      <c r="W39" s="684"/>
      <c r="X39" s="684"/>
      <c r="Y39" s="685"/>
      <c r="Z39" s="686">
        <v>4.5999999999999996</v>
      </c>
      <c r="AA39" s="686"/>
      <c r="AB39" s="686"/>
      <c r="AC39" s="686"/>
      <c r="AD39" s="687" t="s">
        <v>179</v>
      </c>
      <c r="AE39" s="687"/>
      <c r="AF39" s="687"/>
      <c r="AG39" s="687"/>
      <c r="AH39" s="687"/>
      <c r="AI39" s="687"/>
      <c r="AJ39" s="687"/>
      <c r="AK39" s="687"/>
      <c r="AL39" s="688" t="s">
        <v>243</v>
      </c>
      <c r="AM39" s="689"/>
      <c r="AN39" s="689"/>
      <c r="AO39" s="690"/>
      <c r="AQ39" s="761" t="s">
        <v>344</v>
      </c>
      <c r="AR39" s="762"/>
      <c r="AS39" s="762"/>
      <c r="AT39" s="762"/>
      <c r="AU39" s="762"/>
      <c r="AV39" s="762"/>
      <c r="AW39" s="762"/>
      <c r="AX39" s="762"/>
      <c r="AY39" s="763"/>
      <c r="AZ39" s="683" t="s">
        <v>179</v>
      </c>
      <c r="BA39" s="684"/>
      <c r="BB39" s="684"/>
      <c r="BC39" s="684"/>
      <c r="BD39" s="719"/>
      <c r="BE39" s="719"/>
      <c r="BF39" s="750"/>
      <c r="BG39" s="698" t="s">
        <v>345</v>
      </c>
      <c r="BH39" s="699"/>
      <c r="BI39" s="699"/>
      <c r="BJ39" s="699"/>
      <c r="BK39" s="699"/>
      <c r="BL39" s="699"/>
      <c r="BM39" s="699"/>
      <c r="BN39" s="699"/>
      <c r="BO39" s="699"/>
      <c r="BP39" s="699"/>
      <c r="BQ39" s="699"/>
      <c r="BR39" s="699"/>
      <c r="BS39" s="699"/>
      <c r="BT39" s="699"/>
      <c r="BU39" s="700"/>
      <c r="BV39" s="683">
        <v>19982</v>
      </c>
      <c r="BW39" s="684"/>
      <c r="BX39" s="684"/>
      <c r="BY39" s="684"/>
      <c r="BZ39" s="684"/>
      <c r="CA39" s="684"/>
      <c r="CB39" s="693"/>
      <c r="CD39" s="698" t="s">
        <v>346</v>
      </c>
      <c r="CE39" s="699"/>
      <c r="CF39" s="699"/>
      <c r="CG39" s="699"/>
      <c r="CH39" s="699"/>
      <c r="CI39" s="699"/>
      <c r="CJ39" s="699"/>
      <c r="CK39" s="699"/>
      <c r="CL39" s="699"/>
      <c r="CM39" s="699"/>
      <c r="CN39" s="699"/>
      <c r="CO39" s="699"/>
      <c r="CP39" s="699"/>
      <c r="CQ39" s="700"/>
      <c r="CR39" s="683">
        <v>1620161</v>
      </c>
      <c r="CS39" s="719"/>
      <c r="CT39" s="719"/>
      <c r="CU39" s="719"/>
      <c r="CV39" s="719"/>
      <c r="CW39" s="719"/>
      <c r="CX39" s="719"/>
      <c r="CY39" s="720"/>
      <c r="CZ39" s="688">
        <v>5</v>
      </c>
      <c r="DA39" s="717"/>
      <c r="DB39" s="717"/>
      <c r="DC39" s="721"/>
      <c r="DD39" s="692">
        <v>1614619</v>
      </c>
      <c r="DE39" s="719"/>
      <c r="DF39" s="719"/>
      <c r="DG39" s="719"/>
      <c r="DH39" s="719"/>
      <c r="DI39" s="719"/>
      <c r="DJ39" s="719"/>
      <c r="DK39" s="720"/>
      <c r="DL39" s="692" t="s">
        <v>179</v>
      </c>
      <c r="DM39" s="719"/>
      <c r="DN39" s="719"/>
      <c r="DO39" s="719"/>
      <c r="DP39" s="719"/>
      <c r="DQ39" s="719"/>
      <c r="DR39" s="719"/>
      <c r="DS39" s="719"/>
      <c r="DT39" s="719"/>
      <c r="DU39" s="719"/>
      <c r="DV39" s="720"/>
      <c r="DW39" s="688" t="s">
        <v>179</v>
      </c>
      <c r="DX39" s="717"/>
      <c r="DY39" s="717"/>
      <c r="DZ39" s="717"/>
      <c r="EA39" s="717"/>
      <c r="EB39" s="717"/>
      <c r="EC39" s="718"/>
    </row>
    <row r="40" spans="2:133" ht="11.25" customHeight="1">
      <c r="B40" s="680" t="s">
        <v>347</v>
      </c>
      <c r="C40" s="681"/>
      <c r="D40" s="681"/>
      <c r="E40" s="681"/>
      <c r="F40" s="681"/>
      <c r="G40" s="681"/>
      <c r="H40" s="681"/>
      <c r="I40" s="681"/>
      <c r="J40" s="681"/>
      <c r="K40" s="681"/>
      <c r="L40" s="681"/>
      <c r="M40" s="681"/>
      <c r="N40" s="681"/>
      <c r="O40" s="681"/>
      <c r="P40" s="681"/>
      <c r="Q40" s="682"/>
      <c r="R40" s="683" t="s">
        <v>243</v>
      </c>
      <c r="S40" s="684"/>
      <c r="T40" s="684"/>
      <c r="U40" s="684"/>
      <c r="V40" s="684"/>
      <c r="W40" s="684"/>
      <c r="X40" s="684"/>
      <c r="Y40" s="685"/>
      <c r="Z40" s="686" t="s">
        <v>179</v>
      </c>
      <c r="AA40" s="686"/>
      <c r="AB40" s="686"/>
      <c r="AC40" s="686"/>
      <c r="AD40" s="687" t="s">
        <v>179</v>
      </c>
      <c r="AE40" s="687"/>
      <c r="AF40" s="687"/>
      <c r="AG40" s="687"/>
      <c r="AH40" s="687"/>
      <c r="AI40" s="687"/>
      <c r="AJ40" s="687"/>
      <c r="AK40" s="687"/>
      <c r="AL40" s="688" t="s">
        <v>179</v>
      </c>
      <c r="AM40" s="689"/>
      <c r="AN40" s="689"/>
      <c r="AO40" s="690"/>
      <c r="AQ40" s="761" t="s">
        <v>348</v>
      </c>
      <c r="AR40" s="762"/>
      <c r="AS40" s="762"/>
      <c r="AT40" s="762"/>
      <c r="AU40" s="762"/>
      <c r="AV40" s="762"/>
      <c r="AW40" s="762"/>
      <c r="AX40" s="762"/>
      <c r="AY40" s="763"/>
      <c r="AZ40" s="683" t="s">
        <v>179</v>
      </c>
      <c r="BA40" s="684"/>
      <c r="BB40" s="684"/>
      <c r="BC40" s="684"/>
      <c r="BD40" s="719"/>
      <c r="BE40" s="719"/>
      <c r="BF40" s="750"/>
      <c r="BG40" s="764" t="s">
        <v>349</v>
      </c>
      <c r="BH40" s="765"/>
      <c r="BI40" s="765"/>
      <c r="BJ40" s="765"/>
      <c r="BK40" s="765"/>
      <c r="BL40" s="236"/>
      <c r="BM40" s="699" t="s">
        <v>350</v>
      </c>
      <c r="BN40" s="699"/>
      <c r="BO40" s="699"/>
      <c r="BP40" s="699"/>
      <c r="BQ40" s="699"/>
      <c r="BR40" s="699"/>
      <c r="BS40" s="699"/>
      <c r="BT40" s="699"/>
      <c r="BU40" s="700"/>
      <c r="BV40" s="683">
        <v>87</v>
      </c>
      <c r="BW40" s="684"/>
      <c r="BX40" s="684"/>
      <c r="BY40" s="684"/>
      <c r="BZ40" s="684"/>
      <c r="CA40" s="684"/>
      <c r="CB40" s="693"/>
      <c r="CD40" s="698" t="s">
        <v>351</v>
      </c>
      <c r="CE40" s="699"/>
      <c r="CF40" s="699"/>
      <c r="CG40" s="699"/>
      <c r="CH40" s="699"/>
      <c r="CI40" s="699"/>
      <c r="CJ40" s="699"/>
      <c r="CK40" s="699"/>
      <c r="CL40" s="699"/>
      <c r="CM40" s="699"/>
      <c r="CN40" s="699"/>
      <c r="CO40" s="699"/>
      <c r="CP40" s="699"/>
      <c r="CQ40" s="700"/>
      <c r="CR40" s="683">
        <v>362214</v>
      </c>
      <c r="CS40" s="684"/>
      <c r="CT40" s="684"/>
      <c r="CU40" s="684"/>
      <c r="CV40" s="684"/>
      <c r="CW40" s="684"/>
      <c r="CX40" s="684"/>
      <c r="CY40" s="685"/>
      <c r="CZ40" s="688">
        <v>1.1000000000000001</v>
      </c>
      <c r="DA40" s="717"/>
      <c r="DB40" s="717"/>
      <c r="DC40" s="721"/>
      <c r="DD40" s="692">
        <v>43284</v>
      </c>
      <c r="DE40" s="684"/>
      <c r="DF40" s="684"/>
      <c r="DG40" s="684"/>
      <c r="DH40" s="684"/>
      <c r="DI40" s="684"/>
      <c r="DJ40" s="684"/>
      <c r="DK40" s="685"/>
      <c r="DL40" s="692" t="s">
        <v>179</v>
      </c>
      <c r="DM40" s="684"/>
      <c r="DN40" s="684"/>
      <c r="DO40" s="684"/>
      <c r="DP40" s="684"/>
      <c r="DQ40" s="684"/>
      <c r="DR40" s="684"/>
      <c r="DS40" s="684"/>
      <c r="DT40" s="684"/>
      <c r="DU40" s="684"/>
      <c r="DV40" s="685"/>
      <c r="DW40" s="688" t="s">
        <v>243</v>
      </c>
      <c r="DX40" s="717"/>
      <c r="DY40" s="717"/>
      <c r="DZ40" s="717"/>
      <c r="EA40" s="717"/>
      <c r="EB40" s="717"/>
      <c r="EC40" s="718"/>
    </row>
    <row r="41" spans="2:133" ht="11.25" customHeight="1">
      <c r="B41" s="680" t="s">
        <v>352</v>
      </c>
      <c r="C41" s="681"/>
      <c r="D41" s="681"/>
      <c r="E41" s="681"/>
      <c r="F41" s="681"/>
      <c r="G41" s="681"/>
      <c r="H41" s="681"/>
      <c r="I41" s="681"/>
      <c r="J41" s="681"/>
      <c r="K41" s="681"/>
      <c r="L41" s="681"/>
      <c r="M41" s="681"/>
      <c r="N41" s="681"/>
      <c r="O41" s="681"/>
      <c r="P41" s="681"/>
      <c r="Q41" s="682"/>
      <c r="R41" s="683">
        <v>1165159</v>
      </c>
      <c r="S41" s="684"/>
      <c r="T41" s="684"/>
      <c r="U41" s="684"/>
      <c r="V41" s="684"/>
      <c r="W41" s="684"/>
      <c r="X41" s="684"/>
      <c r="Y41" s="685"/>
      <c r="Z41" s="686">
        <v>3.5</v>
      </c>
      <c r="AA41" s="686"/>
      <c r="AB41" s="686"/>
      <c r="AC41" s="686"/>
      <c r="AD41" s="687" t="s">
        <v>179</v>
      </c>
      <c r="AE41" s="687"/>
      <c r="AF41" s="687"/>
      <c r="AG41" s="687"/>
      <c r="AH41" s="687"/>
      <c r="AI41" s="687"/>
      <c r="AJ41" s="687"/>
      <c r="AK41" s="687"/>
      <c r="AL41" s="688" t="s">
        <v>243</v>
      </c>
      <c r="AM41" s="689"/>
      <c r="AN41" s="689"/>
      <c r="AO41" s="690"/>
      <c r="AQ41" s="761" t="s">
        <v>353</v>
      </c>
      <c r="AR41" s="762"/>
      <c r="AS41" s="762"/>
      <c r="AT41" s="762"/>
      <c r="AU41" s="762"/>
      <c r="AV41" s="762"/>
      <c r="AW41" s="762"/>
      <c r="AX41" s="762"/>
      <c r="AY41" s="763"/>
      <c r="AZ41" s="683">
        <v>764487</v>
      </c>
      <c r="BA41" s="684"/>
      <c r="BB41" s="684"/>
      <c r="BC41" s="684"/>
      <c r="BD41" s="719"/>
      <c r="BE41" s="719"/>
      <c r="BF41" s="750"/>
      <c r="BG41" s="764"/>
      <c r="BH41" s="765"/>
      <c r="BI41" s="765"/>
      <c r="BJ41" s="765"/>
      <c r="BK41" s="765"/>
      <c r="BL41" s="236"/>
      <c r="BM41" s="699" t="s">
        <v>354</v>
      </c>
      <c r="BN41" s="699"/>
      <c r="BO41" s="699"/>
      <c r="BP41" s="699"/>
      <c r="BQ41" s="699"/>
      <c r="BR41" s="699"/>
      <c r="BS41" s="699"/>
      <c r="BT41" s="699"/>
      <c r="BU41" s="700"/>
      <c r="BV41" s="683" t="s">
        <v>243</v>
      </c>
      <c r="BW41" s="684"/>
      <c r="BX41" s="684"/>
      <c r="BY41" s="684"/>
      <c r="BZ41" s="684"/>
      <c r="CA41" s="684"/>
      <c r="CB41" s="693"/>
      <c r="CD41" s="698" t="s">
        <v>355</v>
      </c>
      <c r="CE41" s="699"/>
      <c r="CF41" s="699"/>
      <c r="CG41" s="699"/>
      <c r="CH41" s="699"/>
      <c r="CI41" s="699"/>
      <c r="CJ41" s="699"/>
      <c r="CK41" s="699"/>
      <c r="CL41" s="699"/>
      <c r="CM41" s="699"/>
      <c r="CN41" s="699"/>
      <c r="CO41" s="699"/>
      <c r="CP41" s="699"/>
      <c r="CQ41" s="700"/>
      <c r="CR41" s="683" t="s">
        <v>243</v>
      </c>
      <c r="CS41" s="719"/>
      <c r="CT41" s="719"/>
      <c r="CU41" s="719"/>
      <c r="CV41" s="719"/>
      <c r="CW41" s="719"/>
      <c r="CX41" s="719"/>
      <c r="CY41" s="720"/>
      <c r="CZ41" s="688" t="s">
        <v>179</v>
      </c>
      <c r="DA41" s="717"/>
      <c r="DB41" s="717"/>
      <c r="DC41" s="721"/>
      <c r="DD41" s="692" t="s">
        <v>243</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733" t="s">
        <v>356</v>
      </c>
      <c r="C42" s="734"/>
      <c r="D42" s="734"/>
      <c r="E42" s="734"/>
      <c r="F42" s="734"/>
      <c r="G42" s="734"/>
      <c r="H42" s="734"/>
      <c r="I42" s="734"/>
      <c r="J42" s="734"/>
      <c r="K42" s="734"/>
      <c r="L42" s="734"/>
      <c r="M42" s="734"/>
      <c r="N42" s="734"/>
      <c r="O42" s="734"/>
      <c r="P42" s="734"/>
      <c r="Q42" s="735"/>
      <c r="R42" s="768">
        <v>33142212</v>
      </c>
      <c r="S42" s="769"/>
      <c r="T42" s="769"/>
      <c r="U42" s="769"/>
      <c r="V42" s="769"/>
      <c r="W42" s="769"/>
      <c r="X42" s="769"/>
      <c r="Y42" s="777"/>
      <c r="Z42" s="778">
        <v>100</v>
      </c>
      <c r="AA42" s="778"/>
      <c r="AB42" s="778"/>
      <c r="AC42" s="778"/>
      <c r="AD42" s="779">
        <v>18409062</v>
      </c>
      <c r="AE42" s="779"/>
      <c r="AF42" s="779"/>
      <c r="AG42" s="779"/>
      <c r="AH42" s="779"/>
      <c r="AI42" s="779"/>
      <c r="AJ42" s="779"/>
      <c r="AK42" s="779"/>
      <c r="AL42" s="780">
        <v>100</v>
      </c>
      <c r="AM42" s="755"/>
      <c r="AN42" s="755"/>
      <c r="AO42" s="781"/>
      <c r="AQ42" s="782" t="s">
        <v>357</v>
      </c>
      <c r="AR42" s="783"/>
      <c r="AS42" s="783"/>
      <c r="AT42" s="783"/>
      <c r="AU42" s="783"/>
      <c r="AV42" s="783"/>
      <c r="AW42" s="783"/>
      <c r="AX42" s="783"/>
      <c r="AY42" s="784"/>
      <c r="AZ42" s="768">
        <v>2256469</v>
      </c>
      <c r="BA42" s="769"/>
      <c r="BB42" s="769"/>
      <c r="BC42" s="769"/>
      <c r="BD42" s="754"/>
      <c r="BE42" s="754"/>
      <c r="BF42" s="756"/>
      <c r="BG42" s="766"/>
      <c r="BH42" s="767"/>
      <c r="BI42" s="767"/>
      <c r="BJ42" s="767"/>
      <c r="BK42" s="767"/>
      <c r="BL42" s="237"/>
      <c r="BM42" s="709" t="s">
        <v>358</v>
      </c>
      <c r="BN42" s="709"/>
      <c r="BO42" s="709"/>
      <c r="BP42" s="709"/>
      <c r="BQ42" s="709"/>
      <c r="BR42" s="709"/>
      <c r="BS42" s="709"/>
      <c r="BT42" s="709"/>
      <c r="BU42" s="710"/>
      <c r="BV42" s="768">
        <v>342</v>
      </c>
      <c r="BW42" s="769"/>
      <c r="BX42" s="769"/>
      <c r="BY42" s="769"/>
      <c r="BZ42" s="769"/>
      <c r="CA42" s="769"/>
      <c r="CB42" s="776"/>
      <c r="CD42" s="680" t="s">
        <v>359</v>
      </c>
      <c r="CE42" s="681"/>
      <c r="CF42" s="681"/>
      <c r="CG42" s="681"/>
      <c r="CH42" s="681"/>
      <c r="CI42" s="681"/>
      <c r="CJ42" s="681"/>
      <c r="CK42" s="681"/>
      <c r="CL42" s="681"/>
      <c r="CM42" s="681"/>
      <c r="CN42" s="681"/>
      <c r="CO42" s="681"/>
      <c r="CP42" s="681"/>
      <c r="CQ42" s="682"/>
      <c r="CR42" s="683">
        <v>2182442</v>
      </c>
      <c r="CS42" s="684"/>
      <c r="CT42" s="684"/>
      <c r="CU42" s="684"/>
      <c r="CV42" s="684"/>
      <c r="CW42" s="684"/>
      <c r="CX42" s="684"/>
      <c r="CY42" s="685"/>
      <c r="CZ42" s="688">
        <v>6.8</v>
      </c>
      <c r="DA42" s="689"/>
      <c r="DB42" s="689"/>
      <c r="DC42" s="701"/>
      <c r="DD42" s="692">
        <v>919645</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V43" s="238"/>
      <c r="BW43" s="238"/>
      <c r="BX43" s="238"/>
      <c r="BY43" s="238"/>
      <c r="BZ43" s="238"/>
      <c r="CA43" s="238"/>
      <c r="CB43" s="238"/>
      <c r="CD43" s="680" t="s">
        <v>360</v>
      </c>
      <c r="CE43" s="681"/>
      <c r="CF43" s="681"/>
      <c r="CG43" s="681"/>
      <c r="CH43" s="681"/>
      <c r="CI43" s="681"/>
      <c r="CJ43" s="681"/>
      <c r="CK43" s="681"/>
      <c r="CL43" s="681"/>
      <c r="CM43" s="681"/>
      <c r="CN43" s="681"/>
      <c r="CO43" s="681"/>
      <c r="CP43" s="681"/>
      <c r="CQ43" s="682"/>
      <c r="CR43" s="683">
        <v>40774</v>
      </c>
      <c r="CS43" s="719"/>
      <c r="CT43" s="719"/>
      <c r="CU43" s="719"/>
      <c r="CV43" s="719"/>
      <c r="CW43" s="719"/>
      <c r="CX43" s="719"/>
      <c r="CY43" s="720"/>
      <c r="CZ43" s="688">
        <v>0.1</v>
      </c>
      <c r="DA43" s="717"/>
      <c r="DB43" s="717"/>
      <c r="DC43" s="721"/>
      <c r="DD43" s="692">
        <v>17181</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CD44" s="795" t="s">
        <v>308</v>
      </c>
      <c r="CE44" s="796"/>
      <c r="CF44" s="680" t="s">
        <v>361</v>
      </c>
      <c r="CG44" s="681"/>
      <c r="CH44" s="681"/>
      <c r="CI44" s="681"/>
      <c r="CJ44" s="681"/>
      <c r="CK44" s="681"/>
      <c r="CL44" s="681"/>
      <c r="CM44" s="681"/>
      <c r="CN44" s="681"/>
      <c r="CO44" s="681"/>
      <c r="CP44" s="681"/>
      <c r="CQ44" s="682"/>
      <c r="CR44" s="683">
        <v>1568233</v>
      </c>
      <c r="CS44" s="684"/>
      <c r="CT44" s="684"/>
      <c r="CU44" s="684"/>
      <c r="CV44" s="684"/>
      <c r="CW44" s="684"/>
      <c r="CX44" s="684"/>
      <c r="CY44" s="685"/>
      <c r="CZ44" s="688">
        <v>4.9000000000000004</v>
      </c>
      <c r="DA44" s="689"/>
      <c r="DB44" s="689"/>
      <c r="DC44" s="701"/>
      <c r="DD44" s="692">
        <v>852738</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CD45" s="797"/>
      <c r="CE45" s="798"/>
      <c r="CF45" s="680" t="s">
        <v>362</v>
      </c>
      <c r="CG45" s="681"/>
      <c r="CH45" s="681"/>
      <c r="CI45" s="681"/>
      <c r="CJ45" s="681"/>
      <c r="CK45" s="681"/>
      <c r="CL45" s="681"/>
      <c r="CM45" s="681"/>
      <c r="CN45" s="681"/>
      <c r="CO45" s="681"/>
      <c r="CP45" s="681"/>
      <c r="CQ45" s="682"/>
      <c r="CR45" s="683">
        <v>623999</v>
      </c>
      <c r="CS45" s="719"/>
      <c r="CT45" s="719"/>
      <c r="CU45" s="719"/>
      <c r="CV45" s="719"/>
      <c r="CW45" s="719"/>
      <c r="CX45" s="719"/>
      <c r="CY45" s="720"/>
      <c r="CZ45" s="688">
        <v>1.9</v>
      </c>
      <c r="DA45" s="717"/>
      <c r="DB45" s="717"/>
      <c r="DC45" s="721"/>
      <c r="DD45" s="692">
        <v>115703</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B46" s="230" t="s">
        <v>363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364</v>
      </c>
      <c r="CG46" s="681"/>
      <c r="CH46" s="681"/>
      <c r="CI46" s="681"/>
      <c r="CJ46" s="681"/>
      <c r="CK46" s="681"/>
      <c r="CL46" s="681"/>
      <c r="CM46" s="681"/>
      <c r="CN46" s="681"/>
      <c r="CO46" s="681"/>
      <c r="CP46" s="681"/>
      <c r="CQ46" s="682"/>
      <c r="CR46" s="683">
        <v>938996</v>
      </c>
      <c r="CS46" s="684"/>
      <c r="CT46" s="684"/>
      <c r="CU46" s="684"/>
      <c r="CV46" s="684"/>
      <c r="CW46" s="684"/>
      <c r="CX46" s="684"/>
      <c r="CY46" s="685"/>
      <c r="CZ46" s="688">
        <v>2.9</v>
      </c>
      <c r="DA46" s="689"/>
      <c r="DB46" s="689"/>
      <c r="DC46" s="701"/>
      <c r="DD46" s="692">
        <v>736497</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B47" s="240" t="s">
        <v>365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366</v>
      </c>
      <c r="CG47" s="681"/>
      <c r="CH47" s="681"/>
      <c r="CI47" s="681"/>
      <c r="CJ47" s="681"/>
      <c r="CK47" s="681"/>
      <c r="CL47" s="681"/>
      <c r="CM47" s="681"/>
      <c r="CN47" s="681"/>
      <c r="CO47" s="681"/>
      <c r="CP47" s="681"/>
      <c r="CQ47" s="682"/>
      <c r="CR47" s="683">
        <v>614209</v>
      </c>
      <c r="CS47" s="719"/>
      <c r="CT47" s="719"/>
      <c r="CU47" s="719"/>
      <c r="CV47" s="719"/>
      <c r="CW47" s="719"/>
      <c r="CX47" s="719"/>
      <c r="CY47" s="720"/>
      <c r="CZ47" s="688">
        <v>1.9</v>
      </c>
      <c r="DA47" s="717"/>
      <c r="DB47" s="717"/>
      <c r="DC47" s="721"/>
      <c r="DD47" s="692">
        <v>66907</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c r="B48" s="241" t="s">
        <v>367</v>
      </c>
      <c r="CD48" s="799"/>
      <c r="CE48" s="800"/>
      <c r="CF48" s="680" t="s">
        <v>368</v>
      </c>
      <c r="CG48" s="681"/>
      <c r="CH48" s="681"/>
      <c r="CI48" s="681"/>
      <c r="CJ48" s="681"/>
      <c r="CK48" s="681"/>
      <c r="CL48" s="681"/>
      <c r="CM48" s="681"/>
      <c r="CN48" s="681"/>
      <c r="CO48" s="681"/>
      <c r="CP48" s="681"/>
      <c r="CQ48" s="682"/>
      <c r="CR48" s="683" t="s">
        <v>179</v>
      </c>
      <c r="CS48" s="684"/>
      <c r="CT48" s="684"/>
      <c r="CU48" s="684"/>
      <c r="CV48" s="684"/>
      <c r="CW48" s="684"/>
      <c r="CX48" s="684"/>
      <c r="CY48" s="685"/>
      <c r="CZ48" s="688" t="s">
        <v>243</v>
      </c>
      <c r="DA48" s="689"/>
      <c r="DB48" s="689"/>
      <c r="DC48" s="701"/>
      <c r="DD48" s="692" t="s">
        <v>179</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c r="CD49" s="733" t="s">
        <v>369</v>
      </c>
      <c r="CE49" s="734"/>
      <c r="CF49" s="734"/>
      <c r="CG49" s="734"/>
      <c r="CH49" s="734"/>
      <c r="CI49" s="734"/>
      <c r="CJ49" s="734"/>
      <c r="CK49" s="734"/>
      <c r="CL49" s="734"/>
      <c r="CM49" s="734"/>
      <c r="CN49" s="734"/>
      <c r="CO49" s="734"/>
      <c r="CP49" s="734"/>
      <c r="CQ49" s="735"/>
      <c r="CR49" s="768">
        <v>32252313</v>
      </c>
      <c r="CS49" s="754"/>
      <c r="CT49" s="754"/>
      <c r="CU49" s="754"/>
      <c r="CV49" s="754"/>
      <c r="CW49" s="754"/>
      <c r="CX49" s="754"/>
      <c r="CY49" s="785"/>
      <c r="CZ49" s="780">
        <v>100</v>
      </c>
      <c r="DA49" s="786"/>
      <c r="DB49" s="786"/>
      <c r="DC49" s="787"/>
      <c r="DD49" s="788">
        <v>21159262</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hAPWlM2h7QM8oqgUj31JcZKMu7M0xXOyzZXn2hrkv6vFQp8KE/7lgK2pB5gNg6Bbart7f27EJr/SyBjEOn7AUA==" saltValue="CHduZba4X9LKs1Id4eYef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370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371</v>
      </c>
      <c r="DK2" s="831"/>
      <c r="DL2" s="831"/>
      <c r="DM2" s="831"/>
      <c r="DN2" s="831"/>
      <c r="DO2" s="832"/>
      <c r="DP2" s="250"/>
      <c r="DQ2" s="830" t="s">
        <v>372</v>
      </c>
      <c r="DR2" s="831"/>
      <c r="DS2" s="831"/>
      <c r="DT2" s="831"/>
      <c r="DU2" s="831"/>
      <c r="DV2" s="831"/>
      <c r="DW2" s="831"/>
      <c r="DX2" s="831"/>
      <c r="DY2" s="831"/>
      <c r="DZ2" s="832"/>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833" t="s">
        <v>373</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824" t="s">
        <v>375</v>
      </c>
      <c r="B5" s="825"/>
      <c r="C5" s="825"/>
      <c r="D5" s="825"/>
      <c r="E5" s="825"/>
      <c r="F5" s="825"/>
      <c r="G5" s="825"/>
      <c r="H5" s="825"/>
      <c r="I5" s="825"/>
      <c r="J5" s="825"/>
      <c r="K5" s="825"/>
      <c r="L5" s="825"/>
      <c r="M5" s="825"/>
      <c r="N5" s="825"/>
      <c r="O5" s="825"/>
      <c r="P5" s="826"/>
      <c r="Q5" s="801" t="s">
        <v>376</v>
      </c>
      <c r="R5" s="802"/>
      <c r="S5" s="802"/>
      <c r="T5" s="802"/>
      <c r="U5" s="803"/>
      <c r="V5" s="801" t="s">
        <v>377</v>
      </c>
      <c r="W5" s="802"/>
      <c r="X5" s="802"/>
      <c r="Y5" s="802"/>
      <c r="Z5" s="803"/>
      <c r="AA5" s="801" t="s">
        <v>378</v>
      </c>
      <c r="AB5" s="802"/>
      <c r="AC5" s="802"/>
      <c r="AD5" s="802"/>
      <c r="AE5" s="802"/>
      <c r="AF5" s="834" t="s">
        <v>379</v>
      </c>
      <c r="AG5" s="802"/>
      <c r="AH5" s="802"/>
      <c r="AI5" s="802"/>
      <c r="AJ5" s="813"/>
      <c r="AK5" s="802" t="s">
        <v>380</v>
      </c>
      <c r="AL5" s="802"/>
      <c r="AM5" s="802"/>
      <c r="AN5" s="802"/>
      <c r="AO5" s="803"/>
      <c r="AP5" s="801" t="s">
        <v>381</v>
      </c>
      <c r="AQ5" s="802"/>
      <c r="AR5" s="802"/>
      <c r="AS5" s="802"/>
      <c r="AT5" s="803"/>
      <c r="AU5" s="801" t="s">
        <v>382</v>
      </c>
      <c r="AV5" s="802"/>
      <c r="AW5" s="802"/>
      <c r="AX5" s="802"/>
      <c r="AY5" s="813"/>
      <c r="AZ5" s="257"/>
      <c r="BA5" s="257"/>
      <c r="BB5" s="257"/>
      <c r="BC5" s="257"/>
      <c r="BD5" s="257"/>
      <c r="BE5" s="258"/>
      <c r="BF5" s="258"/>
      <c r="BG5" s="258"/>
      <c r="BH5" s="258"/>
      <c r="BI5" s="258"/>
      <c r="BJ5" s="258"/>
      <c r="BK5" s="258"/>
      <c r="BL5" s="258"/>
      <c r="BM5" s="258"/>
      <c r="BN5" s="258"/>
      <c r="BO5" s="258"/>
      <c r="BP5" s="258"/>
      <c r="BQ5" s="824" t="s">
        <v>383</v>
      </c>
      <c r="BR5" s="825"/>
      <c r="BS5" s="825"/>
      <c r="BT5" s="825"/>
      <c r="BU5" s="825"/>
      <c r="BV5" s="825"/>
      <c r="BW5" s="825"/>
      <c r="BX5" s="825"/>
      <c r="BY5" s="825"/>
      <c r="BZ5" s="825"/>
      <c r="CA5" s="825"/>
      <c r="CB5" s="825"/>
      <c r="CC5" s="825"/>
      <c r="CD5" s="825"/>
      <c r="CE5" s="825"/>
      <c r="CF5" s="825"/>
      <c r="CG5" s="826"/>
      <c r="CH5" s="801" t="s">
        <v>384</v>
      </c>
      <c r="CI5" s="802"/>
      <c r="CJ5" s="802"/>
      <c r="CK5" s="802"/>
      <c r="CL5" s="803"/>
      <c r="CM5" s="801" t="s">
        <v>385</v>
      </c>
      <c r="CN5" s="802"/>
      <c r="CO5" s="802"/>
      <c r="CP5" s="802"/>
      <c r="CQ5" s="803"/>
      <c r="CR5" s="801" t="s">
        <v>386</v>
      </c>
      <c r="CS5" s="802"/>
      <c r="CT5" s="802"/>
      <c r="CU5" s="802"/>
      <c r="CV5" s="803"/>
      <c r="CW5" s="801" t="s">
        <v>387</v>
      </c>
      <c r="CX5" s="802"/>
      <c r="CY5" s="802"/>
      <c r="CZ5" s="802"/>
      <c r="DA5" s="803"/>
      <c r="DB5" s="801" t="s">
        <v>388</v>
      </c>
      <c r="DC5" s="802"/>
      <c r="DD5" s="802"/>
      <c r="DE5" s="802"/>
      <c r="DF5" s="803"/>
      <c r="DG5" s="807" t="s">
        <v>389</v>
      </c>
      <c r="DH5" s="808"/>
      <c r="DI5" s="808"/>
      <c r="DJ5" s="808"/>
      <c r="DK5" s="809"/>
      <c r="DL5" s="807" t="s">
        <v>390</v>
      </c>
      <c r="DM5" s="808"/>
      <c r="DN5" s="808"/>
      <c r="DO5" s="808"/>
      <c r="DP5" s="809"/>
      <c r="DQ5" s="801" t="s">
        <v>391</v>
      </c>
      <c r="DR5" s="802"/>
      <c r="DS5" s="802"/>
      <c r="DT5" s="802"/>
      <c r="DU5" s="803"/>
      <c r="DV5" s="801" t="s">
        <v>382</v>
      </c>
      <c r="DW5" s="802"/>
      <c r="DX5" s="802"/>
      <c r="DY5" s="802"/>
      <c r="DZ5" s="813"/>
      <c r="EA5" s="255"/>
    </row>
    <row r="6" spans="1:131" s="256" customFormat="1" ht="26.25" customHeight="1" thickBot="1">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c r="A7" s="259">
        <v>1</v>
      </c>
      <c r="B7" s="815" t="s">
        <v>392</v>
      </c>
      <c r="C7" s="816"/>
      <c r="D7" s="816"/>
      <c r="E7" s="816"/>
      <c r="F7" s="816"/>
      <c r="G7" s="816"/>
      <c r="H7" s="816"/>
      <c r="I7" s="816"/>
      <c r="J7" s="816"/>
      <c r="K7" s="816"/>
      <c r="L7" s="816"/>
      <c r="M7" s="816"/>
      <c r="N7" s="816"/>
      <c r="O7" s="816"/>
      <c r="P7" s="817"/>
      <c r="Q7" s="818">
        <v>33119</v>
      </c>
      <c r="R7" s="819"/>
      <c r="S7" s="819"/>
      <c r="T7" s="819"/>
      <c r="U7" s="819"/>
      <c r="V7" s="819">
        <v>32245</v>
      </c>
      <c r="W7" s="819"/>
      <c r="X7" s="819"/>
      <c r="Y7" s="819"/>
      <c r="Z7" s="819"/>
      <c r="AA7" s="819">
        <v>874</v>
      </c>
      <c r="AB7" s="819"/>
      <c r="AC7" s="819"/>
      <c r="AD7" s="819"/>
      <c r="AE7" s="820"/>
      <c r="AF7" s="821">
        <v>836</v>
      </c>
      <c r="AG7" s="822"/>
      <c r="AH7" s="822"/>
      <c r="AI7" s="822"/>
      <c r="AJ7" s="823"/>
      <c r="AK7" s="858">
        <v>39</v>
      </c>
      <c r="AL7" s="859"/>
      <c r="AM7" s="859"/>
      <c r="AN7" s="859"/>
      <c r="AO7" s="859"/>
      <c r="AP7" s="859">
        <v>26777</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t="s">
        <v>611</v>
      </c>
      <c r="BS7" s="862" t="s">
        <v>609</v>
      </c>
      <c r="BT7" s="863"/>
      <c r="BU7" s="863"/>
      <c r="BV7" s="863"/>
      <c r="BW7" s="863"/>
      <c r="BX7" s="863"/>
      <c r="BY7" s="863"/>
      <c r="BZ7" s="863"/>
      <c r="CA7" s="863"/>
      <c r="CB7" s="863"/>
      <c r="CC7" s="863"/>
      <c r="CD7" s="863"/>
      <c r="CE7" s="863"/>
      <c r="CF7" s="863"/>
      <c r="CG7" s="864"/>
      <c r="CH7" s="855">
        <v>-3</v>
      </c>
      <c r="CI7" s="856"/>
      <c r="CJ7" s="856"/>
      <c r="CK7" s="856"/>
      <c r="CL7" s="857"/>
      <c r="CM7" s="855">
        <v>341</v>
      </c>
      <c r="CN7" s="856"/>
      <c r="CO7" s="856"/>
      <c r="CP7" s="856"/>
      <c r="CQ7" s="857"/>
      <c r="CR7" s="855">
        <v>5</v>
      </c>
      <c r="CS7" s="856"/>
      <c r="CT7" s="856"/>
      <c r="CU7" s="856"/>
      <c r="CV7" s="857"/>
      <c r="CW7" s="855" t="s">
        <v>618</v>
      </c>
      <c r="CX7" s="856"/>
      <c r="CY7" s="856"/>
      <c r="CZ7" s="856"/>
      <c r="DA7" s="857"/>
      <c r="DB7" s="855" t="s">
        <v>618</v>
      </c>
      <c r="DC7" s="856"/>
      <c r="DD7" s="856"/>
      <c r="DE7" s="856"/>
      <c r="DF7" s="857"/>
      <c r="DG7" s="855">
        <v>426</v>
      </c>
      <c r="DH7" s="856"/>
      <c r="DI7" s="856"/>
      <c r="DJ7" s="856"/>
      <c r="DK7" s="857"/>
      <c r="DL7" s="855" t="s">
        <v>618</v>
      </c>
      <c r="DM7" s="856"/>
      <c r="DN7" s="856"/>
      <c r="DO7" s="856"/>
      <c r="DP7" s="857"/>
      <c r="DQ7" s="855" t="s">
        <v>619</v>
      </c>
      <c r="DR7" s="856"/>
      <c r="DS7" s="856"/>
      <c r="DT7" s="856"/>
      <c r="DU7" s="857"/>
      <c r="DV7" s="836"/>
      <c r="DW7" s="837"/>
      <c r="DX7" s="837"/>
      <c r="DY7" s="837"/>
      <c r="DZ7" s="838"/>
      <c r="EA7" s="255"/>
    </row>
    <row r="8" spans="1:131" s="256" customFormat="1" ht="26.25" customHeight="1">
      <c r="A8" s="262">
        <v>2</v>
      </c>
      <c r="B8" s="839" t="s">
        <v>393</v>
      </c>
      <c r="C8" s="840"/>
      <c r="D8" s="840"/>
      <c r="E8" s="840"/>
      <c r="F8" s="840"/>
      <c r="G8" s="840"/>
      <c r="H8" s="840"/>
      <c r="I8" s="840"/>
      <c r="J8" s="840"/>
      <c r="K8" s="840"/>
      <c r="L8" s="840"/>
      <c r="M8" s="840"/>
      <c r="N8" s="840"/>
      <c r="O8" s="840"/>
      <c r="P8" s="841"/>
      <c r="Q8" s="842">
        <v>18</v>
      </c>
      <c r="R8" s="843"/>
      <c r="S8" s="843"/>
      <c r="T8" s="843"/>
      <c r="U8" s="843"/>
      <c r="V8" s="843">
        <v>2</v>
      </c>
      <c r="W8" s="843"/>
      <c r="X8" s="843"/>
      <c r="Y8" s="843"/>
      <c r="Z8" s="843"/>
      <c r="AA8" s="843">
        <v>16</v>
      </c>
      <c r="AB8" s="843"/>
      <c r="AC8" s="843"/>
      <c r="AD8" s="843"/>
      <c r="AE8" s="844"/>
      <c r="AF8" s="845">
        <v>16</v>
      </c>
      <c r="AG8" s="846"/>
      <c r="AH8" s="846"/>
      <c r="AI8" s="846"/>
      <c r="AJ8" s="847"/>
      <c r="AK8" s="848" t="s">
        <v>585</v>
      </c>
      <c r="AL8" s="849"/>
      <c r="AM8" s="849"/>
      <c r="AN8" s="849"/>
      <c r="AO8" s="849"/>
      <c r="AP8" s="849">
        <v>5</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610</v>
      </c>
      <c r="BT8" s="853"/>
      <c r="BU8" s="853"/>
      <c r="BV8" s="853"/>
      <c r="BW8" s="853"/>
      <c r="BX8" s="853"/>
      <c r="BY8" s="853"/>
      <c r="BZ8" s="853"/>
      <c r="CA8" s="853"/>
      <c r="CB8" s="853"/>
      <c r="CC8" s="853"/>
      <c r="CD8" s="853"/>
      <c r="CE8" s="853"/>
      <c r="CF8" s="853"/>
      <c r="CG8" s="854"/>
      <c r="CH8" s="865">
        <v>-1</v>
      </c>
      <c r="CI8" s="866"/>
      <c r="CJ8" s="866"/>
      <c r="CK8" s="866"/>
      <c r="CL8" s="867"/>
      <c r="CM8" s="865">
        <v>41</v>
      </c>
      <c r="CN8" s="866"/>
      <c r="CO8" s="866"/>
      <c r="CP8" s="866"/>
      <c r="CQ8" s="867"/>
      <c r="CR8" s="865">
        <v>15</v>
      </c>
      <c r="CS8" s="866"/>
      <c r="CT8" s="866"/>
      <c r="CU8" s="866"/>
      <c r="CV8" s="867"/>
      <c r="CW8" s="865" t="s">
        <v>619</v>
      </c>
      <c r="CX8" s="866"/>
      <c r="CY8" s="866"/>
      <c r="CZ8" s="866"/>
      <c r="DA8" s="867"/>
      <c r="DB8" s="865" t="s">
        <v>619</v>
      </c>
      <c r="DC8" s="866"/>
      <c r="DD8" s="866"/>
      <c r="DE8" s="866"/>
      <c r="DF8" s="867"/>
      <c r="DG8" s="865" t="s">
        <v>618</v>
      </c>
      <c r="DH8" s="866"/>
      <c r="DI8" s="866"/>
      <c r="DJ8" s="866"/>
      <c r="DK8" s="867"/>
      <c r="DL8" s="865" t="s">
        <v>618</v>
      </c>
      <c r="DM8" s="866"/>
      <c r="DN8" s="866"/>
      <c r="DO8" s="866"/>
      <c r="DP8" s="867"/>
      <c r="DQ8" s="865" t="s">
        <v>618</v>
      </c>
      <c r="DR8" s="866"/>
      <c r="DS8" s="866"/>
      <c r="DT8" s="866"/>
      <c r="DU8" s="867"/>
      <c r="DV8" s="868"/>
      <c r="DW8" s="869"/>
      <c r="DX8" s="869"/>
      <c r="DY8" s="869"/>
      <c r="DZ8" s="870"/>
      <c r="EA8" s="255"/>
    </row>
    <row r="9" spans="1:131" s="256" customFormat="1" ht="26.25" customHeight="1">
      <c r="A9" s="262">
        <v>3</v>
      </c>
      <c r="B9" s="839" t="s">
        <v>394</v>
      </c>
      <c r="C9" s="840"/>
      <c r="D9" s="840"/>
      <c r="E9" s="840"/>
      <c r="F9" s="840"/>
      <c r="G9" s="840"/>
      <c r="H9" s="840"/>
      <c r="I9" s="840"/>
      <c r="J9" s="840"/>
      <c r="K9" s="840"/>
      <c r="L9" s="840"/>
      <c r="M9" s="840"/>
      <c r="N9" s="840"/>
      <c r="O9" s="840"/>
      <c r="P9" s="841"/>
      <c r="Q9" s="842">
        <v>7</v>
      </c>
      <c r="R9" s="843"/>
      <c r="S9" s="843"/>
      <c r="T9" s="843"/>
      <c r="U9" s="843"/>
      <c r="V9" s="843">
        <v>7</v>
      </c>
      <c r="W9" s="843"/>
      <c r="X9" s="843"/>
      <c r="Y9" s="843"/>
      <c r="Z9" s="843"/>
      <c r="AA9" s="843" t="s">
        <v>585</v>
      </c>
      <c r="AB9" s="843"/>
      <c r="AC9" s="843"/>
      <c r="AD9" s="843"/>
      <c r="AE9" s="844"/>
      <c r="AF9" s="845" t="s">
        <v>179</v>
      </c>
      <c r="AG9" s="846"/>
      <c r="AH9" s="846"/>
      <c r="AI9" s="846"/>
      <c r="AJ9" s="847"/>
      <c r="AK9" s="848">
        <v>2</v>
      </c>
      <c r="AL9" s="849"/>
      <c r="AM9" s="849"/>
      <c r="AN9" s="849"/>
      <c r="AO9" s="849"/>
      <c r="AP9" s="849" t="s">
        <v>585</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395</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c r="A23" s="265" t="s">
        <v>396</v>
      </c>
      <c r="B23" s="874" t="s">
        <v>397</v>
      </c>
      <c r="C23" s="875"/>
      <c r="D23" s="875"/>
      <c r="E23" s="875"/>
      <c r="F23" s="875"/>
      <c r="G23" s="875"/>
      <c r="H23" s="875"/>
      <c r="I23" s="875"/>
      <c r="J23" s="875"/>
      <c r="K23" s="875"/>
      <c r="L23" s="875"/>
      <c r="M23" s="875"/>
      <c r="N23" s="875"/>
      <c r="O23" s="875"/>
      <c r="P23" s="876"/>
      <c r="Q23" s="877">
        <v>33142</v>
      </c>
      <c r="R23" s="878"/>
      <c r="S23" s="878"/>
      <c r="T23" s="878"/>
      <c r="U23" s="878"/>
      <c r="V23" s="878">
        <v>32252</v>
      </c>
      <c r="W23" s="878"/>
      <c r="X23" s="878"/>
      <c r="Y23" s="878"/>
      <c r="Z23" s="878"/>
      <c r="AA23" s="878">
        <v>890</v>
      </c>
      <c r="AB23" s="878"/>
      <c r="AC23" s="878"/>
      <c r="AD23" s="878"/>
      <c r="AE23" s="879"/>
      <c r="AF23" s="880">
        <v>852</v>
      </c>
      <c r="AG23" s="878"/>
      <c r="AH23" s="878"/>
      <c r="AI23" s="878"/>
      <c r="AJ23" s="881"/>
      <c r="AK23" s="882"/>
      <c r="AL23" s="883"/>
      <c r="AM23" s="883"/>
      <c r="AN23" s="883"/>
      <c r="AO23" s="883"/>
      <c r="AP23" s="878">
        <v>26782</v>
      </c>
      <c r="AQ23" s="878"/>
      <c r="AR23" s="878"/>
      <c r="AS23" s="878"/>
      <c r="AT23" s="878"/>
      <c r="AU23" s="884"/>
      <c r="AV23" s="884"/>
      <c r="AW23" s="884"/>
      <c r="AX23" s="884"/>
      <c r="AY23" s="885"/>
      <c r="AZ23" s="893" t="s">
        <v>179</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c r="A24" s="892" t="s">
        <v>398</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c r="A25" s="833" t="s">
        <v>399</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c r="A26" s="824" t="s">
        <v>375</v>
      </c>
      <c r="B26" s="825"/>
      <c r="C26" s="825"/>
      <c r="D26" s="825"/>
      <c r="E26" s="825"/>
      <c r="F26" s="825"/>
      <c r="G26" s="825"/>
      <c r="H26" s="825"/>
      <c r="I26" s="825"/>
      <c r="J26" s="825"/>
      <c r="K26" s="825"/>
      <c r="L26" s="825"/>
      <c r="M26" s="825"/>
      <c r="N26" s="825"/>
      <c r="O26" s="825"/>
      <c r="P26" s="826"/>
      <c r="Q26" s="801" t="s">
        <v>400</v>
      </c>
      <c r="R26" s="802"/>
      <c r="S26" s="802"/>
      <c r="T26" s="802"/>
      <c r="U26" s="803"/>
      <c r="V26" s="801" t="s">
        <v>401</v>
      </c>
      <c r="W26" s="802"/>
      <c r="X26" s="802"/>
      <c r="Y26" s="802"/>
      <c r="Z26" s="803"/>
      <c r="AA26" s="801" t="s">
        <v>402</v>
      </c>
      <c r="AB26" s="802"/>
      <c r="AC26" s="802"/>
      <c r="AD26" s="802"/>
      <c r="AE26" s="802"/>
      <c r="AF26" s="896" t="s">
        <v>403</v>
      </c>
      <c r="AG26" s="897"/>
      <c r="AH26" s="897"/>
      <c r="AI26" s="897"/>
      <c r="AJ26" s="898"/>
      <c r="AK26" s="802" t="s">
        <v>404</v>
      </c>
      <c r="AL26" s="802"/>
      <c r="AM26" s="802"/>
      <c r="AN26" s="802"/>
      <c r="AO26" s="803"/>
      <c r="AP26" s="801" t="s">
        <v>405</v>
      </c>
      <c r="AQ26" s="802"/>
      <c r="AR26" s="802"/>
      <c r="AS26" s="802"/>
      <c r="AT26" s="803"/>
      <c r="AU26" s="801" t="s">
        <v>406</v>
      </c>
      <c r="AV26" s="802"/>
      <c r="AW26" s="802"/>
      <c r="AX26" s="802"/>
      <c r="AY26" s="803"/>
      <c r="AZ26" s="801" t="s">
        <v>407</v>
      </c>
      <c r="BA26" s="802"/>
      <c r="BB26" s="802"/>
      <c r="BC26" s="802"/>
      <c r="BD26" s="803"/>
      <c r="BE26" s="801" t="s">
        <v>382</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c r="A28" s="267">
        <v>1</v>
      </c>
      <c r="B28" s="815" t="s">
        <v>408</v>
      </c>
      <c r="C28" s="816"/>
      <c r="D28" s="816"/>
      <c r="E28" s="816"/>
      <c r="F28" s="816"/>
      <c r="G28" s="816"/>
      <c r="H28" s="816"/>
      <c r="I28" s="816"/>
      <c r="J28" s="816"/>
      <c r="K28" s="816"/>
      <c r="L28" s="816"/>
      <c r="M28" s="816"/>
      <c r="N28" s="816"/>
      <c r="O28" s="816"/>
      <c r="P28" s="817"/>
      <c r="Q28" s="906">
        <v>9564</v>
      </c>
      <c r="R28" s="907"/>
      <c r="S28" s="907"/>
      <c r="T28" s="907"/>
      <c r="U28" s="907"/>
      <c r="V28" s="907">
        <v>9548</v>
      </c>
      <c r="W28" s="907"/>
      <c r="X28" s="907"/>
      <c r="Y28" s="907"/>
      <c r="Z28" s="907"/>
      <c r="AA28" s="907">
        <v>16</v>
      </c>
      <c r="AB28" s="907"/>
      <c r="AC28" s="907"/>
      <c r="AD28" s="907"/>
      <c r="AE28" s="908"/>
      <c r="AF28" s="909">
        <v>16</v>
      </c>
      <c r="AG28" s="907"/>
      <c r="AH28" s="907"/>
      <c r="AI28" s="907"/>
      <c r="AJ28" s="910"/>
      <c r="AK28" s="911">
        <v>764</v>
      </c>
      <c r="AL28" s="902"/>
      <c r="AM28" s="902"/>
      <c r="AN28" s="902"/>
      <c r="AO28" s="902"/>
      <c r="AP28" s="902" t="s">
        <v>585</v>
      </c>
      <c r="AQ28" s="902"/>
      <c r="AR28" s="902"/>
      <c r="AS28" s="902"/>
      <c r="AT28" s="902"/>
      <c r="AU28" s="902" t="s">
        <v>585</v>
      </c>
      <c r="AV28" s="902"/>
      <c r="AW28" s="902"/>
      <c r="AX28" s="902"/>
      <c r="AY28" s="902"/>
      <c r="AZ28" s="903" t="s">
        <v>585</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c r="A29" s="267">
        <v>2</v>
      </c>
      <c r="B29" s="839" t="s">
        <v>409</v>
      </c>
      <c r="C29" s="840"/>
      <c r="D29" s="840"/>
      <c r="E29" s="840"/>
      <c r="F29" s="840"/>
      <c r="G29" s="840"/>
      <c r="H29" s="840"/>
      <c r="I29" s="840"/>
      <c r="J29" s="840"/>
      <c r="K29" s="840"/>
      <c r="L29" s="840"/>
      <c r="M29" s="840"/>
      <c r="N29" s="840"/>
      <c r="O29" s="840"/>
      <c r="P29" s="841"/>
      <c r="Q29" s="842">
        <v>6576</v>
      </c>
      <c r="R29" s="843"/>
      <c r="S29" s="843"/>
      <c r="T29" s="843"/>
      <c r="U29" s="843"/>
      <c r="V29" s="843">
        <v>6606</v>
      </c>
      <c r="W29" s="843"/>
      <c r="X29" s="843"/>
      <c r="Y29" s="843"/>
      <c r="Z29" s="843"/>
      <c r="AA29" s="843">
        <v>-30</v>
      </c>
      <c r="AB29" s="843"/>
      <c r="AC29" s="843"/>
      <c r="AD29" s="843"/>
      <c r="AE29" s="844"/>
      <c r="AF29" s="845">
        <v>-30</v>
      </c>
      <c r="AG29" s="846"/>
      <c r="AH29" s="846"/>
      <c r="AI29" s="846"/>
      <c r="AJ29" s="847"/>
      <c r="AK29" s="914">
        <v>999</v>
      </c>
      <c r="AL29" s="915"/>
      <c r="AM29" s="915"/>
      <c r="AN29" s="915"/>
      <c r="AO29" s="915"/>
      <c r="AP29" s="915" t="s">
        <v>586</v>
      </c>
      <c r="AQ29" s="915"/>
      <c r="AR29" s="915"/>
      <c r="AS29" s="915"/>
      <c r="AT29" s="915"/>
      <c r="AU29" s="915" t="s">
        <v>585</v>
      </c>
      <c r="AV29" s="915"/>
      <c r="AW29" s="915"/>
      <c r="AX29" s="915"/>
      <c r="AY29" s="915"/>
      <c r="AZ29" s="916" t="s">
        <v>587</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c r="A30" s="267">
        <v>3</v>
      </c>
      <c r="B30" s="839" t="s">
        <v>410</v>
      </c>
      <c r="C30" s="840"/>
      <c r="D30" s="840"/>
      <c r="E30" s="840"/>
      <c r="F30" s="840"/>
      <c r="G30" s="840"/>
      <c r="H30" s="840"/>
      <c r="I30" s="840"/>
      <c r="J30" s="840"/>
      <c r="K30" s="840"/>
      <c r="L30" s="840"/>
      <c r="M30" s="840"/>
      <c r="N30" s="840"/>
      <c r="O30" s="840"/>
      <c r="P30" s="841"/>
      <c r="Q30" s="842">
        <v>2458</v>
      </c>
      <c r="R30" s="843"/>
      <c r="S30" s="843"/>
      <c r="T30" s="843"/>
      <c r="U30" s="843"/>
      <c r="V30" s="843">
        <v>2411</v>
      </c>
      <c r="W30" s="843"/>
      <c r="X30" s="843"/>
      <c r="Y30" s="843"/>
      <c r="Z30" s="843"/>
      <c r="AA30" s="843">
        <v>47</v>
      </c>
      <c r="AB30" s="843"/>
      <c r="AC30" s="843"/>
      <c r="AD30" s="843"/>
      <c r="AE30" s="844"/>
      <c r="AF30" s="845">
        <v>47</v>
      </c>
      <c r="AG30" s="846"/>
      <c r="AH30" s="846"/>
      <c r="AI30" s="846"/>
      <c r="AJ30" s="847"/>
      <c r="AK30" s="914">
        <v>244</v>
      </c>
      <c r="AL30" s="915"/>
      <c r="AM30" s="915"/>
      <c r="AN30" s="915"/>
      <c r="AO30" s="915"/>
      <c r="AP30" s="915" t="s">
        <v>586</v>
      </c>
      <c r="AQ30" s="915"/>
      <c r="AR30" s="915"/>
      <c r="AS30" s="915"/>
      <c r="AT30" s="915"/>
      <c r="AU30" s="915" t="s">
        <v>585</v>
      </c>
      <c r="AV30" s="915"/>
      <c r="AW30" s="915"/>
      <c r="AX30" s="915"/>
      <c r="AY30" s="915"/>
      <c r="AZ30" s="916" t="s">
        <v>585</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c r="A31" s="267">
        <v>4</v>
      </c>
      <c r="B31" s="839" t="s">
        <v>411</v>
      </c>
      <c r="C31" s="840"/>
      <c r="D31" s="840"/>
      <c r="E31" s="840"/>
      <c r="F31" s="840"/>
      <c r="G31" s="840"/>
      <c r="H31" s="840"/>
      <c r="I31" s="840"/>
      <c r="J31" s="840"/>
      <c r="K31" s="840"/>
      <c r="L31" s="840"/>
      <c r="M31" s="840"/>
      <c r="N31" s="840"/>
      <c r="O31" s="840"/>
      <c r="P31" s="841"/>
      <c r="Q31" s="842">
        <v>2012</v>
      </c>
      <c r="R31" s="843"/>
      <c r="S31" s="843"/>
      <c r="T31" s="843"/>
      <c r="U31" s="843"/>
      <c r="V31" s="843">
        <v>1793</v>
      </c>
      <c r="W31" s="843"/>
      <c r="X31" s="843"/>
      <c r="Y31" s="843"/>
      <c r="Z31" s="843"/>
      <c r="AA31" s="843">
        <v>219</v>
      </c>
      <c r="AB31" s="843"/>
      <c r="AC31" s="843"/>
      <c r="AD31" s="843"/>
      <c r="AE31" s="844"/>
      <c r="AF31" s="845">
        <v>2372</v>
      </c>
      <c r="AG31" s="846"/>
      <c r="AH31" s="846"/>
      <c r="AI31" s="846"/>
      <c r="AJ31" s="847"/>
      <c r="AK31" s="914">
        <v>2</v>
      </c>
      <c r="AL31" s="915"/>
      <c r="AM31" s="915"/>
      <c r="AN31" s="915"/>
      <c r="AO31" s="915"/>
      <c r="AP31" s="915">
        <v>4792</v>
      </c>
      <c r="AQ31" s="915"/>
      <c r="AR31" s="915"/>
      <c r="AS31" s="915"/>
      <c r="AT31" s="915"/>
      <c r="AU31" s="915" t="s">
        <v>586</v>
      </c>
      <c r="AV31" s="915"/>
      <c r="AW31" s="915"/>
      <c r="AX31" s="915"/>
      <c r="AY31" s="915"/>
      <c r="AZ31" s="916" t="s">
        <v>589</v>
      </c>
      <c r="BA31" s="916"/>
      <c r="BB31" s="916"/>
      <c r="BC31" s="916"/>
      <c r="BD31" s="916"/>
      <c r="BE31" s="912" t="s">
        <v>412</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c r="A32" s="267">
        <v>5</v>
      </c>
      <c r="B32" s="839" t="s">
        <v>413</v>
      </c>
      <c r="C32" s="840"/>
      <c r="D32" s="840"/>
      <c r="E32" s="840"/>
      <c r="F32" s="840"/>
      <c r="G32" s="840"/>
      <c r="H32" s="840"/>
      <c r="I32" s="840"/>
      <c r="J32" s="840"/>
      <c r="K32" s="840"/>
      <c r="L32" s="840"/>
      <c r="M32" s="840"/>
      <c r="N32" s="840"/>
      <c r="O32" s="840"/>
      <c r="P32" s="841"/>
      <c r="Q32" s="842">
        <v>2257</v>
      </c>
      <c r="R32" s="843"/>
      <c r="S32" s="843"/>
      <c r="T32" s="843"/>
      <c r="U32" s="843"/>
      <c r="V32" s="843">
        <v>1936</v>
      </c>
      <c r="W32" s="843"/>
      <c r="X32" s="843"/>
      <c r="Y32" s="843"/>
      <c r="Z32" s="843"/>
      <c r="AA32" s="843">
        <v>321</v>
      </c>
      <c r="AB32" s="843"/>
      <c r="AC32" s="843"/>
      <c r="AD32" s="843"/>
      <c r="AE32" s="844"/>
      <c r="AF32" s="845">
        <v>1163</v>
      </c>
      <c r="AG32" s="846"/>
      <c r="AH32" s="846"/>
      <c r="AI32" s="846"/>
      <c r="AJ32" s="847"/>
      <c r="AK32" s="914">
        <v>558</v>
      </c>
      <c r="AL32" s="915"/>
      <c r="AM32" s="915"/>
      <c r="AN32" s="915"/>
      <c r="AO32" s="915"/>
      <c r="AP32" s="915">
        <v>8524</v>
      </c>
      <c r="AQ32" s="915"/>
      <c r="AR32" s="915"/>
      <c r="AS32" s="915"/>
      <c r="AT32" s="915"/>
      <c r="AU32" s="915">
        <v>3964</v>
      </c>
      <c r="AV32" s="915"/>
      <c r="AW32" s="915"/>
      <c r="AX32" s="915"/>
      <c r="AY32" s="915"/>
      <c r="AZ32" s="916" t="s">
        <v>585</v>
      </c>
      <c r="BA32" s="916"/>
      <c r="BB32" s="916"/>
      <c r="BC32" s="916"/>
      <c r="BD32" s="916"/>
      <c r="BE32" s="912" t="s">
        <v>414</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c r="A33" s="267">
        <v>6</v>
      </c>
      <c r="B33" s="839" t="s">
        <v>415</v>
      </c>
      <c r="C33" s="840"/>
      <c r="D33" s="840"/>
      <c r="E33" s="840"/>
      <c r="F33" s="840"/>
      <c r="G33" s="840"/>
      <c r="H33" s="840"/>
      <c r="I33" s="840"/>
      <c r="J33" s="840"/>
      <c r="K33" s="840"/>
      <c r="L33" s="840"/>
      <c r="M33" s="840"/>
      <c r="N33" s="840"/>
      <c r="O33" s="840"/>
      <c r="P33" s="841"/>
      <c r="Q33" s="842">
        <v>227</v>
      </c>
      <c r="R33" s="843"/>
      <c r="S33" s="843"/>
      <c r="T33" s="843"/>
      <c r="U33" s="843"/>
      <c r="V33" s="843">
        <v>227</v>
      </c>
      <c r="W33" s="843"/>
      <c r="X33" s="843"/>
      <c r="Y33" s="843"/>
      <c r="Z33" s="843"/>
      <c r="AA33" s="843" t="s">
        <v>588</v>
      </c>
      <c r="AB33" s="843"/>
      <c r="AC33" s="843"/>
      <c r="AD33" s="843"/>
      <c r="AE33" s="844"/>
      <c r="AF33" s="845" t="s">
        <v>416</v>
      </c>
      <c r="AG33" s="846"/>
      <c r="AH33" s="846"/>
      <c r="AI33" s="846"/>
      <c r="AJ33" s="847"/>
      <c r="AK33" s="914">
        <v>184</v>
      </c>
      <c r="AL33" s="915"/>
      <c r="AM33" s="915"/>
      <c r="AN33" s="915"/>
      <c r="AO33" s="915"/>
      <c r="AP33" s="915">
        <v>949</v>
      </c>
      <c r="AQ33" s="915"/>
      <c r="AR33" s="915"/>
      <c r="AS33" s="915"/>
      <c r="AT33" s="915"/>
      <c r="AU33" s="915">
        <v>949</v>
      </c>
      <c r="AV33" s="915"/>
      <c r="AW33" s="915"/>
      <c r="AX33" s="915"/>
      <c r="AY33" s="915"/>
      <c r="AZ33" s="916" t="s">
        <v>585</v>
      </c>
      <c r="BA33" s="916"/>
      <c r="BB33" s="916"/>
      <c r="BC33" s="916"/>
      <c r="BD33" s="916"/>
      <c r="BE33" s="912" t="s">
        <v>417</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418</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c r="A63" s="265" t="s">
        <v>396</v>
      </c>
      <c r="B63" s="874" t="s">
        <v>419</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3567</v>
      </c>
      <c r="AG63" s="926"/>
      <c r="AH63" s="926"/>
      <c r="AI63" s="926"/>
      <c r="AJ63" s="927"/>
      <c r="AK63" s="928"/>
      <c r="AL63" s="923"/>
      <c r="AM63" s="923"/>
      <c r="AN63" s="923"/>
      <c r="AO63" s="923"/>
      <c r="AP63" s="926">
        <v>14265</v>
      </c>
      <c r="AQ63" s="926"/>
      <c r="AR63" s="926"/>
      <c r="AS63" s="926"/>
      <c r="AT63" s="926"/>
      <c r="AU63" s="926">
        <v>5912</v>
      </c>
      <c r="AV63" s="926"/>
      <c r="AW63" s="926"/>
      <c r="AX63" s="926"/>
      <c r="AY63" s="926"/>
      <c r="AZ63" s="930"/>
      <c r="BA63" s="930"/>
      <c r="BB63" s="930"/>
      <c r="BC63" s="930"/>
      <c r="BD63" s="930"/>
      <c r="BE63" s="931"/>
      <c r="BF63" s="931"/>
      <c r="BG63" s="931"/>
      <c r="BH63" s="931"/>
      <c r="BI63" s="932"/>
      <c r="BJ63" s="933" t="s">
        <v>179</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c r="A65" s="253" t="s">
        <v>420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c r="A66" s="824" t="s">
        <v>421</v>
      </c>
      <c r="B66" s="825"/>
      <c r="C66" s="825"/>
      <c r="D66" s="825"/>
      <c r="E66" s="825"/>
      <c r="F66" s="825"/>
      <c r="G66" s="825"/>
      <c r="H66" s="825"/>
      <c r="I66" s="825"/>
      <c r="J66" s="825"/>
      <c r="K66" s="825"/>
      <c r="L66" s="825"/>
      <c r="M66" s="825"/>
      <c r="N66" s="825"/>
      <c r="O66" s="825"/>
      <c r="P66" s="826"/>
      <c r="Q66" s="801" t="s">
        <v>422</v>
      </c>
      <c r="R66" s="802"/>
      <c r="S66" s="802"/>
      <c r="T66" s="802"/>
      <c r="U66" s="803"/>
      <c r="V66" s="801" t="s">
        <v>423</v>
      </c>
      <c r="W66" s="802"/>
      <c r="X66" s="802"/>
      <c r="Y66" s="802"/>
      <c r="Z66" s="803"/>
      <c r="AA66" s="801" t="s">
        <v>402</v>
      </c>
      <c r="AB66" s="802"/>
      <c r="AC66" s="802"/>
      <c r="AD66" s="802"/>
      <c r="AE66" s="803"/>
      <c r="AF66" s="936" t="s">
        <v>403</v>
      </c>
      <c r="AG66" s="897"/>
      <c r="AH66" s="897"/>
      <c r="AI66" s="897"/>
      <c r="AJ66" s="937"/>
      <c r="AK66" s="801" t="s">
        <v>424</v>
      </c>
      <c r="AL66" s="825"/>
      <c r="AM66" s="825"/>
      <c r="AN66" s="825"/>
      <c r="AO66" s="826"/>
      <c r="AP66" s="801" t="s">
        <v>425</v>
      </c>
      <c r="AQ66" s="802"/>
      <c r="AR66" s="802"/>
      <c r="AS66" s="802"/>
      <c r="AT66" s="803"/>
      <c r="AU66" s="801" t="s">
        <v>426</v>
      </c>
      <c r="AV66" s="802"/>
      <c r="AW66" s="802"/>
      <c r="AX66" s="802"/>
      <c r="AY66" s="803"/>
      <c r="AZ66" s="801" t="s">
        <v>382</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c r="A68" s="259">
        <v>1</v>
      </c>
      <c r="B68" s="953" t="s">
        <v>590</v>
      </c>
      <c r="C68" s="954"/>
      <c r="D68" s="954"/>
      <c r="E68" s="954"/>
      <c r="F68" s="954"/>
      <c r="G68" s="954"/>
      <c r="H68" s="954"/>
      <c r="I68" s="954"/>
      <c r="J68" s="954"/>
      <c r="K68" s="954"/>
      <c r="L68" s="954"/>
      <c r="M68" s="954"/>
      <c r="N68" s="954"/>
      <c r="O68" s="954"/>
      <c r="P68" s="955"/>
      <c r="Q68" s="956">
        <v>2232</v>
      </c>
      <c r="R68" s="950"/>
      <c r="S68" s="950"/>
      <c r="T68" s="950"/>
      <c r="U68" s="950"/>
      <c r="V68" s="950">
        <v>2171</v>
      </c>
      <c r="W68" s="950"/>
      <c r="X68" s="950"/>
      <c r="Y68" s="950"/>
      <c r="Z68" s="950"/>
      <c r="AA68" s="950">
        <v>61</v>
      </c>
      <c r="AB68" s="950"/>
      <c r="AC68" s="950"/>
      <c r="AD68" s="950"/>
      <c r="AE68" s="950"/>
      <c r="AF68" s="950">
        <v>61</v>
      </c>
      <c r="AG68" s="950"/>
      <c r="AH68" s="950"/>
      <c r="AI68" s="950"/>
      <c r="AJ68" s="950"/>
      <c r="AK68" s="950" t="s">
        <v>612</v>
      </c>
      <c r="AL68" s="950"/>
      <c r="AM68" s="950"/>
      <c r="AN68" s="950"/>
      <c r="AO68" s="950"/>
      <c r="AP68" s="950">
        <v>1938</v>
      </c>
      <c r="AQ68" s="950"/>
      <c r="AR68" s="950"/>
      <c r="AS68" s="950"/>
      <c r="AT68" s="950"/>
      <c r="AU68" s="950">
        <v>1042</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c r="A69" s="262">
        <v>2</v>
      </c>
      <c r="B69" s="957" t="s">
        <v>591</v>
      </c>
      <c r="C69" s="958"/>
      <c r="D69" s="958"/>
      <c r="E69" s="958"/>
      <c r="F69" s="958"/>
      <c r="G69" s="958"/>
      <c r="H69" s="958"/>
      <c r="I69" s="958"/>
      <c r="J69" s="958"/>
      <c r="K69" s="958"/>
      <c r="L69" s="958"/>
      <c r="M69" s="958"/>
      <c r="N69" s="958"/>
      <c r="O69" s="958"/>
      <c r="P69" s="959"/>
      <c r="Q69" s="960">
        <v>241</v>
      </c>
      <c r="R69" s="915"/>
      <c r="S69" s="915"/>
      <c r="T69" s="915"/>
      <c r="U69" s="915"/>
      <c r="V69" s="915">
        <v>156</v>
      </c>
      <c r="W69" s="915"/>
      <c r="X69" s="915"/>
      <c r="Y69" s="915"/>
      <c r="Z69" s="915"/>
      <c r="AA69" s="915">
        <v>86</v>
      </c>
      <c r="AB69" s="915"/>
      <c r="AC69" s="915"/>
      <c r="AD69" s="915"/>
      <c r="AE69" s="915"/>
      <c r="AF69" s="915">
        <v>86</v>
      </c>
      <c r="AG69" s="915"/>
      <c r="AH69" s="915"/>
      <c r="AI69" s="915"/>
      <c r="AJ69" s="915"/>
      <c r="AK69" s="915" t="s">
        <v>613</v>
      </c>
      <c r="AL69" s="915"/>
      <c r="AM69" s="915"/>
      <c r="AN69" s="915"/>
      <c r="AO69" s="915"/>
      <c r="AP69" s="915" t="s">
        <v>613</v>
      </c>
      <c r="AQ69" s="915"/>
      <c r="AR69" s="915"/>
      <c r="AS69" s="915"/>
      <c r="AT69" s="915"/>
      <c r="AU69" s="915" t="s">
        <v>613</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c r="A70" s="262">
        <v>3</v>
      </c>
      <c r="B70" s="957" t="s">
        <v>592</v>
      </c>
      <c r="C70" s="958"/>
      <c r="D70" s="958"/>
      <c r="E70" s="958"/>
      <c r="F70" s="958"/>
      <c r="G70" s="958"/>
      <c r="H70" s="958"/>
      <c r="I70" s="958"/>
      <c r="J70" s="958"/>
      <c r="K70" s="958"/>
      <c r="L70" s="958"/>
      <c r="M70" s="958"/>
      <c r="N70" s="958"/>
      <c r="O70" s="958"/>
      <c r="P70" s="959"/>
      <c r="Q70" s="960">
        <v>296</v>
      </c>
      <c r="R70" s="915"/>
      <c r="S70" s="915"/>
      <c r="T70" s="915"/>
      <c r="U70" s="915"/>
      <c r="V70" s="915">
        <v>290</v>
      </c>
      <c r="W70" s="915"/>
      <c r="X70" s="915"/>
      <c r="Y70" s="915"/>
      <c r="Z70" s="915"/>
      <c r="AA70" s="915">
        <v>6</v>
      </c>
      <c r="AB70" s="915"/>
      <c r="AC70" s="915"/>
      <c r="AD70" s="915"/>
      <c r="AE70" s="915"/>
      <c r="AF70" s="915">
        <v>6</v>
      </c>
      <c r="AG70" s="915"/>
      <c r="AH70" s="915"/>
      <c r="AI70" s="915"/>
      <c r="AJ70" s="915"/>
      <c r="AK70" s="915" t="s">
        <v>614</v>
      </c>
      <c r="AL70" s="915"/>
      <c r="AM70" s="915"/>
      <c r="AN70" s="915"/>
      <c r="AO70" s="915"/>
      <c r="AP70" s="915" t="s">
        <v>615</v>
      </c>
      <c r="AQ70" s="915"/>
      <c r="AR70" s="915"/>
      <c r="AS70" s="915"/>
      <c r="AT70" s="915"/>
      <c r="AU70" s="915" t="s">
        <v>612</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c r="A71" s="262">
        <v>4</v>
      </c>
      <c r="B71" s="957" t="s">
        <v>593</v>
      </c>
      <c r="C71" s="958"/>
      <c r="D71" s="958"/>
      <c r="E71" s="958"/>
      <c r="F71" s="958"/>
      <c r="G71" s="958"/>
      <c r="H71" s="958"/>
      <c r="I71" s="958"/>
      <c r="J71" s="958"/>
      <c r="K71" s="958"/>
      <c r="L71" s="958"/>
      <c r="M71" s="958"/>
      <c r="N71" s="958"/>
      <c r="O71" s="958"/>
      <c r="P71" s="959"/>
      <c r="Q71" s="960">
        <v>535</v>
      </c>
      <c r="R71" s="915"/>
      <c r="S71" s="915"/>
      <c r="T71" s="915"/>
      <c r="U71" s="915"/>
      <c r="V71" s="915">
        <v>526</v>
      </c>
      <c r="W71" s="915"/>
      <c r="X71" s="915"/>
      <c r="Y71" s="915"/>
      <c r="Z71" s="915"/>
      <c r="AA71" s="915">
        <v>8</v>
      </c>
      <c r="AB71" s="915"/>
      <c r="AC71" s="915"/>
      <c r="AD71" s="915"/>
      <c r="AE71" s="915"/>
      <c r="AF71" s="915">
        <v>1426</v>
      </c>
      <c r="AG71" s="915"/>
      <c r="AH71" s="915"/>
      <c r="AI71" s="915"/>
      <c r="AJ71" s="915"/>
      <c r="AK71" s="915" t="s">
        <v>613</v>
      </c>
      <c r="AL71" s="915"/>
      <c r="AM71" s="915"/>
      <c r="AN71" s="915"/>
      <c r="AO71" s="915"/>
      <c r="AP71" s="915">
        <v>2119</v>
      </c>
      <c r="AQ71" s="915"/>
      <c r="AR71" s="915"/>
      <c r="AS71" s="915"/>
      <c r="AT71" s="915"/>
      <c r="AU71" s="915" t="s">
        <v>616</v>
      </c>
      <c r="AV71" s="915"/>
      <c r="AW71" s="915"/>
      <c r="AX71" s="915"/>
      <c r="AY71" s="915"/>
      <c r="AZ71" s="961" t="s">
        <v>608</v>
      </c>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c r="A72" s="262">
        <v>5</v>
      </c>
      <c r="B72" s="957" t="s">
        <v>594</v>
      </c>
      <c r="C72" s="958"/>
      <c r="D72" s="958"/>
      <c r="E72" s="958"/>
      <c r="F72" s="958"/>
      <c r="G72" s="958"/>
      <c r="H72" s="958"/>
      <c r="I72" s="958"/>
      <c r="J72" s="958"/>
      <c r="K72" s="958"/>
      <c r="L72" s="958"/>
      <c r="M72" s="958"/>
      <c r="N72" s="958"/>
      <c r="O72" s="958"/>
      <c r="P72" s="959"/>
      <c r="Q72" s="960">
        <v>11606</v>
      </c>
      <c r="R72" s="915"/>
      <c r="S72" s="915"/>
      <c r="T72" s="915"/>
      <c r="U72" s="915"/>
      <c r="V72" s="915">
        <v>10215</v>
      </c>
      <c r="W72" s="915"/>
      <c r="X72" s="915"/>
      <c r="Y72" s="915"/>
      <c r="Z72" s="915"/>
      <c r="AA72" s="915">
        <v>1391</v>
      </c>
      <c r="AB72" s="915"/>
      <c r="AC72" s="915"/>
      <c r="AD72" s="915"/>
      <c r="AE72" s="915"/>
      <c r="AF72" s="915">
        <v>8977</v>
      </c>
      <c r="AG72" s="915"/>
      <c r="AH72" s="915"/>
      <c r="AI72" s="915"/>
      <c r="AJ72" s="915"/>
      <c r="AK72" s="915" t="s">
        <v>613</v>
      </c>
      <c r="AL72" s="915"/>
      <c r="AM72" s="915"/>
      <c r="AN72" s="915"/>
      <c r="AO72" s="915"/>
      <c r="AP72" s="915">
        <v>13555</v>
      </c>
      <c r="AQ72" s="915"/>
      <c r="AR72" s="915"/>
      <c r="AS72" s="915"/>
      <c r="AT72" s="915"/>
      <c r="AU72" s="915" t="s">
        <v>615</v>
      </c>
      <c r="AV72" s="915"/>
      <c r="AW72" s="915"/>
      <c r="AX72" s="915"/>
      <c r="AY72" s="915"/>
      <c r="AZ72" s="961" t="s">
        <v>608</v>
      </c>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c r="A73" s="262">
        <v>6</v>
      </c>
      <c r="B73" s="957" t="s">
        <v>595</v>
      </c>
      <c r="C73" s="958"/>
      <c r="D73" s="958"/>
      <c r="E73" s="958"/>
      <c r="F73" s="958"/>
      <c r="G73" s="958"/>
      <c r="H73" s="958"/>
      <c r="I73" s="958"/>
      <c r="J73" s="958"/>
      <c r="K73" s="958"/>
      <c r="L73" s="958"/>
      <c r="M73" s="958"/>
      <c r="N73" s="958"/>
      <c r="O73" s="958"/>
      <c r="P73" s="959"/>
      <c r="Q73" s="960">
        <v>1902</v>
      </c>
      <c r="R73" s="915"/>
      <c r="S73" s="915"/>
      <c r="T73" s="915"/>
      <c r="U73" s="915"/>
      <c r="V73" s="915">
        <v>1894</v>
      </c>
      <c r="W73" s="915"/>
      <c r="X73" s="915"/>
      <c r="Y73" s="915"/>
      <c r="Z73" s="915"/>
      <c r="AA73" s="915">
        <v>8</v>
      </c>
      <c r="AB73" s="915"/>
      <c r="AC73" s="915"/>
      <c r="AD73" s="915"/>
      <c r="AE73" s="915"/>
      <c r="AF73" s="915">
        <v>8</v>
      </c>
      <c r="AG73" s="915"/>
      <c r="AH73" s="915"/>
      <c r="AI73" s="915"/>
      <c r="AJ73" s="915"/>
      <c r="AK73" s="915" t="s">
        <v>615</v>
      </c>
      <c r="AL73" s="915"/>
      <c r="AM73" s="915"/>
      <c r="AN73" s="915"/>
      <c r="AO73" s="915"/>
      <c r="AP73" s="915">
        <v>1975</v>
      </c>
      <c r="AQ73" s="915"/>
      <c r="AR73" s="915"/>
      <c r="AS73" s="915"/>
      <c r="AT73" s="915"/>
      <c r="AU73" s="915">
        <v>1132</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c r="A74" s="262">
        <v>7</v>
      </c>
      <c r="B74" s="957" t="s">
        <v>596</v>
      </c>
      <c r="C74" s="958"/>
      <c r="D74" s="958"/>
      <c r="E74" s="958"/>
      <c r="F74" s="958"/>
      <c r="G74" s="958"/>
      <c r="H74" s="958"/>
      <c r="I74" s="958"/>
      <c r="J74" s="958"/>
      <c r="K74" s="958"/>
      <c r="L74" s="958"/>
      <c r="M74" s="958"/>
      <c r="N74" s="958"/>
      <c r="O74" s="958"/>
      <c r="P74" s="959"/>
      <c r="Q74" s="960">
        <v>41</v>
      </c>
      <c r="R74" s="915"/>
      <c r="S74" s="915"/>
      <c r="T74" s="915"/>
      <c r="U74" s="915"/>
      <c r="V74" s="915">
        <v>39</v>
      </c>
      <c r="W74" s="915"/>
      <c r="X74" s="915"/>
      <c r="Y74" s="915"/>
      <c r="Z74" s="915"/>
      <c r="AA74" s="915">
        <v>2</v>
      </c>
      <c r="AB74" s="915"/>
      <c r="AC74" s="915"/>
      <c r="AD74" s="915"/>
      <c r="AE74" s="915"/>
      <c r="AF74" s="915">
        <v>2</v>
      </c>
      <c r="AG74" s="915"/>
      <c r="AH74" s="915"/>
      <c r="AI74" s="915"/>
      <c r="AJ74" s="915"/>
      <c r="AK74" s="915" t="s">
        <v>615</v>
      </c>
      <c r="AL74" s="915"/>
      <c r="AM74" s="915"/>
      <c r="AN74" s="915"/>
      <c r="AO74" s="915"/>
      <c r="AP74" s="915">
        <v>18</v>
      </c>
      <c r="AQ74" s="915"/>
      <c r="AR74" s="915"/>
      <c r="AS74" s="915"/>
      <c r="AT74" s="915"/>
      <c r="AU74" s="915">
        <v>4</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c r="A75" s="262">
        <v>8</v>
      </c>
      <c r="B75" s="957" t="s">
        <v>597</v>
      </c>
      <c r="C75" s="958"/>
      <c r="D75" s="958"/>
      <c r="E75" s="958"/>
      <c r="F75" s="958"/>
      <c r="G75" s="958"/>
      <c r="H75" s="958"/>
      <c r="I75" s="958"/>
      <c r="J75" s="958"/>
      <c r="K75" s="958"/>
      <c r="L75" s="958"/>
      <c r="M75" s="958"/>
      <c r="N75" s="958"/>
      <c r="O75" s="958"/>
      <c r="P75" s="959"/>
      <c r="Q75" s="963">
        <v>1</v>
      </c>
      <c r="R75" s="964"/>
      <c r="S75" s="964"/>
      <c r="T75" s="964"/>
      <c r="U75" s="914"/>
      <c r="V75" s="965">
        <v>1</v>
      </c>
      <c r="W75" s="964"/>
      <c r="X75" s="964"/>
      <c r="Y75" s="964"/>
      <c r="Z75" s="914"/>
      <c r="AA75" s="965">
        <v>1</v>
      </c>
      <c r="AB75" s="964"/>
      <c r="AC75" s="964"/>
      <c r="AD75" s="964"/>
      <c r="AE75" s="914"/>
      <c r="AF75" s="965">
        <v>1</v>
      </c>
      <c r="AG75" s="964"/>
      <c r="AH75" s="964"/>
      <c r="AI75" s="964"/>
      <c r="AJ75" s="914"/>
      <c r="AK75" s="965" t="s">
        <v>613</v>
      </c>
      <c r="AL75" s="964"/>
      <c r="AM75" s="964"/>
      <c r="AN75" s="964"/>
      <c r="AO75" s="914"/>
      <c r="AP75" s="965" t="s">
        <v>615</v>
      </c>
      <c r="AQ75" s="964"/>
      <c r="AR75" s="964"/>
      <c r="AS75" s="964"/>
      <c r="AT75" s="914"/>
      <c r="AU75" s="965" t="s">
        <v>613</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c r="A76" s="262">
        <v>9</v>
      </c>
      <c r="B76" s="957" t="s">
        <v>598</v>
      </c>
      <c r="C76" s="958"/>
      <c r="D76" s="958"/>
      <c r="E76" s="958"/>
      <c r="F76" s="958"/>
      <c r="G76" s="958"/>
      <c r="H76" s="958"/>
      <c r="I76" s="958"/>
      <c r="J76" s="958"/>
      <c r="K76" s="958"/>
      <c r="L76" s="958"/>
      <c r="M76" s="958"/>
      <c r="N76" s="958"/>
      <c r="O76" s="958"/>
      <c r="P76" s="959"/>
      <c r="Q76" s="963">
        <v>10094</v>
      </c>
      <c r="R76" s="964"/>
      <c r="S76" s="964"/>
      <c r="T76" s="964"/>
      <c r="U76" s="914"/>
      <c r="V76" s="965">
        <v>9713</v>
      </c>
      <c r="W76" s="964"/>
      <c r="X76" s="964"/>
      <c r="Y76" s="964"/>
      <c r="Z76" s="914"/>
      <c r="AA76" s="965">
        <v>381</v>
      </c>
      <c r="AB76" s="964"/>
      <c r="AC76" s="964"/>
      <c r="AD76" s="964"/>
      <c r="AE76" s="914"/>
      <c r="AF76" s="965">
        <v>381</v>
      </c>
      <c r="AG76" s="964"/>
      <c r="AH76" s="964"/>
      <c r="AI76" s="964"/>
      <c r="AJ76" s="914"/>
      <c r="AK76" s="965" t="s">
        <v>613</v>
      </c>
      <c r="AL76" s="964"/>
      <c r="AM76" s="964"/>
      <c r="AN76" s="964"/>
      <c r="AO76" s="914"/>
      <c r="AP76" s="965" t="s">
        <v>613</v>
      </c>
      <c r="AQ76" s="964"/>
      <c r="AR76" s="964"/>
      <c r="AS76" s="964"/>
      <c r="AT76" s="914"/>
      <c r="AU76" s="965" t="s">
        <v>613</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c r="A77" s="262">
        <v>10</v>
      </c>
      <c r="B77" s="957" t="s">
        <v>599</v>
      </c>
      <c r="C77" s="958"/>
      <c r="D77" s="958"/>
      <c r="E77" s="958"/>
      <c r="F77" s="958"/>
      <c r="G77" s="958"/>
      <c r="H77" s="958"/>
      <c r="I77" s="958"/>
      <c r="J77" s="958"/>
      <c r="K77" s="958"/>
      <c r="L77" s="958"/>
      <c r="M77" s="958"/>
      <c r="N77" s="958"/>
      <c r="O77" s="958"/>
      <c r="P77" s="959"/>
      <c r="Q77" s="963">
        <v>62</v>
      </c>
      <c r="R77" s="964"/>
      <c r="S77" s="964"/>
      <c r="T77" s="964"/>
      <c r="U77" s="914"/>
      <c r="V77" s="965">
        <v>62</v>
      </c>
      <c r="W77" s="964"/>
      <c r="X77" s="964"/>
      <c r="Y77" s="964"/>
      <c r="Z77" s="914"/>
      <c r="AA77" s="965" t="s">
        <v>615</v>
      </c>
      <c r="AB77" s="964"/>
      <c r="AC77" s="964"/>
      <c r="AD77" s="964"/>
      <c r="AE77" s="914"/>
      <c r="AF77" s="965" t="s">
        <v>613</v>
      </c>
      <c r="AG77" s="964"/>
      <c r="AH77" s="964"/>
      <c r="AI77" s="964"/>
      <c r="AJ77" s="914"/>
      <c r="AK77" s="965" t="s">
        <v>613</v>
      </c>
      <c r="AL77" s="964"/>
      <c r="AM77" s="964"/>
      <c r="AN77" s="964"/>
      <c r="AO77" s="914"/>
      <c r="AP77" s="965" t="s">
        <v>615</v>
      </c>
      <c r="AQ77" s="964"/>
      <c r="AR77" s="964"/>
      <c r="AS77" s="964"/>
      <c r="AT77" s="914"/>
      <c r="AU77" s="965" t="s">
        <v>613</v>
      </c>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c r="A78" s="262">
        <v>11</v>
      </c>
      <c r="B78" s="957" t="s">
        <v>600</v>
      </c>
      <c r="C78" s="958"/>
      <c r="D78" s="958"/>
      <c r="E78" s="958"/>
      <c r="F78" s="958"/>
      <c r="G78" s="958"/>
      <c r="H78" s="958"/>
      <c r="I78" s="958"/>
      <c r="J78" s="958"/>
      <c r="K78" s="958"/>
      <c r="L78" s="958"/>
      <c r="M78" s="958"/>
      <c r="N78" s="958"/>
      <c r="O78" s="958"/>
      <c r="P78" s="959"/>
      <c r="Q78" s="960">
        <v>204</v>
      </c>
      <c r="R78" s="915"/>
      <c r="S78" s="915"/>
      <c r="T78" s="915"/>
      <c r="U78" s="915"/>
      <c r="V78" s="915">
        <v>196</v>
      </c>
      <c r="W78" s="915"/>
      <c r="X78" s="915"/>
      <c r="Y78" s="915"/>
      <c r="Z78" s="915"/>
      <c r="AA78" s="915">
        <v>9</v>
      </c>
      <c r="AB78" s="915"/>
      <c r="AC78" s="915"/>
      <c r="AD78" s="915"/>
      <c r="AE78" s="915"/>
      <c r="AF78" s="915">
        <v>9</v>
      </c>
      <c r="AG78" s="915"/>
      <c r="AH78" s="915"/>
      <c r="AI78" s="915"/>
      <c r="AJ78" s="915"/>
      <c r="AK78" s="915" t="s">
        <v>613</v>
      </c>
      <c r="AL78" s="915"/>
      <c r="AM78" s="915"/>
      <c r="AN78" s="915"/>
      <c r="AO78" s="915"/>
      <c r="AP78" s="915" t="s">
        <v>615</v>
      </c>
      <c r="AQ78" s="915"/>
      <c r="AR78" s="915"/>
      <c r="AS78" s="915"/>
      <c r="AT78" s="915"/>
      <c r="AU78" s="915" t="s">
        <v>613</v>
      </c>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c r="A79" s="262">
        <v>12</v>
      </c>
      <c r="B79" s="957" t="s">
        <v>601</v>
      </c>
      <c r="C79" s="958"/>
      <c r="D79" s="958"/>
      <c r="E79" s="958"/>
      <c r="F79" s="958"/>
      <c r="G79" s="958"/>
      <c r="H79" s="958"/>
      <c r="I79" s="958"/>
      <c r="J79" s="958"/>
      <c r="K79" s="958"/>
      <c r="L79" s="958"/>
      <c r="M79" s="958"/>
      <c r="N79" s="958"/>
      <c r="O79" s="958"/>
      <c r="P79" s="959"/>
      <c r="Q79" s="960">
        <v>65</v>
      </c>
      <c r="R79" s="915"/>
      <c r="S79" s="915"/>
      <c r="T79" s="915"/>
      <c r="U79" s="915"/>
      <c r="V79" s="915">
        <v>65</v>
      </c>
      <c r="W79" s="915"/>
      <c r="X79" s="915"/>
      <c r="Y79" s="915"/>
      <c r="Z79" s="915"/>
      <c r="AA79" s="915" t="s">
        <v>613</v>
      </c>
      <c r="AB79" s="915"/>
      <c r="AC79" s="915"/>
      <c r="AD79" s="915"/>
      <c r="AE79" s="915"/>
      <c r="AF79" s="915" t="s">
        <v>615</v>
      </c>
      <c r="AG79" s="915"/>
      <c r="AH79" s="915"/>
      <c r="AI79" s="915"/>
      <c r="AJ79" s="915"/>
      <c r="AK79" s="915" t="s">
        <v>613</v>
      </c>
      <c r="AL79" s="915"/>
      <c r="AM79" s="915"/>
      <c r="AN79" s="915"/>
      <c r="AO79" s="915"/>
      <c r="AP79" s="915" t="s">
        <v>612</v>
      </c>
      <c r="AQ79" s="915"/>
      <c r="AR79" s="915"/>
      <c r="AS79" s="915"/>
      <c r="AT79" s="915"/>
      <c r="AU79" s="915" t="s">
        <v>616</v>
      </c>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c r="A80" s="262">
        <v>13</v>
      </c>
      <c r="B80" s="957" t="s">
        <v>602</v>
      </c>
      <c r="C80" s="958"/>
      <c r="D80" s="958"/>
      <c r="E80" s="958"/>
      <c r="F80" s="958"/>
      <c r="G80" s="958"/>
      <c r="H80" s="958"/>
      <c r="I80" s="958"/>
      <c r="J80" s="958"/>
      <c r="K80" s="958"/>
      <c r="L80" s="958"/>
      <c r="M80" s="958"/>
      <c r="N80" s="958"/>
      <c r="O80" s="958"/>
      <c r="P80" s="959"/>
      <c r="Q80" s="960">
        <v>196</v>
      </c>
      <c r="R80" s="915"/>
      <c r="S80" s="915"/>
      <c r="T80" s="915"/>
      <c r="U80" s="915"/>
      <c r="V80" s="915">
        <v>173</v>
      </c>
      <c r="W80" s="915"/>
      <c r="X80" s="915"/>
      <c r="Y80" s="915"/>
      <c r="Z80" s="915"/>
      <c r="AA80" s="915">
        <v>23</v>
      </c>
      <c r="AB80" s="915"/>
      <c r="AC80" s="915"/>
      <c r="AD80" s="915"/>
      <c r="AE80" s="915"/>
      <c r="AF80" s="915">
        <v>23</v>
      </c>
      <c r="AG80" s="915"/>
      <c r="AH80" s="915"/>
      <c r="AI80" s="915"/>
      <c r="AJ80" s="915"/>
      <c r="AK80" s="915" t="s">
        <v>612</v>
      </c>
      <c r="AL80" s="915"/>
      <c r="AM80" s="915"/>
      <c r="AN80" s="915"/>
      <c r="AO80" s="915"/>
      <c r="AP80" s="915" t="s">
        <v>614</v>
      </c>
      <c r="AQ80" s="915"/>
      <c r="AR80" s="915"/>
      <c r="AS80" s="915"/>
      <c r="AT80" s="915"/>
      <c r="AU80" s="915" t="s">
        <v>613</v>
      </c>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c r="A81" s="262">
        <v>14</v>
      </c>
      <c r="B81" s="957" t="s">
        <v>603</v>
      </c>
      <c r="C81" s="958"/>
      <c r="D81" s="958"/>
      <c r="E81" s="958"/>
      <c r="F81" s="958"/>
      <c r="G81" s="958"/>
      <c r="H81" s="958"/>
      <c r="I81" s="958"/>
      <c r="J81" s="958"/>
      <c r="K81" s="958"/>
      <c r="L81" s="958"/>
      <c r="M81" s="958"/>
      <c r="N81" s="958"/>
      <c r="O81" s="958"/>
      <c r="P81" s="959"/>
      <c r="Q81" s="960">
        <v>28</v>
      </c>
      <c r="R81" s="915"/>
      <c r="S81" s="915"/>
      <c r="T81" s="915"/>
      <c r="U81" s="915"/>
      <c r="V81" s="915">
        <v>28</v>
      </c>
      <c r="W81" s="915"/>
      <c r="X81" s="915"/>
      <c r="Y81" s="915"/>
      <c r="Z81" s="915"/>
      <c r="AA81" s="915" t="s">
        <v>613</v>
      </c>
      <c r="AB81" s="915"/>
      <c r="AC81" s="915"/>
      <c r="AD81" s="915"/>
      <c r="AE81" s="915"/>
      <c r="AF81" s="915" t="s">
        <v>615</v>
      </c>
      <c r="AG81" s="915"/>
      <c r="AH81" s="915"/>
      <c r="AI81" s="915"/>
      <c r="AJ81" s="915"/>
      <c r="AK81" s="915">
        <v>27</v>
      </c>
      <c r="AL81" s="915"/>
      <c r="AM81" s="915"/>
      <c r="AN81" s="915"/>
      <c r="AO81" s="915"/>
      <c r="AP81" s="915" t="s">
        <v>616</v>
      </c>
      <c r="AQ81" s="915"/>
      <c r="AR81" s="915"/>
      <c r="AS81" s="915"/>
      <c r="AT81" s="915"/>
      <c r="AU81" s="915" t="s">
        <v>613</v>
      </c>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c r="A82" s="262">
        <v>15</v>
      </c>
      <c r="B82" s="957" t="s">
        <v>604</v>
      </c>
      <c r="C82" s="958"/>
      <c r="D82" s="958"/>
      <c r="E82" s="958"/>
      <c r="F82" s="958"/>
      <c r="G82" s="958"/>
      <c r="H82" s="958"/>
      <c r="I82" s="958"/>
      <c r="J82" s="958"/>
      <c r="K82" s="958"/>
      <c r="L82" s="958"/>
      <c r="M82" s="958"/>
      <c r="N82" s="958"/>
      <c r="O82" s="958"/>
      <c r="P82" s="959"/>
      <c r="Q82" s="960">
        <v>3526</v>
      </c>
      <c r="R82" s="915"/>
      <c r="S82" s="915"/>
      <c r="T82" s="915"/>
      <c r="U82" s="915"/>
      <c r="V82" s="915">
        <v>3526</v>
      </c>
      <c r="W82" s="915"/>
      <c r="X82" s="915"/>
      <c r="Y82" s="915"/>
      <c r="Z82" s="915"/>
      <c r="AA82" s="915" t="s">
        <v>617</v>
      </c>
      <c r="AB82" s="915"/>
      <c r="AC82" s="915"/>
      <c r="AD82" s="915"/>
      <c r="AE82" s="915"/>
      <c r="AF82" s="915" t="s">
        <v>616</v>
      </c>
      <c r="AG82" s="915"/>
      <c r="AH82" s="915"/>
      <c r="AI82" s="915"/>
      <c r="AJ82" s="915"/>
      <c r="AK82" s="915" t="s">
        <v>615</v>
      </c>
      <c r="AL82" s="915"/>
      <c r="AM82" s="915"/>
      <c r="AN82" s="915"/>
      <c r="AO82" s="915"/>
      <c r="AP82" s="915" t="s">
        <v>613</v>
      </c>
      <c r="AQ82" s="915"/>
      <c r="AR82" s="915"/>
      <c r="AS82" s="915"/>
      <c r="AT82" s="915"/>
      <c r="AU82" s="915" t="s">
        <v>613</v>
      </c>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c r="A83" s="262">
        <v>16</v>
      </c>
      <c r="B83" s="957" t="s">
        <v>605</v>
      </c>
      <c r="C83" s="958"/>
      <c r="D83" s="958"/>
      <c r="E83" s="958"/>
      <c r="F83" s="958"/>
      <c r="G83" s="958"/>
      <c r="H83" s="958"/>
      <c r="I83" s="958"/>
      <c r="J83" s="958"/>
      <c r="K83" s="958"/>
      <c r="L83" s="958"/>
      <c r="M83" s="958"/>
      <c r="N83" s="958"/>
      <c r="O83" s="958"/>
      <c r="P83" s="959"/>
      <c r="Q83" s="960">
        <v>173</v>
      </c>
      <c r="R83" s="915"/>
      <c r="S83" s="915"/>
      <c r="T83" s="915"/>
      <c r="U83" s="915"/>
      <c r="V83" s="915">
        <v>151</v>
      </c>
      <c r="W83" s="915"/>
      <c r="X83" s="915"/>
      <c r="Y83" s="915"/>
      <c r="Z83" s="915"/>
      <c r="AA83" s="915">
        <v>22</v>
      </c>
      <c r="AB83" s="915"/>
      <c r="AC83" s="915"/>
      <c r="AD83" s="915"/>
      <c r="AE83" s="915"/>
      <c r="AF83" s="915">
        <v>22</v>
      </c>
      <c r="AG83" s="915"/>
      <c r="AH83" s="915"/>
      <c r="AI83" s="915"/>
      <c r="AJ83" s="915"/>
      <c r="AK83" s="915">
        <v>42</v>
      </c>
      <c r="AL83" s="915"/>
      <c r="AM83" s="915"/>
      <c r="AN83" s="915"/>
      <c r="AO83" s="915"/>
      <c r="AP83" s="915" t="s">
        <v>615</v>
      </c>
      <c r="AQ83" s="915"/>
      <c r="AR83" s="915"/>
      <c r="AS83" s="915"/>
      <c r="AT83" s="915"/>
      <c r="AU83" s="915" t="s">
        <v>617</v>
      </c>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c r="A84" s="262">
        <v>17</v>
      </c>
      <c r="B84" s="957" t="s">
        <v>606</v>
      </c>
      <c r="C84" s="958"/>
      <c r="D84" s="958"/>
      <c r="E84" s="958"/>
      <c r="F84" s="958"/>
      <c r="G84" s="958"/>
      <c r="H84" s="958"/>
      <c r="I84" s="958"/>
      <c r="J84" s="958"/>
      <c r="K84" s="958"/>
      <c r="L84" s="958"/>
      <c r="M84" s="958"/>
      <c r="N84" s="958"/>
      <c r="O84" s="958"/>
      <c r="P84" s="959"/>
      <c r="Q84" s="960">
        <v>783718</v>
      </c>
      <c r="R84" s="915"/>
      <c r="S84" s="915"/>
      <c r="T84" s="915"/>
      <c r="U84" s="915"/>
      <c r="V84" s="915">
        <v>768737</v>
      </c>
      <c r="W84" s="915"/>
      <c r="X84" s="915"/>
      <c r="Y84" s="915"/>
      <c r="Z84" s="915"/>
      <c r="AA84" s="915">
        <v>14981</v>
      </c>
      <c r="AB84" s="915"/>
      <c r="AC84" s="915"/>
      <c r="AD84" s="915"/>
      <c r="AE84" s="915"/>
      <c r="AF84" s="915">
        <v>14981</v>
      </c>
      <c r="AG84" s="915"/>
      <c r="AH84" s="915"/>
      <c r="AI84" s="915"/>
      <c r="AJ84" s="915"/>
      <c r="AK84" s="915">
        <v>4096</v>
      </c>
      <c r="AL84" s="915"/>
      <c r="AM84" s="915"/>
      <c r="AN84" s="915"/>
      <c r="AO84" s="915"/>
      <c r="AP84" s="915" t="s">
        <v>613</v>
      </c>
      <c r="AQ84" s="915"/>
      <c r="AR84" s="915"/>
      <c r="AS84" s="915"/>
      <c r="AT84" s="915"/>
      <c r="AU84" s="915" t="s">
        <v>613</v>
      </c>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c r="A85" s="262">
        <v>18</v>
      </c>
      <c r="B85" s="957" t="s">
        <v>607</v>
      </c>
      <c r="C85" s="958"/>
      <c r="D85" s="958"/>
      <c r="E85" s="958"/>
      <c r="F85" s="958"/>
      <c r="G85" s="958"/>
      <c r="H85" s="958"/>
      <c r="I85" s="958"/>
      <c r="J85" s="958"/>
      <c r="K85" s="958"/>
      <c r="L85" s="958"/>
      <c r="M85" s="958"/>
      <c r="N85" s="958"/>
      <c r="O85" s="958"/>
      <c r="P85" s="959"/>
      <c r="Q85" s="960">
        <v>92</v>
      </c>
      <c r="R85" s="915"/>
      <c r="S85" s="915"/>
      <c r="T85" s="915"/>
      <c r="U85" s="915"/>
      <c r="V85" s="915">
        <v>90</v>
      </c>
      <c r="W85" s="915"/>
      <c r="X85" s="915"/>
      <c r="Y85" s="915"/>
      <c r="Z85" s="915"/>
      <c r="AA85" s="915">
        <v>1</v>
      </c>
      <c r="AB85" s="915"/>
      <c r="AC85" s="915"/>
      <c r="AD85" s="915"/>
      <c r="AE85" s="915"/>
      <c r="AF85" s="915">
        <v>1</v>
      </c>
      <c r="AG85" s="915"/>
      <c r="AH85" s="915"/>
      <c r="AI85" s="915"/>
      <c r="AJ85" s="915"/>
      <c r="AK85" s="915" t="s">
        <v>615</v>
      </c>
      <c r="AL85" s="915"/>
      <c r="AM85" s="915"/>
      <c r="AN85" s="915"/>
      <c r="AO85" s="915"/>
      <c r="AP85" s="915" t="s">
        <v>615</v>
      </c>
      <c r="AQ85" s="915"/>
      <c r="AR85" s="915"/>
      <c r="AS85" s="915"/>
      <c r="AT85" s="915"/>
      <c r="AU85" s="915" t="s">
        <v>615</v>
      </c>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c r="A88" s="265" t="s">
        <v>396</v>
      </c>
      <c r="B88" s="874" t="s">
        <v>427</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25983</v>
      </c>
      <c r="AG88" s="926"/>
      <c r="AH88" s="926"/>
      <c r="AI88" s="926"/>
      <c r="AJ88" s="926"/>
      <c r="AK88" s="923"/>
      <c r="AL88" s="923"/>
      <c r="AM88" s="923"/>
      <c r="AN88" s="923"/>
      <c r="AO88" s="923"/>
      <c r="AP88" s="926">
        <v>19606</v>
      </c>
      <c r="AQ88" s="926"/>
      <c r="AR88" s="926"/>
      <c r="AS88" s="926"/>
      <c r="AT88" s="926"/>
      <c r="AU88" s="926">
        <v>2177</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396</v>
      </c>
      <c r="BR102" s="874" t="s">
        <v>428</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382</v>
      </c>
      <c r="CS102" s="934"/>
      <c r="CT102" s="934"/>
      <c r="CU102" s="934"/>
      <c r="CV102" s="977"/>
      <c r="CW102" s="976">
        <v>20</v>
      </c>
      <c r="CX102" s="934"/>
      <c r="CY102" s="934"/>
      <c r="CZ102" s="934"/>
      <c r="DA102" s="977"/>
      <c r="DB102" s="976" t="s">
        <v>630</v>
      </c>
      <c r="DC102" s="934"/>
      <c r="DD102" s="934"/>
      <c r="DE102" s="934"/>
      <c r="DF102" s="977"/>
      <c r="DG102" s="976" t="s">
        <v>631</v>
      </c>
      <c r="DH102" s="934"/>
      <c r="DI102" s="934"/>
      <c r="DJ102" s="934"/>
      <c r="DK102" s="977"/>
      <c r="DL102" s="976">
        <v>426</v>
      </c>
      <c r="DM102" s="934"/>
      <c r="DN102" s="934"/>
      <c r="DO102" s="934"/>
      <c r="DP102" s="977"/>
      <c r="DQ102" s="976" t="s">
        <v>632</v>
      </c>
      <c r="DR102" s="934"/>
      <c r="DS102" s="934"/>
      <c r="DT102" s="934"/>
      <c r="DU102" s="977"/>
      <c r="DV102" s="1000"/>
      <c r="DW102" s="1001"/>
      <c r="DX102" s="1001"/>
      <c r="DY102" s="1001"/>
      <c r="DZ102" s="1002"/>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429</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430</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431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05" t="s">
        <v>433</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434</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c r="A109" s="998" t="s">
        <v>435</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436</v>
      </c>
      <c r="AB109" s="979"/>
      <c r="AC109" s="979"/>
      <c r="AD109" s="979"/>
      <c r="AE109" s="980"/>
      <c r="AF109" s="978" t="s">
        <v>312</v>
      </c>
      <c r="AG109" s="979"/>
      <c r="AH109" s="979"/>
      <c r="AI109" s="979"/>
      <c r="AJ109" s="980"/>
      <c r="AK109" s="978" t="s">
        <v>311</v>
      </c>
      <c r="AL109" s="979"/>
      <c r="AM109" s="979"/>
      <c r="AN109" s="979"/>
      <c r="AO109" s="980"/>
      <c r="AP109" s="978" t="s">
        <v>437</v>
      </c>
      <c r="AQ109" s="979"/>
      <c r="AR109" s="979"/>
      <c r="AS109" s="979"/>
      <c r="AT109" s="981"/>
      <c r="AU109" s="998" t="s">
        <v>435</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436</v>
      </c>
      <c r="BR109" s="979"/>
      <c r="BS109" s="979"/>
      <c r="BT109" s="979"/>
      <c r="BU109" s="980"/>
      <c r="BV109" s="978" t="s">
        <v>312</v>
      </c>
      <c r="BW109" s="979"/>
      <c r="BX109" s="979"/>
      <c r="BY109" s="979"/>
      <c r="BZ109" s="980"/>
      <c r="CA109" s="978" t="s">
        <v>311</v>
      </c>
      <c r="CB109" s="979"/>
      <c r="CC109" s="979"/>
      <c r="CD109" s="979"/>
      <c r="CE109" s="980"/>
      <c r="CF109" s="999" t="s">
        <v>437</v>
      </c>
      <c r="CG109" s="999"/>
      <c r="CH109" s="999"/>
      <c r="CI109" s="999"/>
      <c r="CJ109" s="999"/>
      <c r="CK109" s="978" t="s">
        <v>438</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436</v>
      </c>
      <c r="DH109" s="979"/>
      <c r="DI109" s="979"/>
      <c r="DJ109" s="979"/>
      <c r="DK109" s="980"/>
      <c r="DL109" s="978" t="s">
        <v>312</v>
      </c>
      <c r="DM109" s="979"/>
      <c r="DN109" s="979"/>
      <c r="DO109" s="979"/>
      <c r="DP109" s="980"/>
      <c r="DQ109" s="978" t="s">
        <v>311</v>
      </c>
      <c r="DR109" s="979"/>
      <c r="DS109" s="979"/>
      <c r="DT109" s="979"/>
      <c r="DU109" s="980"/>
      <c r="DV109" s="978" t="s">
        <v>437</v>
      </c>
      <c r="DW109" s="979"/>
      <c r="DX109" s="979"/>
      <c r="DY109" s="979"/>
      <c r="DZ109" s="981"/>
    </row>
    <row r="110" spans="1:131" s="247" customFormat="1" ht="26.25" customHeight="1">
      <c r="A110" s="982" t="s">
        <v>439</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2822470</v>
      </c>
      <c r="AB110" s="986"/>
      <c r="AC110" s="986"/>
      <c r="AD110" s="986"/>
      <c r="AE110" s="987"/>
      <c r="AF110" s="988">
        <v>2588412</v>
      </c>
      <c r="AG110" s="986"/>
      <c r="AH110" s="986"/>
      <c r="AI110" s="986"/>
      <c r="AJ110" s="987"/>
      <c r="AK110" s="988">
        <v>2584695</v>
      </c>
      <c r="AL110" s="986"/>
      <c r="AM110" s="986"/>
      <c r="AN110" s="986"/>
      <c r="AO110" s="987"/>
      <c r="AP110" s="989">
        <v>15.6</v>
      </c>
      <c r="AQ110" s="990"/>
      <c r="AR110" s="990"/>
      <c r="AS110" s="990"/>
      <c r="AT110" s="991"/>
      <c r="AU110" s="992" t="s">
        <v>73</v>
      </c>
      <c r="AV110" s="993"/>
      <c r="AW110" s="993"/>
      <c r="AX110" s="993"/>
      <c r="AY110" s="993"/>
      <c r="AZ110" s="1034" t="s">
        <v>440</v>
      </c>
      <c r="BA110" s="983"/>
      <c r="BB110" s="983"/>
      <c r="BC110" s="983"/>
      <c r="BD110" s="983"/>
      <c r="BE110" s="983"/>
      <c r="BF110" s="983"/>
      <c r="BG110" s="983"/>
      <c r="BH110" s="983"/>
      <c r="BI110" s="983"/>
      <c r="BJ110" s="983"/>
      <c r="BK110" s="983"/>
      <c r="BL110" s="983"/>
      <c r="BM110" s="983"/>
      <c r="BN110" s="983"/>
      <c r="BO110" s="983"/>
      <c r="BP110" s="984"/>
      <c r="BQ110" s="1020">
        <v>26960822</v>
      </c>
      <c r="BR110" s="1021"/>
      <c r="BS110" s="1021"/>
      <c r="BT110" s="1021"/>
      <c r="BU110" s="1021"/>
      <c r="BV110" s="1021">
        <v>27675943</v>
      </c>
      <c r="BW110" s="1021"/>
      <c r="BX110" s="1021"/>
      <c r="BY110" s="1021"/>
      <c r="BZ110" s="1021"/>
      <c r="CA110" s="1021">
        <v>26782196</v>
      </c>
      <c r="CB110" s="1021"/>
      <c r="CC110" s="1021"/>
      <c r="CD110" s="1021"/>
      <c r="CE110" s="1021"/>
      <c r="CF110" s="1035">
        <v>161.5</v>
      </c>
      <c r="CG110" s="1036"/>
      <c r="CH110" s="1036"/>
      <c r="CI110" s="1036"/>
      <c r="CJ110" s="1036"/>
      <c r="CK110" s="1037" t="s">
        <v>441</v>
      </c>
      <c r="CL110" s="1038"/>
      <c r="CM110" s="1017" t="s">
        <v>442</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179</v>
      </c>
      <c r="DH110" s="1021"/>
      <c r="DI110" s="1021"/>
      <c r="DJ110" s="1021"/>
      <c r="DK110" s="1021"/>
      <c r="DL110" s="1021" t="s">
        <v>179</v>
      </c>
      <c r="DM110" s="1021"/>
      <c r="DN110" s="1021"/>
      <c r="DO110" s="1021"/>
      <c r="DP110" s="1021"/>
      <c r="DQ110" s="1021" t="s">
        <v>443</v>
      </c>
      <c r="DR110" s="1021"/>
      <c r="DS110" s="1021"/>
      <c r="DT110" s="1021"/>
      <c r="DU110" s="1021"/>
      <c r="DV110" s="1022" t="s">
        <v>443</v>
      </c>
      <c r="DW110" s="1022"/>
      <c r="DX110" s="1022"/>
      <c r="DY110" s="1022"/>
      <c r="DZ110" s="1023"/>
    </row>
    <row r="111" spans="1:131" s="247" customFormat="1" ht="26.25" customHeight="1">
      <c r="A111" s="1024" t="s">
        <v>444</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179</v>
      </c>
      <c r="AB111" s="1028"/>
      <c r="AC111" s="1028"/>
      <c r="AD111" s="1028"/>
      <c r="AE111" s="1029"/>
      <c r="AF111" s="1030" t="s">
        <v>443</v>
      </c>
      <c r="AG111" s="1028"/>
      <c r="AH111" s="1028"/>
      <c r="AI111" s="1028"/>
      <c r="AJ111" s="1029"/>
      <c r="AK111" s="1030" t="s">
        <v>179</v>
      </c>
      <c r="AL111" s="1028"/>
      <c r="AM111" s="1028"/>
      <c r="AN111" s="1028"/>
      <c r="AO111" s="1029"/>
      <c r="AP111" s="1031" t="s">
        <v>179</v>
      </c>
      <c r="AQ111" s="1032"/>
      <c r="AR111" s="1032"/>
      <c r="AS111" s="1032"/>
      <c r="AT111" s="1033"/>
      <c r="AU111" s="994"/>
      <c r="AV111" s="995"/>
      <c r="AW111" s="995"/>
      <c r="AX111" s="995"/>
      <c r="AY111" s="995"/>
      <c r="AZ111" s="1043" t="s">
        <v>445</v>
      </c>
      <c r="BA111" s="1044"/>
      <c r="BB111" s="1044"/>
      <c r="BC111" s="1044"/>
      <c r="BD111" s="1044"/>
      <c r="BE111" s="1044"/>
      <c r="BF111" s="1044"/>
      <c r="BG111" s="1044"/>
      <c r="BH111" s="1044"/>
      <c r="BI111" s="1044"/>
      <c r="BJ111" s="1044"/>
      <c r="BK111" s="1044"/>
      <c r="BL111" s="1044"/>
      <c r="BM111" s="1044"/>
      <c r="BN111" s="1044"/>
      <c r="BO111" s="1044"/>
      <c r="BP111" s="1045"/>
      <c r="BQ111" s="1013">
        <v>913907</v>
      </c>
      <c r="BR111" s="1014"/>
      <c r="BS111" s="1014"/>
      <c r="BT111" s="1014"/>
      <c r="BU111" s="1014"/>
      <c r="BV111" s="1014">
        <v>819750</v>
      </c>
      <c r="BW111" s="1014"/>
      <c r="BX111" s="1014"/>
      <c r="BY111" s="1014"/>
      <c r="BZ111" s="1014"/>
      <c r="CA111" s="1014">
        <v>755533</v>
      </c>
      <c r="CB111" s="1014"/>
      <c r="CC111" s="1014"/>
      <c r="CD111" s="1014"/>
      <c r="CE111" s="1014"/>
      <c r="CF111" s="1008">
        <v>4.5999999999999996</v>
      </c>
      <c r="CG111" s="1009"/>
      <c r="CH111" s="1009"/>
      <c r="CI111" s="1009"/>
      <c r="CJ111" s="1009"/>
      <c r="CK111" s="1039"/>
      <c r="CL111" s="1040"/>
      <c r="CM111" s="1010" t="s">
        <v>446</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447</v>
      </c>
      <c r="DH111" s="1014"/>
      <c r="DI111" s="1014"/>
      <c r="DJ111" s="1014"/>
      <c r="DK111" s="1014"/>
      <c r="DL111" s="1014" t="s">
        <v>447</v>
      </c>
      <c r="DM111" s="1014"/>
      <c r="DN111" s="1014"/>
      <c r="DO111" s="1014"/>
      <c r="DP111" s="1014"/>
      <c r="DQ111" s="1014" t="s">
        <v>179</v>
      </c>
      <c r="DR111" s="1014"/>
      <c r="DS111" s="1014"/>
      <c r="DT111" s="1014"/>
      <c r="DU111" s="1014"/>
      <c r="DV111" s="1015" t="s">
        <v>179</v>
      </c>
      <c r="DW111" s="1015"/>
      <c r="DX111" s="1015"/>
      <c r="DY111" s="1015"/>
      <c r="DZ111" s="1016"/>
    </row>
    <row r="112" spans="1:131" s="247" customFormat="1" ht="26.25" customHeight="1">
      <c r="A112" s="1046" t="s">
        <v>448</v>
      </c>
      <c r="B112" s="1047"/>
      <c r="C112" s="1044" t="s">
        <v>449</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179</v>
      </c>
      <c r="AB112" s="1053"/>
      <c r="AC112" s="1053"/>
      <c r="AD112" s="1053"/>
      <c r="AE112" s="1054"/>
      <c r="AF112" s="1055" t="s">
        <v>443</v>
      </c>
      <c r="AG112" s="1053"/>
      <c r="AH112" s="1053"/>
      <c r="AI112" s="1053"/>
      <c r="AJ112" s="1054"/>
      <c r="AK112" s="1055" t="s">
        <v>179</v>
      </c>
      <c r="AL112" s="1053"/>
      <c r="AM112" s="1053"/>
      <c r="AN112" s="1053"/>
      <c r="AO112" s="1054"/>
      <c r="AP112" s="1056" t="s">
        <v>447</v>
      </c>
      <c r="AQ112" s="1057"/>
      <c r="AR112" s="1057"/>
      <c r="AS112" s="1057"/>
      <c r="AT112" s="1058"/>
      <c r="AU112" s="994"/>
      <c r="AV112" s="995"/>
      <c r="AW112" s="995"/>
      <c r="AX112" s="995"/>
      <c r="AY112" s="995"/>
      <c r="AZ112" s="1043" t="s">
        <v>450</v>
      </c>
      <c r="BA112" s="1044"/>
      <c r="BB112" s="1044"/>
      <c r="BC112" s="1044"/>
      <c r="BD112" s="1044"/>
      <c r="BE112" s="1044"/>
      <c r="BF112" s="1044"/>
      <c r="BG112" s="1044"/>
      <c r="BH112" s="1044"/>
      <c r="BI112" s="1044"/>
      <c r="BJ112" s="1044"/>
      <c r="BK112" s="1044"/>
      <c r="BL112" s="1044"/>
      <c r="BM112" s="1044"/>
      <c r="BN112" s="1044"/>
      <c r="BO112" s="1044"/>
      <c r="BP112" s="1045"/>
      <c r="BQ112" s="1013">
        <v>5771080</v>
      </c>
      <c r="BR112" s="1014"/>
      <c r="BS112" s="1014"/>
      <c r="BT112" s="1014"/>
      <c r="BU112" s="1014"/>
      <c r="BV112" s="1014">
        <v>5471395</v>
      </c>
      <c r="BW112" s="1014"/>
      <c r="BX112" s="1014"/>
      <c r="BY112" s="1014"/>
      <c r="BZ112" s="1014"/>
      <c r="CA112" s="1014">
        <v>4912495</v>
      </c>
      <c r="CB112" s="1014"/>
      <c r="CC112" s="1014"/>
      <c r="CD112" s="1014"/>
      <c r="CE112" s="1014"/>
      <c r="CF112" s="1008">
        <v>29.6</v>
      </c>
      <c r="CG112" s="1009"/>
      <c r="CH112" s="1009"/>
      <c r="CI112" s="1009"/>
      <c r="CJ112" s="1009"/>
      <c r="CK112" s="1039"/>
      <c r="CL112" s="1040"/>
      <c r="CM112" s="1010" t="s">
        <v>451</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179</v>
      </c>
      <c r="DH112" s="1014"/>
      <c r="DI112" s="1014"/>
      <c r="DJ112" s="1014"/>
      <c r="DK112" s="1014"/>
      <c r="DL112" s="1014" t="s">
        <v>443</v>
      </c>
      <c r="DM112" s="1014"/>
      <c r="DN112" s="1014"/>
      <c r="DO112" s="1014"/>
      <c r="DP112" s="1014"/>
      <c r="DQ112" s="1014" t="s">
        <v>447</v>
      </c>
      <c r="DR112" s="1014"/>
      <c r="DS112" s="1014"/>
      <c r="DT112" s="1014"/>
      <c r="DU112" s="1014"/>
      <c r="DV112" s="1015" t="s">
        <v>443</v>
      </c>
      <c r="DW112" s="1015"/>
      <c r="DX112" s="1015"/>
      <c r="DY112" s="1015"/>
      <c r="DZ112" s="1016"/>
    </row>
    <row r="113" spans="1:130" s="247" customFormat="1" ht="26.25" customHeight="1">
      <c r="A113" s="1048"/>
      <c r="B113" s="1049"/>
      <c r="C113" s="1044" t="s">
        <v>452</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672847</v>
      </c>
      <c r="AB113" s="1028"/>
      <c r="AC113" s="1028"/>
      <c r="AD113" s="1028"/>
      <c r="AE113" s="1029"/>
      <c r="AF113" s="1030">
        <v>670054</v>
      </c>
      <c r="AG113" s="1028"/>
      <c r="AH113" s="1028"/>
      <c r="AI113" s="1028"/>
      <c r="AJ113" s="1029"/>
      <c r="AK113" s="1030">
        <v>639591</v>
      </c>
      <c r="AL113" s="1028"/>
      <c r="AM113" s="1028"/>
      <c r="AN113" s="1028"/>
      <c r="AO113" s="1029"/>
      <c r="AP113" s="1031">
        <v>3.9</v>
      </c>
      <c r="AQ113" s="1032"/>
      <c r="AR113" s="1032"/>
      <c r="AS113" s="1032"/>
      <c r="AT113" s="1033"/>
      <c r="AU113" s="994"/>
      <c r="AV113" s="995"/>
      <c r="AW113" s="995"/>
      <c r="AX113" s="995"/>
      <c r="AY113" s="995"/>
      <c r="AZ113" s="1043" t="s">
        <v>453</v>
      </c>
      <c r="BA113" s="1044"/>
      <c r="BB113" s="1044"/>
      <c r="BC113" s="1044"/>
      <c r="BD113" s="1044"/>
      <c r="BE113" s="1044"/>
      <c r="BF113" s="1044"/>
      <c r="BG113" s="1044"/>
      <c r="BH113" s="1044"/>
      <c r="BI113" s="1044"/>
      <c r="BJ113" s="1044"/>
      <c r="BK113" s="1044"/>
      <c r="BL113" s="1044"/>
      <c r="BM113" s="1044"/>
      <c r="BN113" s="1044"/>
      <c r="BO113" s="1044"/>
      <c r="BP113" s="1045"/>
      <c r="BQ113" s="1013">
        <v>3140856</v>
      </c>
      <c r="BR113" s="1014"/>
      <c r="BS113" s="1014"/>
      <c r="BT113" s="1014"/>
      <c r="BU113" s="1014"/>
      <c r="BV113" s="1014">
        <v>2713776</v>
      </c>
      <c r="BW113" s="1014"/>
      <c r="BX113" s="1014"/>
      <c r="BY113" s="1014"/>
      <c r="BZ113" s="1014"/>
      <c r="CA113" s="1014">
        <v>2177166</v>
      </c>
      <c r="CB113" s="1014"/>
      <c r="CC113" s="1014"/>
      <c r="CD113" s="1014"/>
      <c r="CE113" s="1014"/>
      <c r="CF113" s="1008">
        <v>13.1</v>
      </c>
      <c r="CG113" s="1009"/>
      <c r="CH113" s="1009"/>
      <c r="CI113" s="1009"/>
      <c r="CJ113" s="1009"/>
      <c r="CK113" s="1039"/>
      <c r="CL113" s="1040"/>
      <c r="CM113" s="1010" t="s">
        <v>454</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443</v>
      </c>
      <c r="DH113" s="1053"/>
      <c r="DI113" s="1053"/>
      <c r="DJ113" s="1053"/>
      <c r="DK113" s="1054"/>
      <c r="DL113" s="1055" t="s">
        <v>443</v>
      </c>
      <c r="DM113" s="1053"/>
      <c r="DN113" s="1053"/>
      <c r="DO113" s="1053"/>
      <c r="DP113" s="1054"/>
      <c r="DQ113" s="1055" t="s">
        <v>443</v>
      </c>
      <c r="DR113" s="1053"/>
      <c r="DS113" s="1053"/>
      <c r="DT113" s="1053"/>
      <c r="DU113" s="1054"/>
      <c r="DV113" s="1056" t="s">
        <v>179</v>
      </c>
      <c r="DW113" s="1057"/>
      <c r="DX113" s="1057"/>
      <c r="DY113" s="1057"/>
      <c r="DZ113" s="1058"/>
    </row>
    <row r="114" spans="1:130" s="247" customFormat="1" ht="26.25" customHeight="1">
      <c r="A114" s="1048"/>
      <c r="B114" s="1049"/>
      <c r="C114" s="1044" t="s">
        <v>455</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592329</v>
      </c>
      <c r="AB114" s="1053"/>
      <c r="AC114" s="1053"/>
      <c r="AD114" s="1053"/>
      <c r="AE114" s="1054"/>
      <c r="AF114" s="1055">
        <v>599966</v>
      </c>
      <c r="AG114" s="1053"/>
      <c r="AH114" s="1053"/>
      <c r="AI114" s="1053"/>
      <c r="AJ114" s="1054"/>
      <c r="AK114" s="1055">
        <v>606214</v>
      </c>
      <c r="AL114" s="1053"/>
      <c r="AM114" s="1053"/>
      <c r="AN114" s="1053"/>
      <c r="AO114" s="1054"/>
      <c r="AP114" s="1056">
        <v>3.7</v>
      </c>
      <c r="AQ114" s="1057"/>
      <c r="AR114" s="1057"/>
      <c r="AS114" s="1057"/>
      <c r="AT114" s="1058"/>
      <c r="AU114" s="994"/>
      <c r="AV114" s="995"/>
      <c r="AW114" s="995"/>
      <c r="AX114" s="995"/>
      <c r="AY114" s="995"/>
      <c r="AZ114" s="1043" t="s">
        <v>456</v>
      </c>
      <c r="BA114" s="1044"/>
      <c r="BB114" s="1044"/>
      <c r="BC114" s="1044"/>
      <c r="BD114" s="1044"/>
      <c r="BE114" s="1044"/>
      <c r="BF114" s="1044"/>
      <c r="BG114" s="1044"/>
      <c r="BH114" s="1044"/>
      <c r="BI114" s="1044"/>
      <c r="BJ114" s="1044"/>
      <c r="BK114" s="1044"/>
      <c r="BL114" s="1044"/>
      <c r="BM114" s="1044"/>
      <c r="BN114" s="1044"/>
      <c r="BO114" s="1044"/>
      <c r="BP114" s="1045"/>
      <c r="BQ114" s="1013">
        <v>1483857</v>
      </c>
      <c r="BR114" s="1014"/>
      <c r="BS114" s="1014"/>
      <c r="BT114" s="1014"/>
      <c r="BU114" s="1014"/>
      <c r="BV114" s="1014">
        <v>1189314</v>
      </c>
      <c r="BW114" s="1014"/>
      <c r="BX114" s="1014"/>
      <c r="BY114" s="1014"/>
      <c r="BZ114" s="1014"/>
      <c r="CA114" s="1014">
        <v>1108236</v>
      </c>
      <c r="CB114" s="1014"/>
      <c r="CC114" s="1014"/>
      <c r="CD114" s="1014"/>
      <c r="CE114" s="1014"/>
      <c r="CF114" s="1008">
        <v>6.7</v>
      </c>
      <c r="CG114" s="1009"/>
      <c r="CH114" s="1009"/>
      <c r="CI114" s="1009"/>
      <c r="CJ114" s="1009"/>
      <c r="CK114" s="1039"/>
      <c r="CL114" s="1040"/>
      <c r="CM114" s="1010" t="s">
        <v>457</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179</v>
      </c>
      <c r="DH114" s="1053"/>
      <c r="DI114" s="1053"/>
      <c r="DJ114" s="1053"/>
      <c r="DK114" s="1054"/>
      <c r="DL114" s="1055" t="s">
        <v>179</v>
      </c>
      <c r="DM114" s="1053"/>
      <c r="DN114" s="1053"/>
      <c r="DO114" s="1053"/>
      <c r="DP114" s="1054"/>
      <c r="DQ114" s="1055" t="s">
        <v>443</v>
      </c>
      <c r="DR114" s="1053"/>
      <c r="DS114" s="1053"/>
      <c r="DT114" s="1053"/>
      <c r="DU114" s="1054"/>
      <c r="DV114" s="1056" t="s">
        <v>179</v>
      </c>
      <c r="DW114" s="1057"/>
      <c r="DX114" s="1057"/>
      <c r="DY114" s="1057"/>
      <c r="DZ114" s="1058"/>
    </row>
    <row r="115" spans="1:130" s="247" customFormat="1" ht="26.25" customHeight="1">
      <c r="A115" s="1048"/>
      <c r="B115" s="1049"/>
      <c r="C115" s="1044" t="s">
        <v>458</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99</v>
      </c>
      <c r="AB115" s="1028"/>
      <c r="AC115" s="1028"/>
      <c r="AD115" s="1028"/>
      <c r="AE115" s="1029"/>
      <c r="AF115" s="1030">
        <v>69</v>
      </c>
      <c r="AG115" s="1028"/>
      <c r="AH115" s="1028"/>
      <c r="AI115" s="1028"/>
      <c r="AJ115" s="1029"/>
      <c r="AK115" s="1030">
        <v>46</v>
      </c>
      <c r="AL115" s="1028"/>
      <c r="AM115" s="1028"/>
      <c r="AN115" s="1028"/>
      <c r="AO115" s="1029"/>
      <c r="AP115" s="1031">
        <v>0</v>
      </c>
      <c r="AQ115" s="1032"/>
      <c r="AR115" s="1032"/>
      <c r="AS115" s="1032"/>
      <c r="AT115" s="1033"/>
      <c r="AU115" s="994"/>
      <c r="AV115" s="995"/>
      <c r="AW115" s="995"/>
      <c r="AX115" s="995"/>
      <c r="AY115" s="995"/>
      <c r="AZ115" s="1043" t="s">
        <v>459</v>
      </c>
      <c r="BA115" s="1044"/>
      <c r="BB115" s="1044"/>
      <c r="BC115" s="1044"/>
      <c r="BD115" s="1044"/>
      <c r="BE115" s="1044"/>
      <c r="BF115" s="1044"/>
      <c r="BG115" s="1044"/>
      <c r="BH115" s="1044"/>
      <c r="BI115" s="1044"/>
      <c r="BJ115" s="1044"/>
      <c r="BK115" s="1044"/>
      <c r="BL115" s="1044"/>
      <c r="BM115" s="1044"/>
      <c r="BN115" s="1044"/>
      <c r="BO115" s="1044"/>
      <c r="BP115" s="1045"/>
      <c r="BQ115" s="1013" t="s">
        <v>443</v>
      </c>
      <c r="BR115" s="1014"/>
      <c r="BS115" s="1014"/>
      <c r="BT115" s="1014"/>
      <c r="BU115" s="1014"/>
      <c r="BV115" s="1014" t="s">
        <v>443</v>
      </c>
      <c r="BW115" s="1014"/>
      <c r="BX115" s="1014"/>
      <c r="BY115" s="1014"/>
      <c r="BZ115" s="1014"/>
      <c r="CA115" s="1014" t="s">
        <v>443</v>
      </c>
      <c r="CB115" s="1014"/>
      <c r="CC115" s="1014"/>
      <c r="CD115" s="1014"/>
      <c r="CE115" s="1014"/>
      <c r="CF115" s="1008" t="s">
        <v>179</v>
      </c>
      <c r="CG115" s="1009"/>
      <c r="CH115" s="1009"/>
      <c r="CI115" s="1009"/>
      <c r="CJ115" s="1009"/>
      <c r="CK115" s="1039"/>
      <c r="CL115" s="1040"/>
      <c r="CM115" s="1043" t="s">
        <v>460</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v>913866</v>
      </c>
      <c r="DH115" s="1053"/>
      <c r="DI115" s="1053"/>
      <c r="DJ115" s="1053"/>
      <c r="DK115" s="1054"/>
      <c r="DL115" s="1055">
        <v>819741</v>
      </c>
      <c r="DM115" s="1053"/>
      <c r="DN115" s="1053"/>
      <c r="DO115" s="1053"/>
      <c r="DP115" s="1054"/>
      <c r="DQ115" s="1055">
        <v>755533</v>
      </c>
      <c r="DR115" s="1053"/>
      <c r="DS115" s="1053"/>
      <c r="DT115" s="1053"/>
      <c r="DU115" s="1054"/>
      <c r="DV115" s="1056">
        <v>4.5999999999999996</v>
      </c>
      <c r="DW115" s="1057"/>
      <c r="DX115" s="1057"/>
      <c r="DY115" s="1057"/>
      <c r="DZ115" s="1058"/>
    </row>
    <row r="116" spans="1:130" s="247" customFormat="1" ht="26.25" customHeight="1">
      <c r="A116" s="1050"/>
      <c r="B116" s="1051"/>
      <c r="C116" s="1059" t="s">
        <v>461</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447</v>
      </c>
      <c r="AB116" s="1053"/>
      <c r="AC116" s="1053"/>
      <c r="AD116" s="1053"/>
      <c r="AE116" s="1054"/>
      <c r="AF116" s="1055">
        <v>58</v>
      </c>
      <c r="AG116" s="1053"/>
      <c r="AH116" s="1053"/>
      <c r="AI116" s="1053"/>
      <c r="AJ116" s="1054"/>
      <c r="AK116" s="1055" t="s">
        <v>447</v>
      </c>
      <c r="AL116" s="1053"/>
      <c r="AM116" s="1053"/>
      <c r="AN116" s="1053"/>
      <c r="AO116" s="1054"/>
      <c r="AP116" s="1056" t="s">
        <v>447</v>
      </c>
      <c r="AQ116" s="1057"/>
      <c r="AR116" s="1057"/>
      <c r="AS116" s="1057"/>
      <c r="AT116" s="1058"/>
      <c r="AU116" s="994"/>
      <c r="AV116" s="995"/>
      <c r="AW116" s="995"/>
      <c r="AX116" s="995"/>
      <c r="AY116" s="995"/>
      <c r="AZ116" s="1061" t="s">
        <v>462</v>
      </c>
      <c r="BA116" s="1062"/>
      <c r="BB116" s="1062"/>
      <c r="BC116" s="1062"/>
      <c r="BD116" s="1062"/>
      <c r="BE116" s="1062"/>
      <c r="BF116" s="1062"/>
      <c r="BG116" s="1062"/>
      <c r="BH116" s="1062"/>
      <c r="BI116" s="1062"/>
      <c r="BJ116" s="1062"/>
      <c r="BK116" s="1062"/>
      <c r="BL116" s="1062"/>
      <c r="BM116" s="1062"/>
      <c r="BN116" s="1062"/>
      <c r="BO116" s="1062"/>
      <c r="BP116" s="1063"/>
      <c r="BQ116" s="1013" t="s">
        <v>443</v>
      </c>
      <c r="BR116" s="1014"/>
      <c r="BS116" s="1014"/>
      <c r="BT116" s="1014"/>
      <c r="BU116" s="1014"/>
      <c r="BV116" s="1014" t="s">
        <v>179</v>
      </c>
      <c r="BW116" s="1014"/>
      <c r="BX116" s="1014"/>
      <c r="BY116" s="1014"/>
      <c r="BZ116" s="1014"/>
      <c r="CA116" s="1014" t="s">
        <v>443</v>
      </c>
      <c r="CB116" s="1014"/>
      <c r="CC116" s="1014"/>
      <c r="CD116" s="1014"/>
      <c r="CE116" s="1014"/>
      <c r="CF116" s="1008" t="s">
        <v>447</v>
      </c>
      <c r="CG116" s="1009"/>
      <c r="CH116" s="1009"/>
      <c r="CI116" s="1009"/>
      <c r="CJ116" s="1009"/>
      <c r="CK116" s="1039"/>
      <c r="CL116" s="1040"/>
      <c r="CM116" s="1010" t="s">
        <v>463</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443</v>
      </c>
      <c r="DH116" s="1053"/>
      <c r="DI116" s="1053"/>
      <c r="DJ116" s="1053"/>
      <c r="DK116" s="1054"/>
      <c r="DL116" s="1055" t="s">
        <v>179</v>
      </c>
      <c r="DM116" s="1053"/>
      <c r="DN116" s="1053"/>
      <c r="DO116" s="1053"/>
      <c r="DP116" s="1054"/>
      <c r="DQ116" s="1055" t="s">
        <v>447</v>
      </c>
      <c r="DR116" s="1053"/>
      <c r="DS116" s="1053"/>
      <c r="DT116" s="1053"/>
      <c r="DU116" s="1054"/>
      <c r="DV116" s="1056" t="s">
        <v>179</v>
      </c>
      <c r="DW116" s="1057"/>
      <c r="DX116" s="1057"/>
      <c r="DY116" s="1057"/>
      <c r="DZ116" s="1058"/>
    </row>
    <row r="117" spans="1:130" s="247" customFormat="1" ht="26.25" customHeight="1">
      <c r="A117" s="998" t="s">
        <v>191</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464</v>
      </c>
      <c r="Z117" s="980"/>
      <c r="AA117" s="1070">
        <v>4087745</v>
      </c>
      <c r="AB117" s="1071"/>
      <c r="AC117" s="1071"/>
      <c r="AD117" s="1071"/>
      <c r="AE117" s="1072"/>
      <c r="AF117" s="1073">
        <v>3858559</v>
      </c>
      <c r="AG117" s="1071"/>
      <c r="AH117" s="1071"/>
      <c r="AI117" s="1071"/>
      <c r="AJ117" s="1072"/>
      <c r="AK117" s="1073">
        <v>3830546</v>
      </c>
      <c r="AL117" s="1071"/>
      <c r="AM117" s="1071"/>
      <c r="AN117" s="1071"/>
      <c r="AO117" s="1072"/>
      <c r="AP117" s="1074"/>
      <c r="AQ117" s="1075"/>
      <c r="AR117" s="1075"/>
      <c r="AS117" s="1075"/>
      <c r="AT117" s="1076"/>
      <c r="AU117" s="994"/>
      <c r="AV117" s="995"/>
      <c r="AW117" s="995"/>
      <c r="AX117" s="995"/>
      <c r="AY117" s="995"/>
      <c r="AZ117" s="1061" t="s">
        <v>465</v>
      </c>
      <c r="BA117" s="1062"/>
      <c r="BB117" s="1062"/>
      <c r="BC117" s="1062"/>
      <c r="BD117" s="1062"/>
      <c r="BE117" s="1062"/>
      <c r="BF117" s="1062"/>
      <c r="BG117" s="1062"/>
      <c r="BH117" s="1062"/>
      <c r="BI117" s="1062"/>
      <c r="BJ117" s="1062"/>
      <c r="BK117" s="1062"/>
      <c r="BL117" s="1062"/>
      <c r="BM117" s="1062"/>
      <c r="BN117" s="1062"/>
      <c r="BO117" s="1062"/>
      <c r="BP117" s="1063"/>
      <c r="BQ117" s="1013" t="s">
        <v>443</v>
      </c>
      <c r="BR117" s="1014"/>
      <c r="BS117" s="1014"/>
      <c r="BT117" s="1014"/>
      <c r="BU117" s="1014"/>
      <c r="BV117" s="1014" t="s">
        <v>443</v>
      </c>
      <c r="BW117" s="1014"/>
      <c r="BX117" s="1014"/>
      <c r="BY117" s="1014"/>
      <c r="BZ117" s="1014"/>
      <c r="CA117" s="1014" t="s">
        <v>179</v>
      </c>
      <c r="CB117" s="1014"/>
      <c r="CC117" s="1014"/>
      <c r="CD117" s="1014"/>
      <c r="CE117" s="1014"/>
      <c r="CF117" s="1008" t="s">
        <v>443</v>
      </c>
      <c r="CG117" s="1009"/>
      <c r="CH117" s="1009"/>
      <c r="CI117" s="1009"/>
      <c r="CJ117" s="1009"/>
      <c r="CK117" s="1039"/>
      <c r="CL117" s="1040"/>
      <c r="CM117" s="1010" t="s">
        <v>466</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179</v>
      </c>
      <c r="DH117" s="1053"/>
      <c r="DI117" s="1053"/>
      <c r="DJ117" s="1053"/>
      <c r="DK117" s="1054"/>
      <c r="DL117" s="1055" t="s">
        <v>443</v>
      </c>
      <c r="DM117" s="1053"/>
      <c r="DN117" s="1053"/>
      <c r="DO117" s="1053"/>
      <c r="DP117" s="1054"/>
      <c r="DQ117" s="1055" t="s">
        <v>447</v>
      </c>
      <c r="DR117" s="1053"/>
      <c r="DS117" s="1053"/>
      <c r="DT117" s="1053"/>
      <c r="DU117" s="1054"/>
      <c r="DV117" s="1056" t="s">
        <v>179</v>
      </c>
      <c r="DW117" s="1057"/>
      <c r="DX117" s="1057"/>
      <c r="DY117" s="1057"/>
      <c r="DZ117" s="1058"/>
    </row>
    <row r="118" spans="1:130" s="247" customFormat="1" ht="26.25" customHeight="1">
      <c r="A118" s="998" t="s">
        <v>438</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436</v>
      </c>
      <c r="AB118" s="979"/>
      <c r="AC118" s="979"/>
      <c r="AD118" s="979"/>
      <c r="AE118" s="980"/>
      <c r="AF118" s="978" t="s">
        <v>312</v>
      </c>
      <c r="AG118" s="979"/>
      <c r="AH118" s="979"/>
      <c r="AI118" s="979"/>
      <c r="AJ118" s="980"/>
      <c r="AK118" s="978" t="s">
        <v>311</v>
      </c>
      <c r="AL118" s="979"/>
      <c r="AM118" s="979"/>
      <c r="AN118" s="979"/>
      <c r="AO118" s="980"/>
      <c r="AP118" s="1065" t="s">
        <v>437</v>
      </c>
      <c r="AQ118" s="1066"/>
      <c r="AR118" s="1066"/>
      <c r="AS118" s="1066"/>
      <c r="AT118" s="1067"/>
      <c r="AU118" s="994"/>
      <c r="AV118" s="995"/>
      <c r="AW118" s="995"/>
      <c r="AX118" s="995"/>
      <c r="AY118" s="995"/>
      <c r="AZ118" s="1068" t="s">
        <v>467</v>
      </c>
      <c r="BA118" s="1059"/>
      <c r="BB118" s="1059"/>
      <c r="BC118" s="1059"/>
      <c r="BD118" s="1059"/>
      <c r="BE118" s="1059"/>
      <c r="BF118" s="1059"/>
      <c r="BG118" s="1059"/>
      <c r="BH118" s="1059"/>
      <c r="BI118" s="1059"/>
      <c r="BJ118" s="1059"/>
      <c r="BK118" s="1059"/>
      <c r="BL118" s="1059"/>
      <c r="BM118" s="1059"/>
      <c r="BN118" s="1059"/>
      <c r="BO118" s="1059"/>
      <c r="BP118" s="1060"/>
      <c r="BQ118" s="1091" t="s">
        <v>443</v>
      </c>
      <c r="BR118" s="1092"/>
      <c r="BS118" s="1092"/>
      <c r="BT118" s="1092"/>
      <c r="BU118" s="1092"/>
      <c r="BV118" s="1092" t="s">
        <v>179</v>
      </c>
      <c r="BW118" s="1092"/>
      <c r="BX118" s="1092"/>
      <c r="BY118" s="1092"/>
      <c r="BZ118" s="1092"/>
      <c r="CA118" s="1092" t="s">
        <v>179</v>
      </c>
      <c r="CB118" s="1092"/>
      <c r="CC118" s="1092"/>
      <c r="CD118" s="1092"/>
      <c r="CE118" s="1092"/>
      <c r="CF118" s="1008" t="s">
        <v>443</v>
      </c>
      <c r="CG118" s="1009"/>
      <c r="CH118" s="1009"/>
      <c r="CI118" s="1009"/>
      <c r="CJ118" s="1009"/>
      <c r="CK118" s="1039"/>
      <c r="CL118" s="1040"/>
      <c r="CM118" s="1010" t="s">
        <v>468</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447</v>
      </c>
      <c r="DH118" s="1053"/>
      <c r="DI118" s="1053"/>
      <c r="DJ118" s="1053"/>
      <c r="DK118" s="1054"/>
      <c r="DL118" s="1055" t="s">
        <v>443</v>
      </c>
      <c r="DM118" s="1053"/>
      <c r="DN118" s="1053"/>
      <c r="DO118" s="1053"/>
      <c r="DP118" s="1054"/>
      <c r="DQ118" s="1055" t="s">
        <v>179</v>
      </c>
      <c r="DR118" s="1053"/>
      <c r="DS118" s="1053"/>
      <c r="DT118" s="1053"/>
      <c r="DU118" s="1054"/>
      <c r="DV118" s="1056" t="s">
        <v>447</v>
      </c>
      <c r="DW118" s="1057"/>
      <c r="DX118" s="1057"/>
      <c r="DY118" s="1057"/>
      <c r="DZ118" s="1058"/>
    </row>
    <row r="119" spans="1:130" s="247" customFormat="1" ht="26.25" customHeight="1">
      <c r="A119" s="1152" t="s">
        <v>441</v>
      </c>
      <c r="B119" s="1038"/>
      <c r="C119" s="1017" t="s">
        <v>442</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179</v>
      </c>
      <c r="AB119" s="986"/>
      <c r="AC119" s="986"/>
      <c r="AD119" s="986"/>
      <c r="AE119" s="987"/>
      <c r="AF119" s="988" t="s">
        <v>443</v>
      </c>
      <c r="AG119" s="986"/>
      <c r="AH119" s="986"/>
      <c r="AI119" s="986"/>
      <c r="AJ119" s="987"/>
      <c r="AK119" s="988" t="s">
        <v>447</v>
      </c>
      <c r="AL119" s="986"/>
      <c r="AM119" s="986"/>
      <c r="AN119" s="986"/>
      <c r="AO119" s="987"/>
      <c r="AP119" s="989" t="s">
        <v>443</v>
      </c>
      <c r="AQ119" s="990"/>
      <c r="AR119" s="990"/>
      <c r="AS119" s="990"/>
      <c r="AT119" s="991"/>
      <c r="AU119" s="996"/>
      <c r="AV119" s="997"/>
      <c r="AW119" s="997"/>
      <c r="AX119" s="997"/>
      <c r="AY119" s="997"/>
      <c r="AZ119" s="278" t="s">
        <v>191</v>
      </c>
      <c r="BA119" s="278"/>
      <c r="BB119" s="278"/>
      <c r="BC119" s="278"/>
      <c r="BD119" s="278"/>
      <c r="BE119" s="278"/>
      <c r="BF119" s="278"/>
      <c r="BG119" s="278"/>
      <c r="BH119" s="278"/>
      <c r="BI119" s="278"/>
      <c r="BJ119" s="278"/>
      <c r="BK119" s="278"/>
      <c r="BL119" s="278"/>
      <c r="BM119" s="278"/>
      <c r="BN119" s="278"/>
      <c r="BO119" s="1069" t="s">
        <v>469</v>
      </c>
      <c r="BP119" s="1100"/>
      <c r="BQ119" s="1091">
        <v>38270522</v>
      </c>
      <c r="BR119" s="1092"/>
      <c r="BS119" s="1092"/>
      <c r="BT119" s="1092"/>
      <c r="BU119" s="1092"/>
      <c r="BV119" s="1092">
        <v>37870178</v>
      </c>
      <c r="BW119" s="1092"/>
      <c r="BX119" s="1092"/>
      <c r="BY119" s="1092"/>
      <c r="BZ119" s="1092"/>
      <c r="CA119" s="1092">
        <v>35735626</v>
      </c>
      <c r="CB119" s="1092"/>
      <c r="CC119" s="1092"/>
      <c r="CD119" s="1092"/>
      <c r="CE119" s="1092"/>
      <c r="CF119" s="1093"/>
      <c r="CG119" s="1094"/>
      <c r="CH119" s="1094"/>
      <c r="CI119" s="1094"/>
      <c r="CJ119" s="1095"/>
      <c r="CK119" s="1041"/>
      <c r="CL119" s="1042"/>
      <c r="CM119" s="1096" t="s">
        <v>470</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41</v>
      </c>
      <c r="DH119" s="1078"/>
      <c r="DI119" s="1078"/>
      <c r="DJ119" s="1078"/>
      <c r="DK119" s="1079"/>
      <c r="DL119" s="1077">
        <v>9</v>
      </c>
      <c r="DM119" s="1078"/>
      <c r="DN119" s="1078"/>
      <c r="DO119" s="1078"/>
      <c r="DP119" s="1079"/>
      <c r="DQ119" s="1077" t="s">
        <v>443</v>
      </c>
      <c r="DR119" s="1078"/>
      <c r="DS119" s="1078"/>
      <c r="DT119" s="1078"/>
      <c r="DU119" s="1079"/>
      <c r="DV119" s="1080" t="s">
        <v>443</v>
      </c>
      <c r="DW119" s="1081"/>
      <c r="DX119" s="1081"/>
      <c r="DY119" s="1081"/>
      <c r="DZ119" s="1082"/>
    </row>
    <row r="120" spans="1:130" s="247" customFormat="1" ht="26.25" customHeight="1">
      <c r="A120" s="1153"/>
      <c r="B120" s="1040"/>
      <c r="C120" s="1010" t="s">
        <v>446</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443</v>
      </c>
      <c r="AB120" s="1053"/>
      <c r="AC120" s="1053"/>
      <c r="AD120" s="1053"/>
      <c r="AE120" s="1054"/>
      <c r="AF120" s="1055" t="s">
        <v>447</v>
      </c>
      <c r="AG120" s="1053"/>
      <c r="AH120" s="1053"/>
      <c r="AI120" s="1053"/>
      <c r="AJ120" s="1054"/>
      <c r="AK120" s="1055" t="s">
        <v>443</v>
      </c>
      <c r="AL120" s="1053"/>
      <c r="AM120" s="1053"/>
      <c r="AN120" s="1053"/>
      <c r="AO120" s="1054"/>
      <c r="AP120" s="1056" t="s">
        <v>447</v>
      </c>
      <c r="AQ120" s="1057"/>
      <c r="AR120" s="1057"/>
      <c r="AS120" s="1057"/>
      <c r="AT120" s="1058"/>
      <c r="AU120" s="1083" t="s">
        <v>471</v>
      </c>
      <c r="AV120" s="1084"/>
      <c r="AW120" s="1084"/>
      <c r="AX120" s="1084"/>
      <c r="AY120" s="1085"/>
      <c r="AZ120" s="1034" t="s">
        <v>472</v>
      </c>
      <c r="BA120" s="983"/>
      <c r="BB120" s="983"/>
      <c r="BC120" s="983"/>
      <c r="BD120" s="983"/>
      <c r="BE120" s="983"/>
      <c r="BF120" s="983"/>
      <c r="BG120" s="983"/>
      <c r="BH120" s="983"/>
      <c r="BI120" s="983"/>
      <c r="BJ120" s="983"/>
      <c r="BK120" s="983"/>
      <c r="BL120" s="983"/>
      <c r="BM120" s="983"/>
      <c r="BN120" s="983"/>
      <c r="BO120" s="983"/>
      <c r="BP120" s="984"/>
      <c r="BQ120" s="1020">
        <v>11948190</v>
      </c>
      <c r="BR120" s="1021"/>
      <c r="BS120" s="1021"/>
      <c r="BT120" s="1021"/>
      <c r="BU120" s="1021"/>
      <c r="BV120" s="1021">
        <v>9814674</v>
      </c>
      <c r="BW120" s="1021"/>
      <c r="BX120" s="1021"/>
      <c r="BY120" s="1021"/>
      <c r="BZ120" s="1021"/>
      <c r="CA120" s="1021">
        <v>11416716</v>
      </c>
      <c r="CB120" s="1021"/>
      <c r="CC120" s="1021"/>
      <c r="CD120" s="1021"/>
      <c r="CE120" s="1021"/>
      <c r="CF120" s="1035">
        <v>68.8</v>
      </c>
      <c r="CG120" s="1036"/>
      <c r="CH120" s="1036"/>
      <c r="CI120" s="1036"/>
      <c r="CJ120" s="1036"/>
      <c r="CK120" s="1101" t="s">
        <v>473</v>
      </c>
      <c r="CL120" s="1102"/>
      <c r="CM120" s="1102"/>
      <c r="CN120" s="1102"/>
      <c r="CO120" s="1103"/>
      <c r="CP120" s="1109" t="s">
        <v>474</v>
      </c>
      <c r="CQ120" s="1110"/>
      <c r="CR120" s="1110"/>
      <c r="CS120" s="1110"/>
      <c r="CT120" s="1110"/>
      <c r="CU120" s="1110"/>
      <c r="CV120" s="1110"/>
      <c r="CW120" s="1110"/>
      <c r="CX120" s="1110"/>
      <c r="CY120" s="1110"/>
      <c r="CZ120" s="1110"/>
      <c r="DA120" s="1110"/>
      <c r="DB120" s="1110"/>
      <c r="DC120" s="1110"/>
      <c r="DD120" s="1110"/>
      <c r="DE120" s="1110"/>
      <c r="DF120" s="1111"/>
      <c r="DG120" s="1020">
        <v>4435610</v>
      </c>
      <c r="DH120" s="1021"/>
      <c r="DI120" s="1021"/>
      <c r="DJ120" s="1021"/>
      <c r="DK120" s="1021"/>
      <c r="DL120" s="1021">
        <v>4265691</v>
      </c>
      <c r="DM120" s="1021"/>
      <c r="DN120" s="1021"/>
      <c r="DO120" s="1021"/>
      <c r="DP120" s="1021"/>
      <c r="DQ120" s="1021">
        <v>3963838</v>
      </c>
      <c r="DR120" s="1021"/>
      <c r="DS120" s="1021"/>
      <c r="DT120" s="1021"/>
      <c r="DU120" s="1021"/>
      <c r="DV120" s="1022">
        <v>23.9</v>
      </c>
      <c r="DW120" s="1022"/>
      <c r="DX120" s="1022"/>
      <c r="DY120" s="1022"/>
      <c r="DZ120" s="1023"/>
    </row>
    <row r="121" spans="1:130" s="247" customFormat="1" ht="26.25" customHeight="1">
      <c r="A121" s="1153"/>
      <c r="B121" s="1040"/>
      <c r="C121" s="1061" t="s">
        <v>475</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443</v>
      </c>
      <c r="AB121" s="1053"/>
      <c r="AC121" s="1053"/>
      <c r="AD121" s="1053"/>
      <c r="AE121" s="1054"/>
      <c r="AF121" s="1055" t="s">
        <v>447</v>
      </c>
      <c r="AG121" s="1053"/>
      <c r="AH121" s="1053"/>
      <c r="AI121" s="1053"/>
      <c r="AJ121" s="1054"/>
      <c r="AK121" s="1055" t="s">
        <v>443</v>
      </c>
      <c r="AL121" s="1053"/>
      <c r="AM121" s="1053"/>
      <c r="AN121" s="1053"/>
      <c r="AO121" s="1054"/>
      <c r="AP121" s="1056" t="s">
        <v>443</v>
      </c>
      <c r="AQ121" s="1057"/>
      <c r="AR121" s="1057"/>
      <c r="AS121" s="1057"/>
      <c r="AT121" s="1058"/>
      <c r="AU121" s="1086"/>
      <c r="AV121" s="1087"/>
      <c r="AW121" s="1087"/>
      <c r="AX121" s="1087"/>
      <c r="AY121" s="1088"/>
      <c r="AZ121" s="1043" t="s">
        <v>476</v>
      </c>
      <c r="BA121" s="1044"/>
      <c r="BB121" s="1044"/>
      <c r="BC121" s="1044"/>
      <c r="BD121" s="1044"/>
      <c r="BE121" s="1044"/>
      <c r="BF121" s="1044"/>
      <c r="BG121" s="1044"/>
      <c r="BH121" s="1044"/>
      <c r="BI121" s="1044"/>
      <c r="BJ121" s="1044"/>
      <c r="BK121" s="1044"/>
      <c r="BL121" s="1044"/>
      <c r="BM121" s="1044"/>
      <c r="BN121" s="1044"/>
      <c r="BO121" s="1044"/>
      <c r="BP121" s="1045"/>
      <c r="BQ121" s="1013">
        <v>2683263</v>
      </c>
      <c r="BR121" s="1014"/>
      <c r="BS121" s="1014"/>
      <c r="BT121" s="1014"/>
      <c r="BU121" s="1014"/>
      <c r="BV121" s="1014">
        <v>2552139</v>
      </c>
      <c r="BW121" s="1014"/>
      <c r="BX121" s="1014"/>
      <c r="BY121" s="1014"/>
      <c r="BZ121" s="1014"/>
      <c r="CA121" s="1014">
        <v>2625538</v>
      </c>
      <c r="CB121" s="1014"/>
      <c r="CC121" s="1014"/>
      <c r="CD121" s="1014"/>
      <c r="CE121" s="1014"/>
      <c r="CF121" s="1008">
        <v>15.8</v>
      </c>
      <c r="CG121" s="1009"/>
      <c r="CH121" s="1009"/>
      <c r="CI121" s="1009"/>
      <c r="CJ121" s="1009"/>
      <c r="CK121" s="1104"/>
      <c r="CL121" s="1105"/>
      <c r="CM121" s="1105"/>
      <c r="CN121" s="1105"/>
      <c r="CO121" s="1106"/>
      <c r="CP121" s="1114" t="s">
        <v>477</v>
      </c>
      <c r="CQ121" s="1115"/>
      <c r="CR121" s="1115"/>
      <c r="CS121" s="1115"/>
      <c r="CT121" s="1115"/>
      <c r="CU121" s="1115"/>
      <c r="CV121" s="1115"/>
      <c r="CW121" s="1115"/>
      <c r="CX121" s="1115"/>
      <c r="CY121" s="1115"/>
      <c r="CZ121" s="1115"/>
      <c r="DA121" s="1115"/>
      <c r="DB121" s="1115"/>
      <c r="DC121" s="1115"/>
      <c r="DD121" s="1115"/>
      <c r="DE121" s="1115"/>
      <c r="DF121" s="1116"/>
      <c r="DG121" s="1013">
        <v>1335470</v>
      </c>
      <c r="DH121" s="1014"/>
      <c r="DI121" s="1014"/>
      <c r="DJ121" s="1014"/>
      <c r="DK121" s="1014"/>
      <c r="DL121" s="1014">
        <v>1205704</v>
      </c>
      <c r="DM121" s="1014"/>
      <c r="DN121" s="1014"/>
      <c r="DO121" s="1014"/>
      <c r="DP121" s="1014"/>
      <c r="DQ121" s="1014">
        <v>948657</v>
      </c>
      <c r="DR121" s="1014"/>
      <c r="DS121" s="1014"/>
      <c r="DT121" s="1014"/>
      <c r="DU121" s="1014"/>
      <c r="DV121" s="1015">
        <v>5.7</v>
      </c>
      <c r="DW121" s="1015"/>
      <c r="DX121" s="1015"/>
      <c r="DY121" s="1015"/>
      <c r="DZ121" s="1016"/>
    </row>
    <row r="122" spans="1:130" s="247" customFormat="1" ht="26.25" customHeight="1">
      <c r="A122" s="1153"/>
      <c r="B122" s="1040"/>
      <c r="C122" s="1010" t="s">
        <v>457</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179</v>
      </c>
      <c r="AB122" s="1053"/>
      <c r="AC122" s="1053"/>
      <c r="AD122" s="1053"/>
      <c r="AE122" s="1054"/>
      <c r="AF122" s="1055" t="s">
        <v>443</v>
      </c>
      <c r="AG122" s="1053"/>
      <c r="AH122" s="1053"/>
      <c r="AI122" s="1053"/>
      <c r="AJ122" s="1054"/>
      <c r="AK122" s="1055" t="s">
        <v>447</v>
      </c>
      <c r="AL122" s="1053"/>
      <c r="AM122" s="1053"/>
      <c r="AN122" s="1053"/>
      <c r="AO122" s="1054"/>
      <c r="AP122" s="1056" t="s">
        <v>447</v>
      </c>
      <c r="AQ122" s="1057"/>
      <c r="AR122" s="1057"/>
      <c r="AS122" s="1057"/>
      <c r="AT122" s="1058"/>
      <c r="AU122" s="1086"/>
      <c r="AV122" s="1087"/>
      <c r="AW122" s="1087"/>
      <c r="AX122" s="1087"/>
      <c r="AY122" s="1088"/>
      <c r="AZ122" s="1068" t="s">
        <v>478</v>
      </c>
      <c r="BA122" s="1059"/>
      <c r="BB122" s="1059"/>
      <c r="BC122" s="1059"/>
      <c r="BD122" s="1059"/>
      <c r="BE122" s="1059"/>
      <c r="BF122" s="1059"/>
      <c r="BG122" s="1059"/>
      <c r="BH122" s="1059"/>
      <c r="BI122" s="1059"/>
      <c r="BJ122" s="1059"/>
      <c r="BK122" s="1059"/>
      <c r="BL122" s="1059"/>
      <c r="BM122" s="1059"/>
      <c r="BN122" s="1059"/>
      <c r="BO122" s="1059"/>
      <c r="BP122" s="1060"/>
      <c r="BQ122" s="1091">
        <v>27704003</v>
      </c>
      <c r="BR122" s="1092"/>
      <c r="BS122" s="1092"/>
      <c r="BT122" s="1092"/>
      <c r="BU122" s="1092"/>
      <c r="BV122" s="1092">
        <v>26738809</v>
      </c>
      <c r="BW122" s="1092"/>
      <c r="BX122" s="1092"/>
      <c r="BY122" s="1092"/>
      <c r="BZ122" s="1092"/>
      <c r="CA122" s="1092">
        <v>25980535</v>
      </c>
      <c r="CB122" s="1092"/>
      <c r="CC122" s="1092"/>
      <c r="CD122" s="1092"/>
      <c r="CE122" s="1092"/>
      <c r="CF122" s="1112">
        <v>156.6</v>
      </c>
      <c r="CG122" s="1113"/>
      <c r="CH122" s="1113"/>
      <c r="CI122" s="1113"/>
      <c r="CJ122" s="1113"/>
      <c r="CK122" s="1104"/>
      <c r="CL122" s="1105"/>
      <c r="CM122" s="1105"/>
      <c r="CN122" s="1105"/>
      <c r="CO122" s="1106"/>
      <c r="CP122" s="1114" t="s">
        <v>479</v>
      </c>
      <c r="CQ122" s="1115"/>
      <c r="CR122" s="1115"/>
      <c r="CS122" s="1115"/>
      <c r="CT122" s="1115"/>
      <c r="CU122" s="1115"/>
      <c r="CV122" s="1115"/>
      <c r="CW122" s="1115"/>
      <c r="CX122" s="1115"/>
      <c r="CY122" s="1115"/>
      <c r="CZ122" s="1115"/>
      <c r="DA122" s="1115"/>
      <c r="DB122" s="1115"/>
      <c r="DC122" s="1115"/>
      <c r="DD122" s="1115"/>
      <c r="DE122" s="1115"/>
      <c r="DF122" s="1116"/>
      <c r="DG122" s="1013" t="s">
        <v>447</v>
      </c>
      <c r="DH122" s="1014"/>
      <c r="DI122" s="1014"/>
      <c r="DJ122" s="1014"/>
      <c r="DK122" s="1014"/>
      <c r="DL122" s="1014" t="s">
        <v>179</v>
      </c>
      <c r="DM122" s="1014"/>
      <c r="DN122" s="1014"/>
      <c r="DO122" s="1014"/>
      <c r="DP122" s="1014"/>
      <c r="DQ122" s="1014" t="s">
        <v>443</v>
      </c>
      <c r="DR122" s="1014"/>
      <c r="DS122" s="1014"/>
      <c r="DT122" s="1014"/>
      <c r="DU122" s="1014"/>
      <c r="DV122" s="1015" t="s">
        <v>447</v>
      </c>
      <c r="DW122" s="1015"/>
      <c r="DX122" s="1015"/>
      <c r="DY122" s="1015"/>
      <c r="DZ122" s="1016"/>
    </row>
    <row r="123" spans="1:130" s="247" customFormat="1" ht="26.25" customHeight="1">
      <c r="A123" s="1153"/>
      <c r="B123" s="1040"/>
      <c r="C123" s="1010" t="s">
        <v>463</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447</v>
      </c>
      <c r="AB123" s="1053"/>
      <c r="AC123" s="1053"/>
      <c r="AD123" s="1053"/>
      <c r="AE123" s="1054"/>
      <c r="AF123" s="1055" t="s">
        <v>447</v>
      </c>
      <c r="AG123" s="1053"/>
      <c r="AH123" s="1053"/>
      <c r="AI123" s="1053"/>
      <c r="AJ123" s="1054"/>
      <c r="AK123" s="1055" t="s">
        <v>447</v>
      </c>
      <c r="AL123" s="1053"/>
      <c r="AM123" s="1053"/>
      <c r="AN123" s="1053"/>
      <c r="AO123" s="1054"/>
      <c r="AP123" s="1056" t="s">
        <v>179</v>
      </c>
      <c r="AQ123" s="1057"/>
      <c r="AR123" s="1057"/>
      <c r="AS123" s="1057"/>
      <c r="AT123" s="1058"/>
      <c r="AU123" s="1089"/>
      <c r="AV123" s="1090"/>
      <c r="AW123" s="1090"/>
      <c r="AX123" s="1090"/>
      <c r="AY123" s="1090"/>
      <c r="AZ123" s="278" t="s">
        <v>191</v>
      </c>
      <c r="BA123" s="278"/>
      <c r="BB123" s="278"/>
      <c r="BC123" s="278"/>
      <c r="BD123" s="278"/>
      <c r="BE123" s="278"/>
      <c r="BF123" s="278"/>
      <c r="BG123" s="278"/>
      <c r="BH123" s="278"/>
      <c r="BI123" s="278"/>
      <c r="BJ123" s="278"/>
      <c r="BK123" s="278"/>
      <c r="BL123" s="278"/>
      <c r="BM123" s="278"/>
      <c r="BN123" s="278"/>
      <c r="BO123" s="1069" t="s">
        <v>480</v>
      </c>
      <c r="BP123" s="1100"/>
      <c r="BQ123" s="1159">
        <v>42335456</v>
      </c>
      <c r="BR123" s="1160"/>
      <c r="BS123" s="1160"/>
      <c r="BT123" s="1160"/>
      <c r="BU123" s="1160"/>
      <c r="BV123" s="1160">
        <v>39105622</v>
      </c>
      <c r="BW123" s="1160"/>
      <c r="BX123" s="1160"/>
      <c r="BY123" s="1160"/>
      <c r="BZ123" s="1160"/>
      <c r="CA123" s="1160">
        <v>40022789</v>
      </c>
      <c r="CB123" s="1160"/>
      <c r="CC123" s="1160"/>
      <c r="CD123" s="1160"/>
      <c r="CE123" s="1160"/>
      <c r="CF123" s="1093"/>
      <c r="CG123" s="1094"/>
      <c r="CH123" s="1094"/>
      <c r="CI123" s="1094"/>
      <c r="CJ123" s="1095"/>
      <c r="CK123" s="1104"/>
      <c r="CL123" s="1105"/>
      <c r="CM123" s="1105"/>
      <c r="CN123" s="1105"/>
      <c r="CO123" s="1106"/>
      <c r="CP123" s="1114"/>
      <c r="CQ123" s="1115"/>
      <c r="CR123" s="1115"/>
      <c r="CS123" s="1115"/>
      <c r="CT123" s="1115"/>
      <c r="CU123" s="1115"/>
      <c r="CV123" s="1115"/>
      <c r="CW123" s="1115"/>
      <c r="CX123" s="1115"/>
      <c r="CY123" s="1115"/>
      <c r="CZ123" s="1115"/>
      <c r="DA123" s="1115"/>
      <c r="DB123" s="1115"/>
      <c r="DC123" s="1115"/>
      <c r="DD123" s="1115"/>
      <c r="DE123" s="1115"/>
      <c r="DF123" s="1116"/>
      <c r="DG123" s="1052"/>
      <c r="DH123" s="1053"/>
      <c r="DI123" s="1053"/>
      <c r="DJ123" s="1053"/>
      <c r="DK123" s="1054"/>
      <c r="DL123" s="1055"/>
      <c r="DM123" s="1053"/>
      <c r="DN123" s="1053"/>
      <c r="DO123" s="1053"/>
      <c r="DP123" s="1054"/>
      <c r="DQ123" s="1055"/>
      <c r="DR123" s="1053"/>
      <c r="DS123" s="1053"/>
      <c r="DT123" s="1053"/>
      <c r="DU123" s="1054"/>
      <c r="DV123" s="1056"/>
      <c r="DW123" s="1057"/>
      <c r="DX123" s="1057"/>
      <c r="DY123" s="1057"/>
      <c r="DZ123" s="1058"/>
    </row>
    <row r="124" spans="1:130" s="247" customFormat="1" ht="26.25" customHeight="1" thickBot="1">
      <c r="A124" s="1153"/>
      <c r="B124" s="1040"/>
      <c r="C124" s="1010" t="s">
        <v>466</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443</v>
      </c>
      <c r="AB124" s="1053"/>
      <c r="AC124" s="1053"/>
      <c r="AD124" s="1053"/>
      <c r="AE124" s="1054"/>
      <c r="AF124" s="1055" t="s">
        <v>447</v>
      </c>
      <c r="AG124" s="1053"/>
      <c r="AH124" s="1053"/>
      <c r="AI124" s="1053"/>
      <c r="AJ124" s="1054"/>
      <c r="AK124" s="1055" t="s">
        <v>443</v>
      </c>
      <c r="AL124" s="1053"/>
      <c r="AM124" s="1053"/>
      <c r="AN124" s="1053"/>
      <c r="AO124" s="1054"/>
      <c r="AP124" s="1056" t="s">
        <v>447</v>
      </c>
      <c r="AQ124" s="1057"/>
      <c r="AR124" s="1057"/>
      <c r="AS124" s="1057"/>
      <c r="AT124" s="1058"/>
      <c r="AU124" s="1155" t="s">
        <v>481</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443</v>
      </c>
      <c r="BR124" s="1122"/>
      <c r="BS124" s="1122"/>
      <c r="BT124" s="1122"/>
      <c r="BU124" s="1122"/>
      <c r="BV124" s="1122" t="s">
        <v>443</v>
      </c>
      <c r="BW124" s="1122"/>
      <c r="BX124" s="1122"/>
      <c r="BY124" s="1122"/>
      <c r="BZ124" s="1122"/>
      <c r="CA124" s="1122" t="s">
        <v>447</v>
      </c>
      <c r="CB124" s="1122"/>
      <c r="CC124" s="1122"/>
      <c r="CD124" s="1122"/>
      <c r="CE124" s="1122"/>
      <c r="CF124" s="1123"/>
      <c r="CG124" s="1124"/>
      <c r="CH124" s="1124"/>
      <c r="CI124" s="1124"/>
      <c r="CJ124" s="1125"/>
      <c r="CK124" s="1107"/>
      <c r="CL124" s="1107"/>
      <c r="CM124" s="1107"/>
      <c r="CN124" s="1107"/>
      <c r="CO124" s="1108"/>
      <c r="CP124" s="1114" t="s">
        <v>482</v>
      </c>
      <c r="CQ124" s="1115"/>
      <c r="CR124" s="1115"/>
      <c r="CS124" s="1115"/>
      <c r="CT124" s="1115"/>
      <c r="CU124" s="1115"/>
      <c r="CV124" s="1115"/>
      <c r="CW124" s="1115"/>
      <c r="CX124" s="1115"/>
      <c r="CY124" s="1115"/>
      <c r="CZ124" s="1115"/>
      <c r="DA124" s="1115"/>
      <c r="DB124" s="1115"/>
      <c r="DC124" s="1115"/>
      <c r="DD124" s="1115"/>
      <c r="DE124" s="1115"/>
      <c r="DF124" s="1116"/>
      <c r="DG124" s="1099" t="s">
        <v>443</v>
      </c>
      <c r="DH124" s="1078"/>
      <c r="DI124" s="1078"/>
      <c r="DJ124" s="1078"/>
      <c r="DK124" s="1079"/>
      <c r="DL124" s="1077" t="s">
        <v>443</v>
      </c>
      <c r="DM124" s="1078"/>
      <c r="DN124" s="1078"/>
      <c r="DO124" s="1078"/>
      <c r="DP124" s="1079"/>
      <c r="DQ124" s="1077" t="s">
        <v>179</v>
      </c>
      <c r="DR124" s="1078"/>
      <c r="DS124" s="1078"/>
      <c r="DT124" s="1078"/>
      <c r="DU124" s="1079"/>
      <c r="DV124" s="1080" t="s">
        <v>443</v>
      </c>
      <c r="DW124" s="1081"/>
      <c r="DX124" s="1081"/>
      <c r="DY124" s="1081"/>
      <c r="DZ124" s="1082"/>
    </row>
    <row r="125" spans="1:130" s="247" customFormat="1" ht="26.25" customHeight="1">
      <c r="A125" s="1153"/>
      <c r="B125" s="1040"/>
      <c r="C125" s="1010" t="s">
        <v>468</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443</v>
      </c>
      <c r="AB125" s="1053"/>
      <c r="AC125" s="1053"/>
      <c r="AD125" s="1053"/>
      <c r="AE125" s="1054"/>
      <c r="AF125" s="1055" t="s">
        <v>443</v>
      </c>
      <c r="AG125" s="1053"/>
      <c r="AH125" s="1053"/>
      <c r="AI125" s="1053"/>
      <c r="AJ125" s="1054"/>
      <c r="AK125" s="1055" t="s">
        <v>443</v>
      </c>
      <c r="AL125" s="1053"/>
      <c r="AM125" s="1053"/>
      <c r="AN125" s="1053"/>
      <c r="AO125" s="1054"/>
      <c r="AP125" s="1056" t="s">
        <v>179</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483</v>
      </c>
      <c r="CL125" s="1102"/>
      <c r="CM125" s="1102"/>
      <c r="CN125" s="1102"/>
      <c r="CO125" s="1103"/>
      <c r="CP125" s="1034" t="s">
        <v>484</v>
      </c>
      <c r="CQ125" s="983"/>
      <c r="CR125" s="983"/>
      <c r="CS125" s="983"/>
      <c r="CT125" s="983"/>
      <c r="CU125" s="983"/>
      <c r="CV125" s="983"/>
      <c r="CW125" s="983"/>
      <c r="CX125" s="983"/>
      <c r="CY125" s="983"/>
      <c r="CZ125" s="983"/>
      <c r="DA125" s="983"/>
      <c r="DB125" s="983"/>
      <c r="DC125" s="983"/>
      <c r="DD125" s="983"/>
      <c r="DE125" s="983"/>
      <c r="DF125" s="984"/>
      <c r="DG125" s="1020" t="s">
        <v>447</v>
      </c>
      <c r="DH125" s="1021"/>
      <c r="DI125" s="1021"/>
      <c r="DJ125" s="1021"/>
      <c r="DK125" s="1021"/>
      <c r="DL125" s="1021" t="s">
        <v>443</v>
      </c>
      <c r="DM125" s="1021"/>
      <c r="DN125" s="1021"/>
      <c r="DO125" s="1021"/>
      <c r="DP125" s="1021"/>
      <c r="DQ125" s="1021" t="s">
        <v>443</v>
      </c>
      <c r="DR125" s="1021"/>
      <c r="DS125" s="1021"/>
      <c r="DT125" s="1021"/>
      <c r="DU125" s="1021"/>
      <c r="DV125" s="1022" t="s">
        <v>443</v>
      </c>
      <c r="DW125" s="1022"/>
      <c r="DX125" s="1022"/>
      <c r="DY125" s="1022"/>
      <c r="DZ125" s="1023"/>
    </row>
    <row r="126" spans="1:130" s="247" customFormat="1" ht="26.25" customHeight="1" thickBot="1">
      <c r="A126" s="1153"/>
      <c r="B126" s="1040"/>
      <c r="C126" s="1010" t="s">
        <v>470</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443</v>
      </c>
      <c r="AB126" s="1053"/>
      <c r="AC126" s="1053"/>
      <c r="AD126" s="1053"/>
      <c r="AE126" s="1054"/>
      <c r="AF126" s="1055" t="s">
        <v>443</v>
      </c>
      <c r="AG126" s="1053"/>
      <c r="AH126" s="1053"/>
      <c r="AI126" s="1053"/>
      <c r="AJ126" s="1054"/>
      <c r="AK126" s="1055" t="s">
        <v>443</v>
      </c>
      <c r="AL126" s="1053"/>
      <c r="AM126" s="1053"/>
      <c r="AN126" s="1053"/>
      <c r="AO126" s="1054"/>
      <c r="AP126" s="1056" t="s">
        <v>443</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485</v>
      </c>
      <c r="CQ126" s="1044"/>
      <c r="CR126" s="1044"/>
      <c r="CS126" s="1044"/>
      <c r="CT126" s="1044"/>
      <c r="CU126" s="1044"/>
      <c r="CV126" s="1044"/>
      <c r="CW126" s="1044"/>
      <c r="CX126" s="1044"/>
      <c r="CY126" s="1044"/>
      <c r="CZ126" s="1044"/>
      <c r="DA126" s="1044"/>
      <c r="DB126" s="1044"/>
      <c r="DC126" s="1044"/>
      <c r="DD126" s="1044"/>
      <c r="DE126" s="1044"/>
      <c r="DF126" s="1045"/>
      <c r="DG126" s="1013" t="s">
        <v>443</v>
      </c>
      <c r="DH126" s="1014"/>
      <c r="DI126" s="1014"/>
      <c r="DJ126" s="1014"/>
      <c r="DK126" s="1014"/>
      <c r="DL126" s="1014" t="s">
        <v>443</v>
      </c>
      <c r="DM126" s="1014"/>
      <c r="DN126" s="1014"/>
      <c r="DO126" s="1014"/>
      <c r="DP126" s="1014"/>
      <c r="DQ126" s="1014" t="s">
        <v>443</v>
      </c>
      <c r="DR126" s="1014"/>
      <c r="DS126" s="1014"/>
      <c r="DT126" s="1014"/>
      <c r="DU126" s="1014"/>
      <c r="DV126" s="1015" t="s">
        <v>443</v>
      </c>
      <c r="DW126" s="1015"/>
      <c r="DX126" s="1015"/>
      <c r="DY126" s="1015"/>
      <c r="DZ126" s="1016"/>
    </row>
    <row r="127" spans="1:130" s="247" customFormat="1" ht="26.25" customHeight="1">
      <c r="A127" s="1154"/>
      <c r="B127" s="1042"/>
      <c r="C127" s="1096" t="s">
        <v>486</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99</v>
      </c>
      <c r="AB127" s="1053"/>
      <c r="AC127" s="1053"/>
      <c r="AD127" s="1053"/>
      <c r="AE127" s="1054"/>
      <c r="AF127" s="1055">
        <v>69</v>
      </c>
      <c r="AG127" s="1053"/>
      <c r="AH127" s="1053"/>
      <c r="AI127" s="1053"/>
      <c r="AJ127" s="1054"/>
      <c r="AK127" s="1055">
        <v>46</v>
      </c>
      <c r="AL127" s="1053"/>
      <c r="AM127" s="1053"/>
      <c r="AN127" s="1053"/>
      <c r="AO127" s="1054"/>
      <c r="AP127" s="1056">
        <v>0</v>
      </c>
      <c r="AQ127" s="1057"/>
      <c r="AR127" s="1057"/>
      <c r="AS127" s="1057"/>
      <c r="AT127" s="1058"/>
      <c r="AU127" s="283"/>
      <c r="AV127" s="283"/>
      <c r="AW127" s="283"/>
      <c r="AX127" s="1126" t="s">
        <v>487</v>
      </c>
      <c r="AY127" s="1127"/>
      <c r="AZ127" s="1127"/>
      <c r="BA127" s="1127"/>
      <c r="BB127" s="1127"/>
      <c r="BC127" s="1127"/>
      <c r="BD127" s="1127"/>
      <c r="BE127" s="1128"/>
      <c r="BF127" s="1129" t="s">
        <v>488</v>
      </c>
      <c r="BG127" s="1127"/>
      <c r="BH127" s="1127"/>
      <c r="BI127" s="1127"/>
      <c r="BJ127" s="1127"/>
      <c r="BK127" s="1127"/>
      <c r="BL127" s="1128"/>
      <c r="BM127" s="1129" t="s">
        <v>489</v>
      </c>
      <c r="BN127" s="1127"/>
      <c r="BO127" s="1127"/>
      <c r="BP127" s="1127"/>
      <c r="BQ127" s="1127"/>
      <c r="BR127" s="1127"/>
      <c r="BS127" s="1128"/>
      <c r="BT127" s="1129" t="s">
        <v>490</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491</v>
      </c>
      <c r="CQ127" s="1044"/>
      <c r="CR127" s="1044"/>
      <c r="CS127" s="1044"/>
      <c r="CT127" s="1044"/>
      <c r="CU127" s="1044"/>
      <c r="CV127" s="1044"/>
      <c r="CW127" s="1044"/>
      <c r="CX127" s="1044"/>
      <c r="CY127" s="1044"/>
      <c r="CZ127" s="1044"/>
      <c r="DA127" s="1044"/>
      <c r="DB127" s="1044"/>
      <c r="DC127" s="1044"/>
      <c r="DD127" s="1044"/>
      <c r="DE127" s="1044"/>
      <c r="DF127" s="1045"/>
      <c r="DG127" s="1013" t="s">
        <v>447</v>
      </c>
      <c r="DH127" s="1014"/>
      <c r="DI127" s="1014"/>
      <c r="DJ127" s="1014"/>
      <c r="DK127" s="1014"/>
      <c r="DL127" s="1014" t="s">
        <v>443</v>
      </c>
      <c r="DM127" s="1014"/>
      <c r="DN127" s="1014"/>
      <c r="DO127" s="1014"/>
      <c r="DP127" s="1014"/>
      <c r="DQ127" s="1014" t="s">
        <v>443</v>
      </c>
      <c r="DR127" s="1014"/>
      <c r="DS127" s="1014"/>
      <c r="DT127" s="1014"/>
      <c r="DU127" s="1014"/>
      <c r="DV127" s="1015" t="s">
        <v>443</v>
      </c>
      <c r="DW127" s="1015"/>
      <c r="DX127" s="1015"/>
      <c r="DY127" s="1015"/>
      <c r="DZ127" s="1016"/>
    </row>
    <row r="128" spans="1:130" s="247" customFormat="1" ht="26.25" customHeight="1" thickBot="1">
      <c r="A128" s="1137" t="s">
        <v>492</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493</v>
      </c>
      <c r="X128" s="1139"/>
      <c r="Y128" s="1139"/>
      <c r="Z128" s="1140"/>
      <c r="AA128" s="1141">
        <v>543047</v>
      </c>
      <c r="AB128" s="1142"/>
      <c r="AC128" s="1142"/>
      <c r="AD128" s="1142"/>
      <c r="AE128" s="1143"/>
      <c r="AF128" s="1144">
        <v>579874</v>
      </c>
      <c r="AG128" s="1142"/>
      <c r="AH128" s="1142"/>
      <c r="AI128" s="1142"/>
      <c r="AJ128" s="1143"/>
      <c r="AK128" s="1144">
        <v>553745</v>
      </c>
      <c r="AL128" s="1142"/>
      <c r="AM128" s="1142"/>
      <c r="AN128" s="1142"/>
      <c r="AO128" s="1143"/>
      <c r="AP128" s="1145"/>
      <c r="AQ128" s="1146"/>
      <c r="AR128" s="1146"/>
      <c r="AS128" s="1146"/>
      <c r="AT128" s="1147"/>
      <c r="AU128" s="283"/>
      <c r="AV128" s="283"/>
      <c r="AW128" s="283"/>
      <c r="AX128" s="982" t="s">
        <v>494</v>
      </c>
      <c r="AY128" s="983"/>
      <c r="AZ128" s="983"/>
      <c r="BA128" s="983"/>
      <c r="BB128" s="983"/>
      <c r="BC128" s="983"/>
      <c r="BD128" s="983"/>
      <c r="BE128" s="984"/>
      <c r="BF128" s="1148" t="s">
        <v>447</v>
      </c>
      <c r="BG128" s="1149"/>
      <c r="BH128" s="1149"/>
      <c r="BI128" s="1149"/>
      <c r="BJ128" s="1149"/>
      <c r="BK128" s="1149"/>
      <c r="BL128" s="1150"/>
      <c r="BM128" s="1148">
        <v>12.54</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495</v>
      </c>
      <c r="CQ128" s="1131"/>
      <c r="CR128" s="1131"/>
      <c r="CS128" s="1131"/>
      <c r="CT128" s="1131"/>
      <c r="CU128" s="1131"/>
      <c r="CV128" s="1131"/>
      <c r="CW128" s="1131"/>
      <c r="CX128" s="1131"/>
      <c r="CY128" s="1131"/>
      <c r="CZ128" s="1131"/>
      <c r="DA128" s="1131"/>
      <c r="DB128" s="1131"/>
      <c r="DC128" s="1131"/>
      <c r="DD128" s="1131"/>
      <c r="DE128" s="1131"/>
      <c r="DF128" s="1132"/>
      <c r="DG128" s="1133" t="s">
        <v>443</v>
      </c>
      <c r="DH128" s="1134"/>
      <c r="DI128" s="1134"/>
      <c r="DJ128" s="1134"/>
      <c r="DK128" s="1134"/>
      <c r="DL128" s="1134" t="s">
        <v>179</v>
      </c>
      <c r="DM128" s="1134"/>
      <c r="DN128" s="1134"/>
      <c r="DO128" s="1134"/>
      <c r="DP128" s="1134"/>
      <c r="DQ128" s="1134" t="s">
        <v>179</v>
      </c>
      <c r="DR128" s="1134"/>
      <c r="DS128" s="1134"/>
      <c r="DT128" s="1134"/>
      <c r="DU128" s="1134"/>
      <c r="DV128" s="1135" t="s">
        <v>179</v>
      </c>
      <c r="DW128" s="1135"/>
      <c r="DX128" s="1135"/>
      <c r="DY128" s="1135"/>
      <c r="DZ128" s="1136"/>
    </row>
    <row r="129" spans="1:131" s="247" customFormat="1" ht="26.25" customHeight="1">
      <c r="A129" s="1024" t="s">
        <v>108</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496</v>
      </c>
      <c r="X129" s="1168"/>
      <c r="Y129" s="1168"/>
      <c r="Z129" s="1169"/>
      <c r="AA129" s="1052">
        <v>18742379</v>
      </c>
      <c r="AB129" s="1053"/>
      <c r="AC129" s="1053"/>
      <c r="AD129" s="1053"/>
      <c r="AE129" s="1054"/>
      <c r="AF129" s="1055">
        <v>18923766</v>
      </c>
      <c r="AG129" s="1053"/>
      <c r="AH129" s="1053"/>
      <c r="AI129" s="1053"/>
      <c r="AJ129" s="1054"/>
      <c r="AK129" s="1055">
        <v>19142750</v>
      </c>
      <c r="AL129" s="1053"/>
      <c r="AM129" s="1053"/>
      <c r="AN129" s="1053"/>
      <c r="AO129" s="1054"/>
      <c r="AP129" s="1170"/>
      <c r="AQ129" s="1171"/>
      <c r="AR129" s="1171"/>
      <c r="AS129" s="1171"/>
      <c r="AT129" s="1172"/>
      <c r="AU129" s="285"/>
      <c r="AV129" s="285"/>
      <c r="AW129" s="285"/>
      <c r="AX129" s="1161" t="s">
        <v>497</v>
      </c>
      <c r="AY129" s="1044"/>
      <c r="AZ129" s="1044"/>
      <c r="BA129" s="1044"/>
      <c r="BB129" s="1044"/>
      <c r="BC129" s="1044"/>
      <c r="BD129" s="1044"/>
      <c r="BE129" s="1045"/>
      <c r="BF129" s="1162" t="s">
        <v>443</v>
      </c>
      <c r="BG129" s="1163"/>
      <c r="BH129" s="1163"/>
      <c r="BI129" s="1163"/>
      <c r="BJ129" s="1163"/>
      <c r="BK129" s="1163"/>
      <c r="BL129" s="1164"/>
      <c r="BM129" s="1162">
        <v>17.54</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1024" t="s">
        <v>498</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499</v>
      </c>
      <c r="X130" s="1168"/>
      <c r="Y130" s="1168"/>
      <c r="Z130" s="1169"/>
      <c r="AA130" s="1052">
        <v>2680979</v>
      </c>
      <c r="AB130" s="1053"/>
      <c r="AC130" s="1053"/>
      <c r="AD130" s="1053"/>
      <c r="AE130" s="1054"/>
      <c r="AF130" s="1055">
        <v>2603947</v>
      </c>
      <c r="AG130" s="1053"/>
      <c r="AH130" s="1053"/>
      <c r="AI130" s="1053"/>
      <c r="AJ130" s="1054"/>
      <c r="AK130" s="1055">
        <v>2555921</v>
      </c>
      <c r="AL130" s="1053"/>
      <c r="AM130" s="1053"/>
      <c r="AN130" s="1053"/>
      <c r="AO130" s="1054"/>
      <c r="AP130" s="1170"/>
      <c r="AQ130" s="1171"/>
      <c r="AR130" s="1171"/>
      <c r="AS130" s="1171"/>
      <c r="AT130" s="1172"/>
      <c r="AU130" s="285"/>
      <c r="AV130" s="285"/>
      <c r="AW130" s="285"/>
      <c r="AX130" s="1161" t="s">
        <v>500</v>
      </c>
      <c r="AY130" s="1044"/>
      <c r="AZ130" s="1044"/>
      <c r="BA130" s="1044"/>
      <c r="BB130" s="1044"/>
      <c r="BC130" s="1044"/>
      <c r="BD130" s="1044"/>
      <c r="BE130" s="1045"/>
      <c r="BF130" s="1198">
        <v>4.5999999999999996</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501</v>
      </c>
      <c r="X131" s="1206"/>
      <c r="Y131" s="1206"/>
      <c r="Z131" s="1207"/>
      <c r="AA131" s="1099">
        <v>16061400</v>
      </c>
      <c r="AB131" s="1078"/>
      <c r="AC131" s="1078"/>
      <c r="AD131" s="1078"/>
      <c r="AE131" s="1079"/>
      <c r="AF131" s="1077">
        <v>16319819</v>
      </c>
      <c r="AG131" s="1078"/>
      <c r="AH131" s="1078"/>
      <c r="AI131" s="1078"/>
      <c r="AJ131" s="1079"/>
      <c r="AK131" s="1077">
        <v>16586829</v>
      </c>
      <c r="AL131" s="1078"/>
      <c r="AM131" s="1078"/>
      <c r="AN131" s="1078"/>
      <c r="AO131" s="1079"/>
      <c r="AP131" s="1208"/>
      <c r="AQ131" s="1209"/>
      <c r="AR131" s="1209"/>
      <c r="AS131" s="1209"/>
      <c r="AT131" s="1210"/>
      <c r="AU131" s="285"/>
      <c r="AV131" s="285"/>
      <c r="AW131" s="285"/>
      <c r="AX131" s="1180" t="s">
        <v>502</v>
      </c>
      <c r="AY131" s="1131"/>
      <c r="AZ131" s="1131"/>
      <c r="BA131" s="1131"/>
      <c r="BB131" s="1131"/>
      <c r="BC131" s="1131"/>
      <c r="BD131" s="1131"/>
      <c r="BE131" s="1132"/>
      <c r="BF131" s="1181" t="s">
        <v>179</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87" t="s">
        <v>503</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504</v>
      </c>
      <c r="W132" s="1191"/>
      <c r="X132" s="1191"/>
      <c r="Y132" s="1191"/>
      <c r="Z132" s="1192"/>
      <c r="AA132" s="1193">
        <v>5.3776071820000002</v>
      </c>
      <c r="AB132" s="1194"/>
      <c r="AC132" s="1194"/>
      <c r="AD132" s="1194"/>
      <c r="AE132" s="1195"/>
      <c r="AF132" s="1196">
        <v>4.1344698739999997</v>
      </c>
      <c r="AG132" s="1194"/>
      <c r="AH132" s="1194"/>
      <c r="AI132" s="1194"/>
      <c r="AJ132" s="1195"/>
      <c r="AK132" s="1196">
        <v>4.3460989440000004</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505</v>
      </c>
      <c r="W133" s="1174"/>
      <c r="X133" s="1174"/>
      <c r="Y133" s="1174"/>
      <c r="Z133" s="1175"/>
      <c r="AA133" s="1176">
        <v>5.5</v>
      </c>
      <c r="AB133" s="1177"/>
      <c r="AC133" s="1177"/>
      <c r="AD133" s="1177"/>
      <c r="AE133" s="1178"/>
      <c r="AF133" s="1176">
        <v>4.8</v>
      </c>
      <c r="AG133" s="1177"/>
      <c r="AH133" s="1177"/>
      <c r="AI133" s="1177"/>
      <c r="AJ133" s="1178"/>
      <c r="AK133" s="1176">
        <v>4.5999999999999996</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PtdSUFvmbNhemnwGvuIqQ4pJRkgP9tMLpACFXF+dMCxlXPyYqjqHQFAWHgtf7LxB19A0kN6tbpQyTkPSlV36sg==" saltValue="9yKE3+4mu4cBOsyG013Z0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506</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LR7vmC6SJ3pBps4yQ1TXQbYQP31KXBJ2C4Matpb90bmncKO/GERrB+dJG3uIBQhVwBsNyuCv6M46+YE73ILpDg==" saltValue="sJKjTe4meEJPmum2yzcRog=="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3oPTbK46mlXFlEJNQmpY0BrnMEi6GOzgTvpLoHJueZpEV99VMW/aiJNG64nAWuvFqd3RDt1VvlskdA/vc4Ubgg==" saltValue="WmWjBjoe03l6snxGhLdVH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507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508</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509</v>
      </c>
      <c r="AP7" s="304"/>
      <c r="AQ7" s="305" t="s">
        <v>510</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511</v>
      </c>
      <c r="AQ8" s="311" t="s">
        <v>512</v>
      </c>
      <c r="AR8" s="312" t="s">
        <v>513</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514</v>
      </c>
      <c r="AL9" s="1217"/>
      <c r="AM9" s="1217"/>
      <c r="AN9" s="1218"/>
      <c r="AO9" s="313">
        <v>4091031</v>
      </c>
      <c r="AP9" s="313">
        <v>39322</v>
      </c>
      <c r="AQ9" s="314">
        <v>56868</v>
      </c>
      <c r="AR9" s="315">
        <v>-30.9</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515</v>
      </c>
      <c r="AL10" s="1217"/>
      <c r="AM10" s="1217"/>
      <c r="AN10" s="1218"/>
      <c r="AO10" s="316">
        <v>254054</v>
      </c>
      <c r="AP10" s="316">
        <v>2442</v>
      </c>
      <c r="AQ10" s="317">
        <v>3674</v>
      </c>
      <c r="AR10" s="318">
        <v>-33.5</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516</v>
      </c>
      <c r="AL11" s="1217"/>
      <c r="AM11" s="1217"/>
      <c r="AN11" s="1218"/>
      <c r="AO11" s="316">
        <v>756864</v>
      </c>
      <c r="AP11" s="316">
        <v>7275</v>
      </c>
      <c r="AQ11" s="317">
        <v>3477</v>
      </c>
      <c r="AR11" s="318">
        <v>109.2</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517</v>
      </c>
      <c r="AL12" s="1217"/>
      <c r="AM12" s="1217"/>
      <c r="AN12" s="1218"/>
      <c r="AO12" s="316">
        <v>13084</v>
      </c>
      <c r="AP12" s="316">
        <v>126</v>
      </c>
      <c r="AQ12" s="317">
        <v>579</v>
      </c>
      <c r="AR12" s="318">
        <v>-78.2</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518</v>
      </c>
      <c r="AL13" s="1217"/>
      <c r="AM13" s="1217"/>
      <c r="AN13" s="1218"/>
      <c r="AO13" s="316" t="s">
        <v>519</v>
      </c>
      <c r="AP13" s="316" t="s">
        <v>519</v>
      </c>
      <c r="AQ13" s="317">
        <v>11</v>
      </c>
      <c r="AR13" s="318" t="s">
        <v>519</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520</v>
      </c>
      <c r="AL14" s="1217"/>
      <c r="AM14" s="1217"/>
      <c r="AN14" s="1218"/>
      <c r="AO14" s="316">
        <v>222008</v>
      </c>
      <c r="AP14" s="316">
        <v>2134</v>
      </c>
      <c r="AQ14" s="317">
        <v>2399</v>
      </c>
      <c r="AR14" s="318">
        <v>-11</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521</v>
      </c>
      <c r="AL15" s="1217"/>
      <c r="AM15" s="1217"/>
      <c r="AN15" s="1218"/>
      <c r="AO15" s="316">
        <v>40774</v>
      </c>
      <c r="AP15" s="316">
        <v>392</v>
      </c>
      <c r="AQ15" s="317">
        <v>1114</v>
      </c>
      <c r="AR15" s="318">
        <v>-64.8</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522</v>
      </c>
      <c r="AL16" s="1220"/>
      <c r="AM16" s="1220"/>
      <c r="AN16" s="1221"/>
      <c r="AO16" s="316">
        <v>-276593</v>
      </c>
      <c r="AP16" s="316">
        <v>-2659</v>
      </c>
      <c r="AQ16" s="317">
        <v>-4418</v>
      </c>
      <c r="AR16" s="318">
        <v>-39.799999999999997</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191</v>
      </c>
      <c r="AL17" s="1220"/>
      <c r="AM17" s="1220"/>
      <c r="AN17" s="1221"/>
      <c r="AO17" s="316">
        <v>5101222</v>
      </c>
      <c r="AP17" s="316">
        <v>49032</v>
      </c>
      <c r="AQ17" s="317">
        <v>63704</v>
      </c>
      <c r="AR17" s="318">
        <v>-23</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523</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524</v>
      </c>
      <c r="AP20" s="324" t="s">
        <v>525</v>
      </c>
      <c r="AQ20" s="325" t="s">
        <v>526</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527</v>
      </c>
      <c r="AL21" s="1212"/>
      <c r="AM21" s="1212"/>
      <c r="AN21" s="1213"/>
      <c r="AO21" s="328">
        <v>4.09</v>
      </c>
      <c r="AP21" s="329">
        <v>6.05</v>
      </c>
      <c r="AQ21" s="330">
        <v>-1.96</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528</v>
      </c>
      <c r="AL22" s="1212"/>
      <c r="AM22" s="1212"/>
      <c r="AN22" s="1213"/>
      <c r="AO22" s="333">
        <v>101.9</v>
      </c>
      <c r="AP22" s="334">
        <v>99.6</v>
      </c>
      <c r="AQ22" s="335">
        <v>2.2999999999999998</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529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530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531</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509</v>
      </c>
      <c r="AP30" s="304"/>
      <c r="AQ30" s="305" t="s">
        <v>510</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511</v>
      </c>
      <c r="AQ31" s="311" t="s">
        <v>512</v>
      </c>
      <c r="AR31" s="312" t="s">
        <v>513</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532</v>
      </c>
      <c r="AL32" s="1228"/>
      <c r="AM32" s="1228"/>
      <c r="AN32" s="1229"/>
      <c r="AO32" s="343">
        <v>2584695</v>
      </c>
      <c r="AP32" s="343">
        <v>24844</v>
      </c>
      <c r="AQ32" s="344">
        <v>31767</v>
      </c>
      <c r="AR32" s="345">
        <v>-21.8</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533</v>
      </c>
      <c r="AL33" s="1228"/>
      <c r="AM33" s="1228"/>
      <c r="AN33" s="1229"/>
      <c r="AO33" s="343" t="s">
        <v>519</v>
      </c>
      <c r="AP33" s="343" t="s">
        <v>519</v>
      </c>
      <c r="AQ33" s="344">
        <v>4</v>
      </c>
      <c r="AR33" s="345" t="s">
        <v>519</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534</v>
      </c>
      <c r="AL34" s="1228"/>
      <c r="AM34" s="1228"/>
      <c r="AN34" s="1229"/>
      <c r="AO34" s="343" t="s">
        <v>519</v>
      </c>
      <c r="AP34" s="343" t="s">
        <v>519</v>
      </c>
      <c r="AQ34" s="344">
        <v>33</v>
      </c>
      <c r="AR34" s="345" t="s">
        <v>519</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535</v>
      </c>
      <c r="AL35" s="1228"/>
      <c r="AM35" s="1228"/>
      <c r="AN35" s="1229"/>
      <c r="AO35" s="343">
        <v>639591</v>
      </c>
      <c r="AP35" s="343">
        <v>6148</v>
      </c>
      <c r="AQ35" s="344">
        <v>6427</v>
      </c>
      <c r="AR35" s="345">
        <v>-4.3</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536</v>
      </c>
      <c r="AL36" s="1228"/>
      <c r="AM36" s="1228"/>
      <c r="AN36" s="1229"/>
      <c r="AO36" s="343">
        <v>606214</v>
      </c>
      <c r="AP36" s="343">
        <v>5827</v>
      </c>
      <c r="AQ36" s="344">
        <v>1122</v>
      </c>
      <c r="AR36" s="345">
        <v>419.3</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537</v>
      </c>
      <c r="AL37" s="1228"/>
      <c r="AM37" s="1228"/>
      <c r="AN37" s="1229"/>
      <c r="AO37" s="343">
        <v>46</v>
      </c>
      <c r="AP37" s="343">
        <v>0</v>
      </c>
      <c r="AQ37" s="344">
        <v>1023</v>
      </c>
      <c r="AR37" s="345">
        <v>-100</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538</v>
      </c>
      <c r="AL38" s="1231"/>
      <c r="AM38" s="1231"/>
      <c r="AN38" s="1232"/>
      <c r="AO38" s="346" t="s">
        <v>519</v>
      </c>
      <c r="AP38" s="346" t="s">
        <v>519</v>
      </c>
      <c r="AQ38" s="347">
        <v>2</v>
      </c>
      <c r="AR38" s="335" t="s">
        <v>519</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539</v>
      </c>
      <c r="AL39" s="1231"/>
      <c r="AM39" s="1231"/>
      <c r="AN39" s="1232"/>
      <c r="AO39" s="343">
        <v>-553745</v>
      </c>
      <c r="AP39" s="343">
        <v>-5323</v>
      </c>
      <c r="AQ39" s="344">
        <v>-6864</v>
      </c>
      <c r="AR39" s="345">
        <v>-22.5</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540</v>
      </c>
      <c r="AL40" s="1228"/>
      <c r="AM40" s="1228"/>
      <c r="AN40" s="1229"/>
      <c r="AO40" s="343">
        <v>-2555921</v>
      </c>
      <c r="AP40" s="343">
        <v>-24567</v>
      </c>
      <c r="AQ40" s="344">
        <v>-26034</v>
      </c>
      <c r="AR40" s="345">
        <v>-5.6</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303</v>
      </c>
      <c r="AL41" s="1234"/>
      <c r="AM41" s="1234"/>
      <c r="AN41" s="1235"/>
      <c r="AO41" s="343">
        <v>720880</v>
      </c>
      <c r="AP41" s="343">
        <v>6929</v>
      </c>
      <c r="AQ41" s="344">
        <v>7479</v>
      </c>
      <c r="AR41" s="345">
        <v>-7.4</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541</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542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543</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509</v>
      </c>
      <c r="AN49" s="1224" t="s">
        <v>544</v>
      </c>
      <c r="AO49" s="1225"/>
      <c r="AP49" s="1225"/>
      <c r="AQ49" s="1225"/>
      <c r="AR49" s="1226"/>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545</v>
      </c>
      <c r="AO50" s="360" t="s">
        <v>546</v>
      </c>
      <c r="AP50" s="361" t="s">
        <v>547</v>
      </c>
      <c r="AQ50" s="362" t="s">
        <v>548</v>
      </c>
      <c r="AR50" s="363" t="s">
        <v>549</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550</v>
      </c>
      <c r="AL51" s="356"/>
      <c r="AM51" s="364">
        <v>2994922</v>
      </c>
      <c r="AN51" s="365">
        <v>29230</v>
      </c>
      <c r="AO51" s="366">
        <v>-35</v>
      </c>
      <c r="AP51" s="367">
        <v>44267</v>
      </c>
      <c r="AQ51" s="368">
        <v>-17.399999999999999</v>
      </c>
      <c r="AR51" s="369">
        <v>-17.600000000000001</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551</v>
      </c>
      <c r="AM52" s="372">
        <v>1361837</v>
      </c>
      <c r="AN52" s="373">
        <v>13292</v>
      </c>
      <c r="AO52" s="374">
        <v>-59.3</v>
      </c>
      <c r="AP52" s="375">
        <v>26161</v>
      </c>
      <c r="AQ52" s="376">
        <v>-7.7</v>
      </c>
      <c r="AR52" s="377">
        <v>-51.6</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552</v>
      </c>
      <c r="AL53" s="356"/>
      <c r="AM53" s="364">
        <v>3376942</v>
      </c>
      <c r="AN53" s="365">
        <v>32687</v>
      </c>
      <c r="AO53" s="366">
        <v>11.8</v>
      </c>
      <c r="AP53" s="367">
        <v>40879</v>
      </c>
      <c r="AQ53" s="368">
        <v>-7.7</v>
      </c>
      <c r="AR53" s="369">
        <v>19.5</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551</v>
      </c>
      <c r="AM54" s="372">
        <v>2351017</v>
      </c>
      <c r="AN54" s="373">
        <v>22756</v>
      </c>
      <c r="AO54" s="374">
        <v>71.2</v>
      </c>
      <c r="AP54" s="375">
        <v>24087</v>
      </c>
      <c r="AQ54" s="376">
        <v>-7.9</v>
      </c>
      <c r="AR54" s="377">
        <v>79.099999999999994</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553</v>
      </c>
      <c r="AL55" s="356"/>
      <c r="AM55" s="364">
        <v>3532289</v>
      </c>
      <c r="AN55" s="365">
        <v>34052</v>
      </c>
      <c r="AO55" s="366">
        <v>4.2</v>
      </c>
      <c r="AP55" s="367">
        <v>42651</v>
      </c>
      <c r="AQ55" s="368">
        <v>4.3</v>
      </c>
      <c r="AR55" s="369">
        <v>-0.1</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551</v>
      </c>
      <c r="AM56" s="372">
        <v>2909219</v>
      </c>
      <c r="AN56" s="373">
        <v>28046</v>
      </c>
      <c r="AO56" s="374">
        <v>23.2</v>
      </c>
      <c r="AP56" s="375">
        <v>22675</v>
      </c>
      <c r="AQ56" s="376">
        <v>-5.9</v>
      </c>
      <c r="AR56" s="377">
        <v>29.1</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554</v>
      </c>
      <c r="AL57" s="356"/>
      <c r="AM57" s="364">
        <v>5839028</v>
      </c>
      <c r="AN57" s="365">
        <v>56224</v>
      </c>
      <c r="AO57" s="366">
        <v>65.099999999999994</v>
      </c>
      <c r="AP57" s="367">
        <v>43226</v>
      </c>
      <c r="AQ57" s="368">
        <v>1.3</v>
      </c>
      <c r="AR57" s="369">
        <v>63.8</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551</v>
      </c>
      <c r="AM58" s="372">
        <v>5218552</v>
      </c>
      <c r="AN58" s="373">
        <v>50249</v>
      </c>
      <c r="AO58" s="374">
        <v>79.2</v>
      </c>
      <c r="AP58" s="375">
        <v>22622</v>
      </c>
      <c r="AQ58" s="376">
        <v>-0.2</v>
      </c>
      <c r="AR58" s="377">
        <v>79.400000000000006</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555</v>
      </c>
      <c r="AL59" s="356"/>
      <c r="AM59" s="364">
        <v>1568233</v>
      </c>
      <c r="AN59" s="365">
        <v>15074</v>
      </c>
      <c r="AO59" s="366">
        <v>-73.2</v>
      </c>
      <c r="AP59" s="367">
        <v>42836</v>
      </c>
      <c r="AQ59" s="368">
        <v>-0.9</v>
      </c>
      <c r="AR59" s="369">
        <v>-72.3</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551</v>
      </c>
      <c r="AM60" s="372">
        <v>938996</v>
      </c>
      <c r="AN60" s="373">
        <v>9026</v>
      </c>
      <c r="AO60" s="374">
        <v>-82</v>
      </c>
      <c r="AP60" s="375">
        <v>22936</v>
      </c>
      <c r="AQ60" s="376">
        <v>1.4</v>
      </c>
      <c r="AR60" s="377">
        <v>-83.4</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556</v>
      </c>
      <c r="AL61" s="378"/>
      <c r="AM61" s="379">
        <v>3462283</v>
      </c>
      <c r="AN61" s="380">
        <v>33453</v>
      </c>
      <c r="AO61" s="381">
        <v>-5.4</v>
      </c>
      <c r="AP61" s="382">
        <v>42772</v>
      </c>
      <c r="AQ61" s="383">
        <v>-4.0999999999999996</v>
      </c>
      <c r="AR61" s="369">
        <v>-1.3</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551</v>
      </c>
      <c r="AM62" s="372">
        <v>2555924</v>
      </c>
      <c r="AN62" s="373">
        <v>24674</v>
      </c>
      <c r="AO62" s="374">
        <v>6.5</v>
      </c>
      <c r="AP62" s="375">
        <v>23696</v>
      </c>
      <c r="AQ62" s="376">
        <v>-4.0999999999999996</v>
      </c>
      <c r="AR62" s="377">
        <v>10.6</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QcLjkhKh7vWi77HnVyreOtW4ZQPGbJLqLpoSmZkVVF2BxtWVjBh6ykgbr1o6X7v6EVp1XvCpWVxyUCNy9e2DBg==" saltValue="DC19kEM3ee0aXxwqd1NDC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558</v>
      </c>
    </row>
    <row r="120" spans="125:125" ht="13.5" hidden="1" customHeight="1"/>
    <row r="121" spans="125:125" ht="13.5" hidden="1" customHeight="1">
      <c r="DU121" s="291"/>
    </row>
  </sheetData>
  <sheetProtection algorithmName="SHA-512" hashValue="qTZeoqlxV2rMUsx/8TkM1UmE605P0BXBm8GWATvTsOIGtxXyf94q9JnVAl+c6FIVVjIlVTuvkH2WV84pACv10w==" saltValue="yr7t3DUEw9d0BW6v7ivcL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559</v>
      </c>
    </row>
  </sheetData>
  <sheetProtection algorithmName="SHA-512" hashValue="1TS2SQJdxUicwbrQS4TLPq5kpXLwcvVTmyv+lkpe5VbtgshpzRoliQptErcZirGJY8SDTDx+zNWqztelMrLoPg==" saltValue="AQyRW6aOSuiPMA1pvDToT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560</v>
      </c>
      <c r="G46" s="8" t="s">
        <v>561</v>
      </c>
      <c r="H46" s="8" t="s">
        <v>562</v>
      </c>
      <c r="I46" s="8" t="s">
        <v>563</v>
      </c>
      <c r="J46" s="9" t="s">
        <v>564</v>
      </c>
    </row>
    <row r="47" spans="2:10" ht="57.75" customHeight="1">
      <c r="B47" s="10"/>
      <c r="C47" s="1236" t="s">
        <v>3</v>
      </c>
      <c r="D47" s="1236"/>
      <c r="E47" s="1237"/>
      <c r="F47" s="11">
        <v>15.13</v>
      </c>
      <c r="G47" s="12">
        <v>15.24</v>
      </c>
      <c r="H47" s="12">
        <v>15.23</v>
      </c>
      <c r="I47" s="12">
        <v>10.09</v>
      </c>
      <c r="J47" s="13">
        <v>9.98</v>
      </c>
    </row>
    <row r="48" spans="2:10" ht="57.75" customHeight="1">
      <c r="B48" s="14"/>
      <c r="C48" s="1238" t="s">
        <v>4</v>
      </c>
      <c r="D48" s="1238"/>
      <c r="E48" s="1239"/>
      <c r="F48" s="15">
        <v>9.34</v>
      </c>
      <c r="G48" s="16">
        <v>10.09</v>
      </c>
      <c r="H48" s="16">
        <v>4.47</v>
      </c>
      <c r="I48" s="16">
        <v>4.7</v>
      </c>
      <c r="J48" s="17">
        <v>4.45</v>
      </c>
    </row>
    <row r="49" spans="2:10" ht="57.75" customHeight="1" thickBot="1">
      <c r="B49" s="18"/>
      <c r="C49" s="1240" t="s">
        <v>5</v>
      </c>
      <c r="D49" s="1240"/>
      <c r="E49" s="1241"/>
      <c r="F49" s="19">
        <v>5.87</v>
      </c>
      <c r="G49" s="20">
        <v>0.68</v>
      </c>
      <c r="H49" s="20" t="s">
        <v>565</v>
      </c>
      <c r="I49" s="20" t="s">
        <v>566</v>
      </c>
      <c r="J49" s="21" t="s">
        <v>567</v>
      </c>
    </row>
    <row r="50" spans="2:10" ht="13.5" customHeight="1"/>
  </sheetData>
  <sheetProtection algorithmName="SHA-512" hashValue="BAxuh6WtOd1x2hYhWQCKKSf/T4JQtSDuOidh961SFotC8Kh087EmbPLmOmaFUUCiXaZIluGykTweO57mrCmF0Q==" saltValue="OylUJFeQdsVTzG8pYU9h2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2021-10-04T03:53:06Z</cp:lastPrinted>
  <dcterms:modified xsi:type="dcterms:W3CDTF">2021-10-04T03:53:15Z</dcterms:modified>
</cp:coreProperties>
</file>