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<sst xmlns="http://schemas.openxmlformats.org/spreadsheetml/2006/main" count="1188" uniqueCount="646">
  <si>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</si>
  <si>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</si>
  <si>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</si>
  <si>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</si>
  <si>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</si>
  <si>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</si>
  <si>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</si>
  <si>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</si>
  <si>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</si>
  <si>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</si>
  <si>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</si>
  <si>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</si>
  <si>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</si>
  <si>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</si>
  <si>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</si>
  <si>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</si>
  <si>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</si>
  <si>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</si>
  <si>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</si>
  <si>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</si>
  <si>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</si>
  <si>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</si>
  <si>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</si>
  <si>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</si>
  <si>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</si>
  <si>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</si>
  <si>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</si>
  <si>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</si>
  <si>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</si>
  <si>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</si>
  <si>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</si>
  <si>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</si>
  <si>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</si>
  <si>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</si>
  <si>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</si>
  <si>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</si>
  <si>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</si>
  <si>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</si>
  <si>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</si>
  <si>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</si>
  <si>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</si>
  <si>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</si>
  <si>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</si>
  <si>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</si>
  <si>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</si>
  <si>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</si>
  <si>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</si>
  <si>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</si>
  <si>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</si>
  <si>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</si>
  <si>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</si>
  <si>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</si>
  <si>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</si>
  <si>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</si>
  <si>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</si>
  <si>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</si>
  <si>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</si>
  <si>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</si>
  <si>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</si>
  <si>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</si>
  <si>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</si>
  <si>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</si>
  <si>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</si>
  <si>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</si>
  <si>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</si>
  <si>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</si>
  <si>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</si>
  <si>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</si>
  <si>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</si>
  <si>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</si>
  <si>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</si>
  <si>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</si>
  <si>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</si>
  <si>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</si>
  <si>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</si>
  <si>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</si>
  <si>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</si>
  <si>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</si>
  <si>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</si>
  <si>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</si>
  <si>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</si>
  <si>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</si>
  <si>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</si>
  <si>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</si>
  <si>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</si>
  <si>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</si>
  <si>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</si>
  <si>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</si>
  <si>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</si>
  <si>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</si>
  <si>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</si>
  <si>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</si>
  <si>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</si>
  <si>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</si>
  <si>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</si>
  <si>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</si>
  <si>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</si>
  <si>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</si>
  <si>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太宰府市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</si>
  <si>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</si>
  <si>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</si>
  <si>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</si>
  <si>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</si>
  <si>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</si>
  <si>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</si>
  <si>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</si>
  <si>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</si>
  <si>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</si>
  <si>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</si>
  <si>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</si>
  <si>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</si>
  <si>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</si>
  <si>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</si>
  <si>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</si>
  <si>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</si>
  <si>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</si>
  <si>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</si>
  <si>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</si>
  <si>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</si>
  <si>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</si>
  <si>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</si>
  <si>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</si>
  <si>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</si>
  <si>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</si>
  <si>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</si>
  <si>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</si>
  <si>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</si>
  <si>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</si>
  <si>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</si>
  <si>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</si>
  <si>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</si>
  <si>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</si>
  <si>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</si>
  <si>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</si>
  <si>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</si>
  <si>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</si>
  <si>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</si>
  <si>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</si>
  <si>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</si>
  <si>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</si>
  <si>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</si>
  <si>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</si>
  <si>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</si>
  <si>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</si>
  <si>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</si>
  <si>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</si>
  <si>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</si>
  <si>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</si>
  <si>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</si>
  <si>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</si>
  <si>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</si>
  <si>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</si>
  <si>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</si>
  <si>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</si>
  <si>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</si>
  <si>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</si>
  <si>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</si>
  <si>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</si>
  <si>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</si>
  <si>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</si>
  <si>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</si>
  <si>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</si>
  <si>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</si>
  <si>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</si>
  <si>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</si>
  <si>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</si>
  <si>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</si>
  <si>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</si>
  <si>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</si>
  <si>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</si>
  <si>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</si>
  <si>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</si>
  <si>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</si>
  <si>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</si>
  <si>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</si>
  <si>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</si>
  <si>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</si>
  <si>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</si>
  <si>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</si>
  <si>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</si>
  <si>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</si>
  <si>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</si>
  <si>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</si>
  <si>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</si>
  <si>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</si>
  <si>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</si>
  <si>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</si>
  <si>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</si>
  <si>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</si>
  <si>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</si>
  <si>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</si>
  <si>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</si>
  <si>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</si>
  <si>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</si>
  <si>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</si>
  <si>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</si>
  <si>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</si>
  <si>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</si>
  <si>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</si>
  <si>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</si>
  <si>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</si>
  <si>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</si>
  <si>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</si>
  <si>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</si>
  <si>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</si>
  <si>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</si>
  <si>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</si>
  <si>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</si>
  <si>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</si>
  <si>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</si>
  <si>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</si>
  <si>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福岡県太宰府市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</si>
  <si>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</si>
  <si>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</si>
  <si>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</si>
  <si>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</si>
  <si>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</si>
  <si>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</si>
  <si>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</si>
  <si>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</si>
  <si>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</si>
  <si>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</si>
  <si>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</si>
  <si>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</si>
  <si>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</si>
  <si>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</si>
  <si>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</si>
  <si>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</si>
  <si>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</si>
  <si>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</si>
  <si>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</si>
  <si>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</si>
  <si>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</si>
  <si>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</si>
  <si>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</si>
  <si>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</si>
  <si>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</si>
  <si>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</si>
  <si>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</si>
  <si>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</si>
  <si>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</si>
  <si>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</si>
  <si>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</si>
  <si>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</si>
  <si>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</si>
  <si>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</si>
  <si>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</si>
  <si>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</si>
  <si>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</si>
  <si>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</si>
  <si>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</si>
  <si>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</si>
  <si>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</si>
  <si>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</si>
  <si>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</si>
  <si>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</si>
  <si>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</si>
  <si>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</si>
  <si>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</si>
  <si>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</si>
  <si>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</si>
  <si>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</si>
  <si>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</si>
  <si>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</si>
  <si>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</si>
  <si>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</si>
  <si>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</si>
  <si>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</si>
  <si>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</si>
  <si>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</si>
  <si>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</si>
  <si>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</si>
  <si>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</si>
  <si>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</si>
  <si>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</si>
  <si>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</si>
  <si>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</si>
  <si>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</si>
  <si>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</si>
  <si>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</si>
  <si>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</si>
  <si>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</si>
  <si>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</si>
  <si>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</si>
  <si>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</si>
  <si>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</si>
  <si>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</si>
  <si>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</si>
  <si>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</si>
  <si>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</si>
  <si>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</si>
  <si>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</si>
  <si>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</si>
  <si>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</si>
  <si>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</si>
  <si>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</si>
  <si>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</si>
  <si>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</si>
  <si>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</si>
  <si>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</si>
  <si>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</si>
  <si>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</si>
  <si>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</si>
  <si>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</si>
  <si>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</si>
  <si>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</si>
  <si>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</si>
  <si>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</si>
  <si>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</si>
  <si>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</si>
  <si>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</si>
  <si>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</si>
  <si>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</si>
  <si>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</si>
  <si>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</si>
  <si>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</si>
  <si>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</si>
  <si>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</si>
  <si>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</si>
  <si>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</si>
  <si>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</si>
  <si>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</si>
  <si>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</si>
  <si>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</si>
  <si>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</si>
  <si>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</si>
  <si>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</si>
  <si>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</si>
  <si>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</si>
  <si>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</si>
  <si>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</si>
  <si>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</si>
  <si>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</si>
  <si>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</si>
  <si>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</si>
  <si>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</si>
  <si>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</si>
  <si>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</si>
  <si>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</si>
  <si>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</si>
  <si>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</si>
  <si>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</si>
  <si>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</si>
  <si>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</si>
  <si>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</si>
  <si>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</si>
  <si>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</si>
  <si>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</si>
  <si>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</si>
  <si>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</si>
  <si>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</si>
  <si>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</si>
  <si>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</si>
  <si>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</si>
  <si>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</si>
  <si>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</si>
  <si>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</si>
  <si>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</si>
  <si>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</si>
  <si>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</si>
  <si>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</si>
  <si>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</si>
  <si>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</si>
  <si>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</si>
  <si>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福岡県太宰府市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</si>
  <si>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</si>
  <si>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</si>
  <si>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</si>
  <si>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</si>
  <si>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</si>
  <si>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</si>
  <si>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</si>
  <si>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</si>
  <si>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</si>
  <si>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</si>
  <si>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</si>
  <si>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</si>
  <si>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</si>
  <si>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</si>
  <si>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</si>
  <si>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</si>
  <si>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</si>
  <si>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</si>
  <si>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</si>
  <si>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</si>
  <si>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</si>
  <si>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</si>
  <si>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</si>
  <si>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</si>
  <si>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</si>
  <si>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</si>
  <si>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</si>
  <si>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</si>
  <si>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</si>
  <si>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</si>
  <si>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</si>
  <si>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</si>
  <si>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</si>
  <si>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</si>
  <si>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</si>
  <si>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</si>
  <si>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</si>
  <si>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</si>
  <si>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</si>
  <si>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</si>
  <si>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</si>
  <si>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</si>
  <si>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</si>
  <si>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</si>
  <si>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</si>
  <si>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</si>
  <si>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</si>
  <si>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</si>
  <si>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</si>
  <si>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</si>
  <si>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</si>
  <si>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</si>
  <si>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</si>
  <si>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</si>
  <si>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</si>
  <si>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</si>
  <si>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</si>
  <si>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</si>
  <si>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</si>
  <si>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</si>
  <si>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</si>
  <si>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</si>
  <si>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</si>
  <si>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</si>
  <si>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</si>
  <si>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</si>
  <si>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</si>
  <si>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</si>
  <si>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</si>
  <si>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</si>
  <si>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</si>
  <si>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</si>
  <si>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</si>
  <si>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</si>
  <si>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</si>
  <si>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</si>
  <si>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</si>
  <si>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</si>
  <si>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</si>
  <si>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</si>
  <si>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</si>
  <si>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</si>
  <si>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</si>
  <si>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</si>
  <si>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</si>
  <si>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</si>
  <si>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</si>
  <si>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</si>
  <si>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</si>
  <si>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</si>
  <si>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</si>
  <si>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</si>
  <si>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</si>
  <si>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</si>
  <si>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</si>
  <si>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</si>
  <si>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</si>
  <si>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</si>
  <si>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</si>
  <si>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</si>
  <si>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</si>
  <si>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</si>
  <si>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</si>
  <si>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</si>
  <si>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</si>
  <si>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</si>
  <si>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</si>
  <si>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</si>
  <si>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</si>
  <si>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</si>
  <si>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</si>
  <si>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</si>
  <si>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</si>
  <si>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</si>
  <si>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</si>
  <si>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</si>
  <si>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</si>
  <si>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</si>
  <si>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</si>
  <si>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</si>
  <si>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</si>
  <si>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</si>
  <si>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</si>
  <si>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</si>
  <si>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</si>
  <si>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</si>
  <si>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</si>
  <si>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</si>
  <si>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</si>
  <si>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</si>
  <si>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</si>
  <si>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</si>
  <si>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</si>
  <si>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</si>
  <si>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</si>
  <si>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</si>
  <si>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</si>
  <si>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</si>
  <si>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</si>
  <si>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</si>
  <si>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</si>
  <si>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</si>
  <si>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</si>
  <si>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</si>
  <si>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</si>
  <si>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</si>
  <si>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</si>
  <si>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</si>
  <si>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</si>
  <si>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</si>
  <si>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</si>
  <si>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</si>
  <si>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</si>
  <si>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</si>
  <si>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</si>
  <si>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</si>
  <si>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</si>
  <si>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</si>
  <si>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</si>
  <si>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</si>
  <si>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</si>
  <si>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</si>
  <si>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</si>
  <si>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</si>
  <si>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</si>
  <si>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</si>
  <si>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</si>
  <si>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</si>
  <si>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</si>
  <si>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</si>
  <si>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</si>
  <si>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</si>
  <si>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</si>
  <si>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</si>
  <si>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</si>
  <si>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</si>
  <si>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</si>
  <si>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</si>
  <si>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</si>
  <si>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</si>
  <si>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</si>
  <si>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</si>
  <si>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</si>
  <si>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</si>
  <si>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</si>
  <si>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</si>
  <si>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</si>
  <si>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</si>
  <si>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</si>
  <si>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</si>
  <si>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</si>
  <si>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</si>
  <si>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</si>
  <si>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</si>
  <si>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</si>
  <si>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</si>
  <si>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</si>
  <si>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</si>
  <si>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0.66</t>
  </si>
  <si>
    <t>▲ 2.03</t>
  </si>
  <si>
    <t>水道事業会計</t>
  </si>
  <si>
    <t>下水道事業会計</t>
  </si>
  <si>
    <t>一般会計</t>
  </si>
  <si>
    <t>国民健康保険事業特別会計</t>
  </si>
  <si>
    <t>▲ 5.40</t>
  </si>
  <si>
    <t>▲ 1.69</t>
  </si>
  <si>
    <t>▲ 1.30</t>
  </si>
  <si>
    <t>後期高齢者医療特別会計</t>
  </si>
  <si>
    <t>介護保険事業特別会計（介護サービス事業勘定）</t>
  </si>
  <si>
    <t>介護保険事業特別会計（保険事業勘定）</t>
  </si>
  <si>
    <t>住宅新築資金等貸付事業特別会計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</si>
  <si>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</si>
  <si>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</si>
  <si>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</si>
  <si>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</si>
  <si>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</si>
  <si>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</si>
  <si>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</si>
  <si>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</si>
  <si>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</si>
  <si>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</si>
  <si>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両筑衛生施設組合</t>
    <rPh sb="0" eb="8">
      <t>リョウチク</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</si>
  <si>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</si>
  <si>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</si>
  <si>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</si>
  <si>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</si>
  <si>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20">
      <t>トッカイ</t>
    </rPh>
    <phoneticPr fontId="2"/>
  </si>
  <si>
    <t>筑紫野太宰府消防組合</t>
    <rPh sb="0" eb="10">
      <t>チクタ</t>
    </rPh>
    <phoneticPr fontId="2"/>
  </si>
  <si>
    <t>山神水道企業団</t>
    <rPh sb="0" eb="7">
      <t>ヤマガミ</t>
    </rPh>
    <phoneticPr fontId="2"/>
  </si>
  <si>
    <t>福岡地区水道企業団</t>
    <rPh sb="0" eb="9">
      <t>フクスイ</t>
    </rPh>
    <phoneticPr fontId="2"/>
  </si>
  <si>
    <t>大野城太宰府環境施設組合</t>
    <rPh sb="0" eb="12">
      <t>オオノジョウダザイフ</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</si>
  <si>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</si>
  <si>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20">
      <t>トッカイ</t>
    </rPh>
    <phoneticPr fontId="2"/>
  </si>
  <si>
    <t>筑慈苑施設組合</t>
    <rPh sb="0" eb="7">
      <t>チクジエン</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</si>
  <si>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</si>
  <si>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福岡都市圏行政事業組合（流域連携事業特別会計）</t>
    <rPh sb="0" eb="2">
      <t>フクオカ</t>
    </rPh>
    <rPh sb="2" eb="5">
      <t>トシケン</t>
    </rPh>
    <rPh sb="5" eb="7">
      <t>ギョウセイ</t>
    </rPh>
    <rPh sb="7" eb="9">
      <t>ジギョウ</t>
    </rPh>
    <rPh sb="9" eb="11">
      <t>クミアイ</t>
    </rPh>
    <rPh sb="12" eb="14">
      <t>リュウイキ</t>
    </rPh>
    <rPh sb="14" eb="16">
      <t>レンケイ</t>
    </rPh>
    <rPh sb="16" eb="18">
      <t>ジギョウ</t>
    </rPh>
    <rPh sb="18" eb="20">
      <t>トクベツ</t>
    </rPh>
    <rPh sb="20" eb="22">
      <t>カイケイ</t>
    </rPh>
    <phoneticPr fontId="2"/>
  </si>
  <si>
    <t>福岡都市圏行政事業組合（競艇事業特別会計）</t>
    <rPh sb="0" eb="2">
      <t>フクオカ</t>
    </rPh>
    <rPh sb="2" eb="5">
      <t>トシケン</t>
    </rPh>
    <rPh sb="5" eb="7">
      <t>ギョウセイ</t>
    </rPh>
    <rPh sb="7" eb="9">
      <t>ジギョウ</t>
    </rPh>
    <rPh sb="9" eb="11">
      <t>クミアイ</t>
    </rPh>
    <rPh sb="12" eb="14">
      <t>キョウテイ</t>
    </rPh>
    <rPh sb="14" eb="16">
      <t>ジギョウ</t>
    </rPh>
    <rPh sb="16" eb="18">
      <t>トクベツ</t>
    </rPh>
    <rPh sb="18" eb="20">
      <t>カイケイ</t>
    </rPh>
    <phoneticPr fontId="2"/>
  </si>
  <si>
    <t>福岡都市圏南部環境事業組合</t>
    <rPh sb="0" eb="13">
      <t>ナンブ</t>
    </rPh>
    <phoneticPr fontId="2"/>
  </si>
  <si>
    <t>福岡県後期高齢者医療広域連合（一般会計）</t>
    <rPh sb="0" eb="13">
      <t>フクオカケンコウキコウイキレン</t>
    </rPh>
    <rPh sb="13" eb="14">
      <t>ア</t>
    </rPh>
    <rPh sb="15" eb="17">
      <t>イッパン</t>
    </rPh>
    <rPh sb="17" eb="19">
      <t>カイケイ</t>
    </rPh>
    <phoneticPr fontId="2"/>
  </si>
  <si>
    <t>福岡県後期高齢者医療広域連合（後期高齢者医療特別会計）</t>
    <rPh sb="0" eb="14">
      <t>コウイキレンゴウ</t>
    </rPh>
    <rPh sb="15" eb="22">
      <t>コウキ</t>
    </rPh>
    <rPh sb="22" eb="26">
      <t>トッカイ</t>
    </rPh>
    <phoneticPr fontId="2"/>
  </si>
  <si>
    <t>太宰府市文化スポーツ振興財団</t>
    <rPh sb="0" eb="4">
      <t>ダザイフシ</t>
    </rPh>
    <rPh sb="4" eb="6">
      <t>ブンカ</t>
    </rPh>
    <rPh sb="10" eb="12">
      <t>シンコウ</t>
    </rPh>
    <rPh sb="12" eb="14">
      <t>ザイダン</t>
    </rPh>
    <phoneticPr fontId="2"/>
  </si>
  <si>
    <t>太宰府市国際交流協会</t>
    <rPh sb="0" eb="4">
      <t>ダザイフシ</t>
    </rPh>
    <rPh sb="4" eb="6">
      <t>コクサイ</t>
    </rPh>
    <rPh sb="6" eb="8">
      <t>コウリュウ</t>
    </rPh>
    <rPh sb="8" eb="10">
      <t>キョウカイ</t>
    </rPh>
    <phoneticPr fontId="2"/>
  </si>
  <si>
    <t>太宰府市土地開発公社</t>
    <rPh sb="0" eb="4">
      <t>ダザイフシ</t>
    </rPh>
    <rPh sb="4" eb="6">
      <t>トチ</t>
    </rPh>
    <rPh sb="6" eb="8">
      <t>カイハツ</t>
    </rPh>
    <rPh sb="8" eb="10">
      <t>コウシャ</t>
    </rPh>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</si>
  <si>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</si>
  <si>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</si>
  <si>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</si>
  <si>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</si>
  <si>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</si>
  <si>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</si>
  <si>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</si>
  <si>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</si>
  <si>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</si>
  <si>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</si>
  <si>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</si>
  <si>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</si>
  <si>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</si>
  <si>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国際交流振興基金</t>
    <rPh sb="0" eb="2">
      <t>コクサイ</t>
    </rPh>
    <rPh sb="2" eb="4">
      <t>コウリュウ</t>
    </rPh>
    <rPh sb="4" eb="6">
      <t>シンコウ</t>
    </rPh>
    <rPh sb="6" eb="8">
      <t>キキン</t>
    </rPh>
    <phoneticPr fontId="5"/>
  </si>
  <si>
    <t>歴史と文化の環境整備基金</t>
    <rPh sb="0" eb="2">
      <t>レキシ</t>
    </rPh>
    <rPh sb="3" eb="5">
      <t>ブンカ</t>
    </rPh>
    <rPh sb="6" eb="8">
      <t>カンキョウ</t>
    </rPh>
    <rPh sb="8" eb="10">
      <t>セイビ</t>
    </rPh>
    <rPh sb="10" eb="12">
      <t>キキン</t>
    </rPh>
    <phoneticPr fontId="5"/>
  </si>
  <si>
    <t>住宅新築資金等公債償還積立金</t>
    <rPh sb="0" eb="2">
      <t>ジュウタク</t>
    </rPh>
    <rPh sb="2" eb="4">
      <t>シンチク</t>
    </rPh>
    <rPh sb="4" eb="6">
      <t>シキン</t>
    </rPh>
    <rPh sb="6" eb="7">
      <t>トウ</t>
    </rPh>
    <rPh sb="7" eb="9">
      <t>コウサイ</t>
    </rPh>
    <rPh sb="9" eb="11">
      <t>ショウカン</t>
    </rPh>
    <rPh sb="11" eb="13">
      <t>ツミタテ</t>
    </rPh>
    <rPh sb="13" eb="14">
      <t>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</si>
  <si>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</si>
  <si>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</si>
  <si>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</si>
  <si>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</si>
  <si>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</si>
  <si>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</si>
  <si>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</si>
  <si>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</si>
  <si>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</si>
  <si>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</si>
  <si>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</si>
  <si>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</si>
  <si>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</si>
  <si>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</si>
  <si>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</si>
  <si>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</si>
  <si>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</si>
  <si>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</si>
  <si>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</si>
  <si>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</si>
  <si>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将来負担比率は健全な数値を維持しており、有形固定資産減価償却率は類似団体と比較し低い水準であるが、学校施設や福祉施設などの老朽化が著しいため、引き続き財政の健全化に努めながら、今後公共施設再編計画や個別施設計画による計画的な各施設の長寿命化および複合化を進めていく必要がある。</t>
    <rPh sb="0" eb="2">
      <t>ショウライ</t>
    </rPh>
    <rPh sb="2" eb="4">
      <t>フタン</t>
    </rPh>
    <rPh sb="4" eb="6">
      <t>ヒリツ</t>
    </rPh>
    <rPh sb="7" eb="9">
      <t>ケンゼン</t>
    </rPh>
    <rPh sb="10" eb="12">
      <t>スウチ</t>
    </rPh>
    <rPh sb="13" eb="15">
      <t>イジ</t>
    </rPh>
    <rPh sb="20" eb="22">
      <t>ユウケイ</t>
    </rPh>
    <rPh sb="22" eb="24">
      <t>コテイ</t>
    </rPh>
    <rPh sb="24" eb="26">
      <t>シサン</t>
    </rPh>
    <rPh sb="26" eb="28">
      <t>ゲンカ</t>
    </rPh>
    <rPh sb="28" eb="30">
      <t>ショウキャク</t>
    </rPh>
    <rPh sb="30" eb="31">
      <t>リツ</t>
    </rPh>
    <rPh sb="32" eb="34">
      <t>ルイジ</t>
    </rPh>
    <rPh sb="34" eb="36">
      <t>ダンタイ</t>
    </rPh>
    <rPh sb="37" eb="39">
      <t>ヒカク</t>
    </rPh>
    <rPh sb="40" eb="41">
      <t>ヒク</t>
    </rPh>
    <rPh sb="42" eb="44">
      <t>スイジュン</t>
    </rPh>
    <rPh sb="49" eb="51">
      <t>ガッコウ</t>
    </rPh>
    <rPh sb="51" eb="53">
      <t>シセツ</t>
    </rPh>
    <rPh sb="54" eb="56">
      <t>フクシ</t>
    </rPh>
    <rPh sb="56" eb="58">
      <t>シセツ</t>
    </rPh>
    <rPh sb="61" eb="64">
      <t>ロウキュウカ</t>
    </rPh>
    <rPh sb="65" eb="66">
      <t>イチジル</t>
    </rPh>
    <rPh sb="71" eb="72">
      <t>ヒ</t>
    </rPh>
    <rPh sb="73" eb="74">
      <t>ツヅ</t>
    </rPh>
    <rPh sb="75" eb="77">
      <t>ザイセイ</t>
    </rPh>
    <rPh sb="78" eb="81">
      <t>ケンゼンカ</t>
    </rPh>
    <rPh sb="82" eb="83">
      <t>ツト</t>
    </rPh>
    <rPh sb="88" eb="90">
      <t>コンゴ</t>
    </rPh>
    <rPh sb="90" eb="92">
      <t>コウキョウ</t>
    </rPh>
    <rPh sb="92" eb="94">
      <t>シセツ</t>
    </rPh>
    <rPh sb="94" eb="96">
      <t>サイヘン</t>
    </rPh>
    <rPh sb="96" eb="98">
      <t>ケイカク</t>
    </rPh>
    <rPh sb="99" eb="101">
      <t>コベツ</t>
    </rPh>
    <rPh sb="101" eb="103">
      <t>シセツ</t>
    </rPh>
    <rPh sb="103" eb="105">
      <t>ケイカク</t>
    </rPh>
    <rPh sb="108" eb="111">
      <t>ケイカクテキ</t>
    </rPh>
    <rPh sb="112" eb="113">
      <t>カク</t>
    </rPh>
    <rPh sb="113" eb="115">
      <t>シセツ</t>
    </rPh>
    <rPh sb="116" eb="120">
      <t>チョウジュミョウカ</t>
    </rPh>
    <rPh sb="123" eb="126">
      <t>フクゴウカ</t>
    </rPh>
    <rPh sb="127" eb="128">
      <t>スス</t>
    </rPh>
    <rPh sb="132" eb="134">
      <t>ヒツヨウ</t>
    </rPh>
    <phoneticPr fontId="5"/>
  </si>
  <si>
    <t>将来負担比率は健全な数値を維持しており、実質公債費比率についても類似団体と比較して低い数値を維持しているが、今後は学校施設や福祉施設などの老朽化が進んでいる施設の長寿命化および複合化を進めていく必要があり、公債費の増が見込まれることから、これまで以上に市債残高の管理や新規発行の抑制など、公債費の適正化に取り込んでいく必要がある。</t>
    <rPh sb="0" eb="2">
      <t>ショウライ</t>
    </rPh>
    <rPh sb="2" eb="4">
      <t>フタン</t>
    </rPh>
    <rPh sb="4" eb="6">
      <t>ヒリツ</t>
    </rPh>
    <rPh sb="7" eb="9">
      <t>ケンゼン</t>
    </rPh>
    <rPh sb="10" eb="12">
      <t>スウチ</t>
    </rPh>
    <rPh sb="13" eb="15">
      <t>イジ</t>
    </rPh>
    <rPh sb="20" eb="22">
      <t>ジッシツ</t>
    </rPh>
    <rPh sb="22" eb="25">
      <t>コウサイヒ</t>
    </rPh>
    <rPh sb="25" eb="27">
      <t>ヒリツ</t>
    </rPh>
    <rPh sb="32" eb="34">
      <t>ルイジ</t>
    </rPh>
    <rPh sb="34" eb="36">
      <t>ダンタイ</t>
    </rPh>
    <rPh sb="37" eb="39">
      <t>ヒカク</t>
    </rPh>
    <rPh sb="41" eb="42">
      <t>ヒク</t>
    </rPh>
    <rPh sb="43" eb="45">
      <t>スウチ</t>
    </rPh>
    <rPh sb="46" eb="48">
      <t>イジ</t>
    </rPh>
    <rPh sb="54" eb="56">
      <t>コンゴ</t>
    </rPh>
    <rPh sb="57" eb="59">
      <t>ガッコウ</t>
    </rPh>
    <rPh sb="59" eb="61">
      <t>シセツ</t>
    </rPh>
    <rPh sb="62" eb="64">
      <t>フクシ</t>
    </rPh>
    <rPh sb="64" eb="66">
      <t>シセツ</t>
    </rPh>
    <rPh sb="69" eb="72">
      <t>ロウキュウカ</t>
    </rPh>
    <rPh sb="73" eb="74">
      <t>スス</t>
    </rPh>
    <rPh sb="78" eb="80">
      <t>シセツ</t>
    </rPh>
    <rPh sb="81" eb="85">
      <t>チョウジュミョウカ</t>
    </rPh>
    <rPh sb="88" eb="91">
      <t>フクゴウカ</t>
    </rPh>
    <rPh sb="92" eb="93">
      <t>スス</t>
    </rPh>
    <rPh sb="97" eb="99">
      <t>ヒツヨウ</t>
    </rPh>
    <rPh sb="103" eb="106">
      <t>コウサイヒ</t>
    </rPh>
    <rPh sb="107" eb="108">
      <t>ゾウ</t>
    </rPh>
    <rPh sb="109" eb="111">
      <t>ミコ</t>
    </rPh>
    <rPh sb="123" eb="125">
      <t>イジョウ</t>
    </rPh>
    <rPh sb="126" eb="128">
      <t>シサイ</t>
    </rPh>
    <rPh sb="128" eb="130">
      <t>ザンダカ</t>
    </rPh>
    <rPh sb="131" eb="133">
      <t>カンリ</t>
    </rPh>
    <rPh sb="134" eb="136">
      <t>シンキ</t>
    </rPh>
    <rPh sb="136" eb="138">
      <t>ハッコウ</t>
    </rPh>
    <rPh sb="139" eb="141">
      <t>ヨクセイ</t>
    </rPh>
    <rPh sb="144" eb="147">
      <t>コウサイヒ</t>
    </rPh>
    <rPh sb="148" eb="151">
      <t>テキセイカ</t>
    </rPh>
    <rPh sb="152" eb="153">
      <t>ト</t>
    </rPh>
    <rPh sb="154" eb="155">
      <t>コ</t>
    </rPh>
    <rPh sb="159" eb="16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</si>
</sst>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0CBA-4C62-8D36-D82B8C6FFF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50639</c:v>
                </c:pt>
                <c:pt idx="1">
                  <c:v>59305</c:v>
                </c:pt>
                <c:pt idx="2">
                  <c:v>37345</c:v>
                </c:pt>
                <c:pt idx="3">
                  <c:v>25946</c:v>
                </c:pt>
                <c:pt idx="4">
                  <c:v>37946</c:v>
                </c:pt>
              </c:numCache>
            </c:numRef>
          </c:val>
          <c:smooth val="0"/>
          <c:extLst xmlns:c16r2="http://schemas.microsoft.com/office/drawing/2015/06/chart">
            <c:ext xmlns:c16="http://schemas.microsoft.com/office/drawing/2014/chart" uri="{C3380CC4-5D6E-409C-BE32-E72D297353CC}">
              <c16:uniqueId val="{00000001-0CBA-4C62-8D36-D82B8C6FFFA8}"/>
            </c:ext>
          </c:extLst>
        </c:ser>
        <c:dLbls>
          <c:showLegendKey val="0"/>
          <c:showVal val="0"/>
          <c:showCatName val="0"/>
          <c:showSerName val="0"/>
          <c:showPercent val="0"/>
          <c:showBubbleSize val="0"/>
        </c:dLbls>
        <c:marker val="1"/>
        <c:smooth val="0"/>
        <c:axId val="472372880"/>
        <c:axId val="472374448"/>
      </c:lineChart>
      <c:catAx>
        <c:axId val="472372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2374448"/>
        <c:crosses val="autoZero"/>
        <c:auto val="1"/>
        <c:lblAlgn val="ctr"/>
        <c:lblOffset val="100"/>
        <c:tickLblSkip val="1"/>
        <c:tickMarkSkip val="1"/>
        <c:noMultiLvlLbl val="0"/>
      </c:catAx>
      <c:valAx>
        <c:axId val="4723744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2372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5.16</c:v>
                </c:pt>
                <c:pt idx="1">
                  <c:v>4.93</c:v>
                </c:pt>
                <c:pt idx="2">
                  <c:v>4.49</c:v>
                </c:pt>
                <c:pt idx="3">
                  <c:v>4.74</c:v>
                </c:pt>
                <c:pt idx="4">
                  <c:v>4.29</c:v>
                </c:pt>
              </c:numCache>
            </c:numRef>
          </c:val>
          <c:extLst xmlns:c16r2="http://schemas.microsoft.com/office/drawing/2015/06/chart">
            <c:ext xmlns:c16="http://schemas.microsoft.com/office/drawing/2014/chart" uri="{C3380CC4-5D6E-409C-BE32-E72D297353CC}">
              <c16:uniqueId val="{00000000-58AB-4AEE-9A6D-E782894314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24.31</c:v>
                </c:pt>
                <c:pt idx="1">
                  <c:v>21.29</c:v>
                </c:pt>
                <c:pt idx="2">
                  <c:v>22.62</c:v>
                </c:pt>
                <c:pt idx="3">
                  <c:v>23.17</c:v>
                </c:pt>
                <c:pt idx="4">
                  <c:v>24.09</c:v>
                </c:pt>
              </c:numCache>
            </c:numRef>
          </c:val>
          <c:extLst xmlns:c16r2="http://schemas.microsoft.com/office/drawing/2015/06/chart">
            <c:ext xmlns:c16="http://schemas.microsoft.com/office/drawing/2014/chart" uri="{C3380CC4-5D6E-409C-BE32-E72D297353CC}">
              <c16:uniqueId val="{00000001-58AB-4AEE-9A6D-E78289431419}"/>
            </c:ext>
          </c:extLst>
        </c:ser>
        <c:dLbls>
          <c:showLegendKey val="0"/>
          <c:showVal val="0"/>
          <c:showCatName val="0"/>
          <c:showSerName val="0"/>
          <c:showPercent val="0"/>
          <c:showBubbleSize val="0"/>
        </c:dLbls>
        <c:gapWidth val="250"/>
        <c:overlap val="100"/>
        <c:axId val="472373272"/>
        <c:axId val="472372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-0.66</c:v>
                </c:pt>
                <c:pt idx="1">
                  <c:v>-2.0299999999999998</c:v>
                </c:pt>
                <c:pt idx="2">
                  <c:v>1.86</c:v>
                </c:pt>
                <c:pt idx="3">
                  <c:v>2.76</c:v>
                </c:pt>
                <c:pt idx="4">
                  <c:v>1.25</c:v>
                </c:pt>
              </c:numCache>
            </c:numRef>
          </c:val>
          <c:smooth val="0"/>
          <c:extLst xmlns:c16r2="http://schemas.microsoft.com/office/drawing/2015/06/chart">
            <c:ext xmlns:c16="http://schemas.microsoft.com/office/drawing/2014/chart" uri="{C3380CC4-5D6E-409C-BE32-E72D297353CC}">
              <c16:uniqueId val="{00000002-58AB-4AEE-9A6D-E78289431419}"/>
            </c:ext>
          </c:extLst>
        </c:ser>
        <c:dLbls>
          <c:showLegendKey val="0"/>
          <c:showVal val="0"/>
          <c:showCatName val="0"/>
          <c:showSerName val="0"/>
          <c:showPercent val="0"/>
          <c:showBubbleSize val="0"/>
        </c:dLbls>
        <c:marker val="1"/>
        <c:smooth val="0"/>
        <c:axId val="472373272"/>
        <c:axId val="472372096"/>
      </c:lineChart>
      <c:catAx>
        <c:axId val="47237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2372096"/>
        <c:crosses val="autoZero"/>
        <c:auto val="1"/>
        <c:lblAlgn val="ctr"/>
        <c:lblOffset val="100"/>
        <c:tickLblSkip val="1"/>
        <c:tickMarkSkip val="1"/>
        <c:noMultiLvlLbl val="0"/>
      </c:catAx>
      <c:valAx>
        <c:axId val="47237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37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801-42FC-988A-31323D3483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801-42FC-988A-31323D34838B}"/>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0.12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801-42FC-988A-31323D34838B}"/>
            </c:ext>
          </c:extLst>
        </c:ser>
        <c:ser>
          <c:idx val="3"/>
          <c:order val="3"/>
          <c:tx>
            <c:strRef>
              <c:f>データシート!$A$30</c:f>
              <c:strCache>
                <c:ptCount val="1"/>
                <c:pt idx="0">
                  <c:v>介護保険事業特別会計（保険事業勘定）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0.42</c:v>
                </c:pt>
                <c:pt idx="2">
                  <c:v>#N/A</c:v>
                </c:pt>
                <c:pt idx="3">
                  <c:v>0.67</c:v>
                </c:pt>
                <c:pt idx="4">
                  <c:v>#N/A</c:v>
                </c:pt>
                <c:pt idx="5">
                  <c:v>0.75</c:v>
                </c:pt>
                <c:pt idx="6">
                  <c:v>#N/A</c:v>
                </c:pt>
                <c:pt idx="7">
                  <c:v>0.61</c:v>
                </c:pt>
                <c:pt idx="8">
                  <c:v>#N/A</c:v>
                </c:pt>
                <c:pt idx="9">
                  <c:v>0.01</c:v>
                </c:pt>
              </c:numCache>
            </c:numRef>
          </c:val>
          <c:extLst xmlns:c16r2="http://schemas.microsoft.com/office/drawing/2015/06/chart">
            <c:ext xmlns:c16="http://schemas.microsoft.com/office/drawing/2014/chart" uri="{C3380CC4-5D6E-409C-BE32-E72D297353CC}">
              <c16:uniqueId val="{00000003-B801-42FC-988A-31323D34838B}"/>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0.14000000000000001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4-B801-42FC-988A-31323D34838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0.43</c:v>
                </c:pt>
                <c:pt idx="2">
                  <c:v>#N/A</c:v>
                </c:pt>
                <c:pt idx="3">
                  <c:v>0.4</c:v>
                </c:pt>
                <c:pt idx="4">
                  <c:v>#N/A</c:v>
                </c:pt>
                <c:pt idx="5">
                  <c:v>0.41</c:v>
                </c:pt>
                <c:pt idx="6">
                  <c:v>#N/A</c:v>
                </c:pt>
                <c:pt idx="7">
                  <c:v>0.39</c:v>
                </c:pt>
                <c:pt idx="8">
                  <c:v>#N/A</c:v>
                </c:pt>
                <c:pt idx="9">
                  <c:v>0.35</c:v>
                </c:pt>
              </c:numCache>
            </c:numRef>
          </c:val>
          <c:extLst xmlns:c16r2="http://schemas.microsoft.com/office/drawing/2015/06/chart">
            <c:ext xmlns:c16="http://schemas.microsoft.com/office/drawing/2014/chart" uri="{C3380CC4-5D6E-409C-BE32-E72D297353CC}">
              <c16:uniqueId val="{00000005-B801-42FC-988A-31323D34838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5.4</c:v>
                </c:pt>
                <c:pt idx="1">
                  <c:v>#N/A</c:v>
                </c:pt>
                <c:pt idx="2">
                  <c:v>1.69</c:v>
                </c:pt>
                <c:pt idx="3">
                  <c:v>#N/A</c:v>
                </c:pt>
                <c:pt idx="4">
                  <c:v>1.3</c:v>
                </c:pt>
                <c:pt idx="5">
                  <c:v>#N/A</c:v>
                </c:pt>
                <c:pt idx="6">
                  <c:v>#N/A</c:v>
                </c:pt>
                <c:pt idx="7">
                  <c:v>0.8</c:v>
                </c:pt>
                <c:pt idx="8">
                  <c:v>#N/A</c:v>
                </c:pt>
                <c:pt idx="9">
                  <c:v>1.69</c:v>
                </c:pt>
              </c:numCache>
            </c:numRef>
          </c:val>
          <c:extLst xmlns:c16r2="http://schemas.microsoft.com/office/drawing/2015/06/chart">
            <c:ext xmlns:c16="http://schemas.microsoft.com/office/drawing/2014/chart" uri="{C3380CC4-5D6E-409C-BE32-E72D297353CC}">
              <c16:uniqueId val="{00000006-B801-42FC-988A-31323D34838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5.07</c:v>
                </c:pt>
                <c:pt idx="2">
                  <c:v>#N/A</c:v>
                </c:pt>
                <c:pt idx="3">
                  <c:v>4.8</c:v>
                </c:pt>
                <c:pt idx="4">
                  <c:v>#N/A</c:v>
                </c:pt>
                <c:pt idx="5">
                  <c:v>4.47</c:v>
                </c:pt>
                <c:pt idx="6">
                  <c:v>#N/A</c:v>
                </c:pt>
                <c:pt idx="7">
                  <c:v>4.72</c:v>
                </c:pt>
                <c:pt idx="8">
                  <c:v>#N/A</c:v>
                </c:pt>
                <c:pt idx="9">
                  <c:v>4.28</c:v>
                </c:pt>
              </c:numCache>
            </c:numRef>
          </c:val>
          <c:extLst xmlns:c16r2="http://schemas.microsoft.com/office/drawing/2015/06/chart">
            <c:ext xmlns:c16="http://schemas.microsoft.com/office/drawing/2014/chart" uri="{C3380CC4-5D6E-409C-BE32-E72D297353CC}">
              <c16:uniqueId val="{00000007-B801-42FC-988A-31323D34838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5.42</c:v>
                </c:pt>
                <c:pt idx="2">
                  <c:v>#N/A</c:v>
                </c:pt>
                <c:pt idx="3">
                  <c:v>4.97</c:v>
                </c:pt>
                <c:pt idx="4">
                  <c:v>#N/A</c:v>
                </c:pt>
                <c:pt idx="5">
                  <c:v>4.6900000000000004</c:v>
                </c:pt>
                <c:pt idx="6">
                  <c:v>#N/A</c:v>
                </c:pt>
                <c:pt idx="7">
                  <c:v>4.4000000000000004</c:v>
                </c:pt>
                <c:pt idx="8">
                  <c:v>#N/A</c:v>
                </c:pt>
                <c:pt idx="9">
                  <c:v>6.66</c:v>
                </c:pt>
              </c:numCache>
            </c:numRef>
          </c:val>
          <c:extLst xmlns:c16r2="http://schemas.microsoft.com/office/drawing/2015/06/chart">
            <c:ext xmlns:c16="http://schemas.microsoft.com/office/drawing/2014/chart" uri="{C3380CC4-5D6E-409C-BE32-E72D297353CC}">
              <c16:uniqueId val="{00000008-B801-42FC-988A-31323D34838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16.59</c:v>
                </c:pt>
                <c:pt idx="2">
                  <c:v>#N/A</c:v>
                </c:pt>
                <c:pt idx="3">
                  <c:v>16.440000000000001</c:v>
                </c:pt>
                <c:pt idx="4">
                  <c:v>#N/A</c:v>
                </c:pt>
                <c:pt idx="5">
                  <c:v>15.59</c:v>
                </c:pt>
                <c:pt idx="6">
                  <c:v>#N/A</c:v>
                </c:pt>
                <c:pt idx="7">
                  <c:v>14.08</c:v>
                </c:pt>
                <c:pt idx="8">
                  <c:v>#N/A</c:v>
                </c:pt>
                <c:pt idx="9">
                  <c:v>13.71</c:v>
                </c:pt>
              </c:numCache>
            </c:numRef>
          </c:val>
          <c:extLst xmlns:c16r2="http://schemas.microsoft.com/office/drawing/2015/06/chart">
            <c:ext xmlns:c16="http://schemas.microsoft.com/office/drawing/2014/chart" uri="{C3380CC4-5D6E-409C-BE32-E72D297353CC}">
              <c16:uniqueId val="{00000009-B801-42FC-988A-31323D34838B}"/>
            </c:ext>
          </c:extLst>
        </c:ser>
        <c:dLbls>
          <c:showLegendKey val="0"/>
          <c:showVal val="0"/>
          <c:showCatName val="0"/>
          <c:showSerName val="0"/>
          <c:showPercent val="0"/>
          <c:showBubbleSize val="0"/>
        </c:dLbls>
        <c:gapWidth val="150"/>
        <c:overlap val="100"/>
        <c:axId val="486706288"/>
        <c:axId val="486710600"/>
      </c:barChart>
      <c:catAx>
        <c:axId val="48670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710600"/>
        <c:crosses val="autoZero"/>
        <c:auto val="1"/>
        <c:lblAlgn val="ctr"/>
        <c:lblOffset val="100"/>
        <c:tickLblSkip val="1"/>
        <c:tickMarkSkip val="1"/>
        <c:noMultiLvlLbl val="0"/>
      </c:catAx>
      <c:valAx>
        <c:axId val="486710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706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2856</c:v>
                </c:pt>
                <c:pt idx="5">
                  <c:v>2826</c:v>
                </c:pt>
                <c:pt idx="8">
                  <c:v>2918</c:v>
                </c:pt>
                <c:pt idx="11">
                  <c:v>2982</c:v>
                </c:pt>
                <c:pt idx="14">
                  <c:v>2897</c:v>
                </c:pt>
              </c:numCache>
            </c:numRef>
          </c:val>
          <c:extLst xmlns:c16r2="http://schemas.microsoft.com/office/drawing/2015/06/chart">
            <c:ext xmlns:c16="http://schemas.microsoft.com/office/drawing/2014/chart" uri="{C3380CC4-5D6E-409C-BE32-E72D297353CC}">
              <c16:uniqueId val="{00000000-2DC9-4429-A208-047FFB3CFF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DC9-4429-A208-047FFB3CFF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63</c:v>
                </c:pt>
                <c:pt idx="3">
                  <c:v>62</c:v>
                </c:pt>
                <c:pt idx="6">
                  <c:v>59</c:v>
                </c:pt>
                <c:pt idx="9">
                  <c:v>46</c:v>
                </c:pt>
                <c:pt idx="12">
                  <c:v>244</c:v>
                </c:pt>
              </c:numCache>
            </c:numRef>
          </c:val>
          <c:extLst xmlns:c16r2="http://schemas.microsoft.com/office/drawing/2015/06/chart">
            <c:ext xmlns:c16="http://schemas.microsoft.com/office/drawing/2014/chart" uri="{C3380CC4-5D6E-409C-BE32-E72D297353CC}">
              <c16:uniqueId val="{00000002-2DC9-4429-A208-047FFB3CFF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47</c:v>
                </c:pt>
                <c:pt idx="6">
                  <c:v>76</c:v>
                </c:pt>
                <c:pt idx="9">
                  <c:v>92</c:v>
                </c:pt>
                <c:pt idx="12">
                  <c:v>1</c:v>
                </c:pt>
              </c:numCache>
            </c:numRef>
          </c:val>
          <c:extLst xmlns:c16r2="http://schemas.microsoft.com/office/drawing/2015/06/chart">
            <c:ext xmlns:c16="http://schemas.microsoft.com/office/drawing/2014/chart" uri="{C3380CC4-5D6E-409C-BE32-E72D297353CC}">
              <c16:uniqueId val="{00000003-2DC9-4429-A208-047FFB3CFF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499</c:v>
                </c:pt>
                <c:pt idx="3">
                  <c:v>492</c:v>
                </c:pt>
                <c:pt idx="6">
                  <c:v>425</c:v>
                </c:pt>
                <c:pt idx="9">
                  <c:v>393</c:v>
                </c:pt>
                <c:pt idx="12">
                  <c:v>346</c:v>
                </c:pt>
              </c:numCache>
            </c:numRef>
          </c:val>
          <c:extLst xmlns:c16r2="http://schemas.microsoft.com/office/drawing/2015/06/chart">
            <c:ext xmlns:c16="http://schemas.microsoft.com/office/drawing/2014/chart" uri="{C3380CC4-5D6E-409C-BE32-E72D297353CC}">
              <c16:uniqueId val="{00000004-2DC9-4429-A208-047FFB3CFF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DC9-4429-A208-047FFB3CFF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DC9-4429-A208-047FFB3CFF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2255</c:v>
                </c:pt>
                <c:pt idx="3">
                  <c:v>2367</c:v>
                </c:pt>
                <c:pt idx="6">
                  <c:v>2438</c:v>
                </c:pt>
                <c:pt idx="9">
                  <c:v>2565</c:v>
                </c:pt>
                <c:pt idx="12">
                  <c:v>2615</c:v>
                </c:pt>
              </c:numCache>
            </c:numRef>
          </c:val>
          <c:extLst xmlns:c16r2="http://schemas.microsoft.com/office/drawing/2015/06/chart">
            <c:ext xmlns:c16="http://schemas.microsoft.com/office/drawing/2014/chart" uri="{C3380CC4-5D6E-409C-BE32-E72D297353CC}">
              <c16:uniqueId val="{00000007-2DC9-4429-A208-047FFB3CFF44}"/>
            </c:ext>
          </c:extLst>
        </c:ser>
        <c:dLbls>
          <c:showLegendKey val="0"/>
          <c:showVal val="0"/>
          <c:showCatName val="0"/>
          <c:showSerName val="0"/>
          <c:showPercent val="0"/>
          <c:showBubbleSize val="0"/>
        </c:dLbls>
        <c:gapWidth val="100"/>
        <c:overlap val="100"/>
        <c:axId val="486706680"/>
        <c:axId val="486710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c:v>
                </c:pt>
                <c:pt idx="2">
                  <c:v>#N/A</c:v>
                </c:pt>
                <c:pt idx="3">
                  <c:v>#N/A</c:v>
                </c:pt>
                <c:pt idx="4">
                  <c:v>142</c:v>
                </c:pt>
                <c:pt idx="5">
                  <c:v>#N/A</c:v>
                </c:pt>
                <c:pt idx="6">
                  <c:v>#N/A</c:v>
                </c:pt>
                <c:pt idx="7">
                  <c:v>80</c:v>
                </c:pt>
                <c:pt idx="8">
                  <c:v>#N/A</c:v>
                </c:pt>
                <c:pt idx="9">
                  <c:v>#N/A</c:v>
                </c:pt>
                <c:pt idx="10">
                  <c:v>114</c:v>
                </c:pt>
                <c:pt idx="11">
                  <c:v>#N/A</c:v>
                </c:pt>
                <c:pt idx="12">
                  <c:v>#N/A</c:v>
                </c:pt>
                <c:pt idx="13">
                  <c:v>309</c:v>
                </c:pt>
                <c:pt idx="14">
                  <c:v>#N/A</c:v>
                </c:pt>
              </c:numCache>
            </c:numRef>
          </c:val>
          <c:smooth val="0"/>
          <c:extLst xmlns:c16r2="http://schemas.microsoft.com/office/drawing/2015/06/chart">
            <c:ext xmlns:c16="http://schemas.microsoft.com/office/drawing/2014/chart" uri="{C3380CC4-5D6E-409C-BE32-E72D297353CC}">
              <c16:uniqueId val="{00000008-2DC9-4429-A208-047FFB3CFF44}"/>
            </c:ext>
          </c:extLst>
        </c:ser>
        <c:dLbls>
          <c:showLegendKey val="0"/>
          <c:showVal val="0"/>
          <c:showCatName val="0"/>
          <c:showSerName val="0"/>
          <c:showPercent val="0"/>
          <c:showBubbleSize val="0"/>
        </c:dLbls>
        <c:marker val="1"/>
        <c:smooth val="0"/>
        <c:axId val="486706680"/>
        <c:axId val="486710208"/>
      </c:lineChart>
      <c:catAx>
        <c:axId val="486706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710208"/>
        <c:crosses val="autoZero"/>
        <c:auto val="1"/>
        <c:lblAlgn val="ctr"/>
        <c:lblOffset val="100"/>
        <c:tickLblSkip val="1"/>
        <c:tickMarkSkip val="1"/>
        <c:noMultiLvlLbl val="0"/>
      </c:catAx>
      <c:valAx>
        <c:axId val="48671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706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21643</c:v>
                </c:pt>
                <c:pt idx="5">
                  <c:v>21453</c:v>
                </c:pt>
                <c:pt idx="8">
                  <c:v>21298</c:v>
                </c:pt>
                <c:pt idx="11">
                  <c:v>21096</c:v>
                </c:pt>
                <c:pt idx="14">
                  <c:v>20727</c:v>
                </c:pt>
              </c:numCache>
            </c:numRef>
          </c:val>
          <c:extLst xmlns:c16r2="http://schemas.microsoft.com/office/drawing/2015/06/chart">
            <c:ext xmlns:c16="http://schemas.microsoft.com/office/drawing/2014/chart" uri="{C3380CC4-5D6E-409C-BE32-E72D297353CC}">
              <c16:uniqueId val="{00000000-29A3-490F-8CDD-D74AE5D4E5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7546</c:v>
                </c:pt>
                <c:pt idx="5">
                  <c:v>7607</c:v>
                </c:pt>
                <c:pt idx="8">
                  <c:v>7066</c:v>
                </c:pt>
                <c:pt idx="11">
                  <c:v>6450</c:v>
                </c:pt>
                <c:pt idx="14">
                  <c:v>5890</c:v>
                </c:pt>
              </c:numCache>
            </c:numRef>
          </c:val>
          <c:extLst xmlns:c16r2="http://schemas.microsoft.com/office/drawing/2015/06/chart">
            <c:ext xmlns:c16="http://schemas.microsoft.com/office/drawing/2014/chart" uri="{C3380CC4-5D6E-409C-BE32-E72D297353CC}">
              <c16:uniqueId val="{00000001-29A3-490F-8CDD-D74AE5D4E5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4683</c:v>
                </c:pt>
                <c:pt idx="5">
                  <c:v>4634</c:v>
                </c:pt>
                <c:pt idx="8">
                  <c:v>5141</c:v>
                </c:pt>
                <c:pt idx="11">
                  <c:v>5252</c:v>
                </c:pt>
                <c:pt idx="14">
                  <c:v>5565</c:v>
                </c:pt>
              </c:numCache>
            </c:numRef>
          </c:val>
          <c:extLst xmlns:c16r2="http://schemas.microsoft.com/office/drawing/2015/06/chart">
            <c:ext xmlns:c16="http://schemas.microsoft.com/office/drawing/2014/chart" uri="{C3380CC4-5D6E-409C-BE32-E72D297353CC}">
              <c16:uniqueId val="{00000002-29A3-490F-8CDD-D74AE5D4E5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A3-490F-8CDD-D74AE5D4E5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A3-490F-8CDD-D74AE5D4E5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A3-490F-8CDD-D74AE5D4E5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9A3-490F-8CDD-D74AE5D4E5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3516</c:v>
                </c:pt>
                <c:pt idx="3">
                  <c:v>3525</c:v>
                </c:pt>
                <c:pt idx="6">
                  <c:v>3453</c:v>
                </c:pt>
                <c:pt idx="9">
                  <c:v>3456</c:v>
                </c:pt>
                <c:pt idx="12">
                  <c:v>3167</c:v>
                </c:pt>
              </c:numCache>
            </c:numRef>
          </c:val>
          <c:extLst xmlns:c16r2="http://schemas.microsoft.com/office/drawing/2015/06/chart">
            <c:ext xmlns:c16="http://schemas.microsoft.com/office/drawing/2014/chart" uri="{C3380CC4-5D6E-409C-BE32-E72D297353CC}">
              <c16:uniqueId val="{00000007-29A3-490F-8CDD-D74AE5D4E5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3671</c:v>
                </c:pt>
                <c:pt idx="3">
                  <c:v>3432</c:v>
                </c:pt>
                <c:pt idx="6">
                  <c:v>3115</c:v>
                </c:pt>
                <c:pt idx="9">
                  <c:v>2809</c:v>
                </c:pt>
                <c:pt idx="12">
                  <c:v>2592</c:v>
                </c:pt>
              </c:numCache>
            </c:numRef>
          </c:val>
          <c:extLst xmlns:c16r2="http://schemas.microsoft.com/office/drawing/2015/06/chart">
            <c:ext xmlns:c16="http://schemas.microsoft.com/office/drawing/2014/chart" uri="{C3380CC4-5D6E-409C-BE32-E72D297353CC}">
              <c16:uniqueId val="{00000008-29A3-490F-8CDD-D74AE5D4E5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18</c:v>
                </c:pt>
                <c:pt idx="9">
                  <c:v>0</c:v>
                </c:pt>
                <c:pt idx="12">
                  <c:v>0</c:v>
                </c:pt>
              </c:numCache>
            </c:numRef>
          </c:val>
          <c:extLst xmlns:c16r2="http://schemas.microsoft.com/office/drawing/2015/06/chart">
            <c:ext xmlns:c16="http://schemas.microsoft.com/office/drawing/2014/chart" uri="{C3380CC4-5D6E-409C-BE32-E72D297353CC}">
              <c16:uniqueId val="{00000009-29A3-490F-8CDD-D74AE5D4E5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23856</c:v>
                </c:pt>
                <c:pt idx="3">
                  <c:v>24491</c:v>
                </c:pt>
                <c:pt idx="6">
                  <c:v>24180</c:v>
                </c:pt>
                <c:pt idx="9">
                  <c:v>23434</c:v>
                </c:pt>
                <c:pt idx="12">
                  <c:v>22766</c:v>
                </c:pt>
              </c:numCache>
            </c:numRef>
          </c:val>
          <c:extLst xmlns:c16r2="http://schemas.microsoft.com/office/drawing/2015/06/chart">
            <c:ext xmlns:c16="http://schemas.microsoft.com/office/drawing/2014/chart" uri="{C3380CC4-5D6E-409C-BE32-E72D297353CC}">
              <c16:uniqueId val="{0000000A-29A3-490F-8CDD-D74AE5D4E547}"/>
            </c:ext>
          </c:extLst>
        </c:ser>
        <c:dLbls>
          <c:showLegendKey val="0"/>
          <c:showVal val="0"/>
          <c:showCatName val="0"/>
          <c:showSerName val="0"/>
          <c:showPercent val="0"/>
          <c:showBubbleSize val="0"/>
        </c:dLbls>
        <c:gapWidth val="100"/>
        <c:overlap val="100"/>
        <c:axId val="486703936"/>
        <c:axId val="486704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9A3-490F-8CDD-D74AE5D4E547}"/>
            </c:ext>
          </c:extLst>
        </c:ser>
        <c:dLbls>
          <c:showLegendKey val="0"/>
          <c:showVal val="0"/>
          <c:showCatName val="0"/>
          <c:showSerName val="0"/>
          <c:showPercent val="0"/>
          <c:showBubbleSize val="0"/>
        </c:dLbls>
        <c:marker val="1"/>
        <c:smooth val="0"/>
        <c:axId val="486703936"/>
        <c:axId val="486704720"/>
      </c:lineChart>
      <c:catAx>
        <c:axId val="48670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6704720"/>
        <c:crosses val="autoZero"/>
        <c:auto val="1"/>
        <c:lblAlgn val="ctr"/>
        <c:lblOffset val="100"/>
        <c:tickLblSkip val="1"/>
        <c:tickMarkSkip val="1"/>
        <c:noMultiLvlLbl val="0"/>
      </c:catAx>
      <c:valAx>
        <c:axId val="48670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70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2994</c:v>
                </c:pt>
                <c:pt idx="1">
                  <c:v>3122</c:v>
                </c:pt>
                <c:pt idx="2">
                  <c:v>3264</c:v>
                </c:pt>
              </c:numCache>
            </c:numRef>
          </c:val>
          <c:extLst xmlns:c16r2="http://schemas.microsoft.com/office/drawing/2015/06/chart">
            <c:ext xmlns:c16="http://schemas.microsoft.com/office/drawing/2014/chart" uri="{C3380CC4-5D6E-409C-BE32-E72D297353CC}">
              <c16:uniqueId val="{00000000-C452-4ED8-9803-9752FAB9EF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298</c:v>
                </c:pt>
                <c:pt idx="1">
                  <c:v>99</c:v>
                </c:pt>
                <c:pt idx="2">
                  <c:v>13</c:v>
                </c:pt>
              </c:numCache>
            </c:numRef>
          </c:val>
          <c:extLst xmlns:c16r2="http://schemas.microsoft.com/office/drawing/2015/06/chart">
            <c:ext xmlns:c16="http://schemas.microsoft.com/office/drawing/2014/chart" uri="{C3380CC4-5D6E-409C-BE32-E72D297353CC}">
              <c16:uniqueId val="{00000001-C452-4ED8-9803-9752FAB9EF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1662</c:v>
                </c:pt>
                <c:pt idx="1">
                  <c:v>1799</c:v>
                </c:pt>
                <c:pt idx="2">
                  <c:v>1957</c:v>
                </c:pt>
              </c:numCache>
            </c:numRef>
          </c:val>
          <c:extLst xmlns:c16r2="http://schemas.microsoft.com/office/drawing/2015/06/chart">
            <c:ext xmlns:c16="http://schemas.microsoft.com/office/drawing/2014/chart" uri="{C3380CC4-5D6E-409C-BE32-E72D297353CC}">
              <c16:uniqueId val="{00000002-C452-4ED8-9803-9752FAB9EFB3}"/>
            </c:ext>
          </c:extLst>
        </c:ser>
        <c:dLbls>
          <c:showLegendKey val="0"/>
          <c:showVal val="0"/>
          <c:showCatName val="0"/>
          <c:showSerName val="0"/>
          <c:showPercent val="0"/>
          <c:showBubbleSize val="0"/>
        </c:dLbls>
        <c:gapWidth val="120"/>
        <c:overlap val="100"/>
        <c:axId val="486707072"/>
        <c:axId val="486707464"/>
      </c:barChart>
      <c:catAx>
        <c:axId val="48670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6707464"/>
        <c:crosses val="autoZero"/>
        <c:auto val="1"/>
        <c:lblAlgn val="ctr"/>
        <c:lblOffset val="100"/>
        <c:tickLblSkip val="1"/>
        <c:tickMarkSkip val="1"/>
        <c:noMultiLvlLbl val="0"/>
      </c:catAx>
      <c:valAx>
        <c:axId val="486707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670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6D-4D28-9003-03BF7A58656B}"/>
                </c:ext>
                <c:ext xmlns:c15="http://schemas.microsoft.com/office/drawing/2012/chart" uri="{CE6537A1-D6FC-4f65-9D91-7224C49458BB}">
                  <c15:dlblFieldTable>
                    <c15:dlblFTEntry>
                      <c15:txfldGUID>{1EC6082C-347A-420A-83F1-A910963F12F7}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6D-4D28-9003-03BF7A58656B}"/>
                </c:ext>
                <c:ext xmlns:c15="http://schemas.microsoft.com/office/drawing/2012/chart" uri="{CE6537A1-D6FC-4f65-9D91-7224C49458BB}">
                  <c15:dlblFieldTable>
                    <c15:dlblFTEntry>
                      <c15:txfldGUID>{78DAE889-AF54-4389-A0E1-2DDD48B937E2}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6D-4D28-9003-03BF7A58656B}"/>
                </c:ext>
                <c:ext xmlns:c15="http://schemas.microsoft.com/office/drawing/2012/chart" uri="{CE6537A1-D6FC-4f65-9D91-7224C49458BB}">
                  <c15:dlblFieldTable>
                    <c15:dlblFTEntry>
                      <c15:txfldGUID>{0ACF369B-459B-4889-9F11-211A31C0CC54}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6D-4D28-9003-03BF7A58656B}"/>
                </c:ext>
                <c:ext xmlns:c15="http://schemas.microsoft.com/office/drawing/2012/chart" uri="{CE6537A1-D6FC-4f65-9D91-7224C49458BB}">
                  <c15:dlblFieldTable>
                    <c15:dlblFTEntry>
                      <c15:txfldGUID>{BE3D614F-DCB8-41DA-89A3-3857CDE18DCA}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6D-4D28-9003-03BF7A58656B}"/>
                </c:ext>
                <c:ext xmlns:c15="http://schemas.microsoft.com/office/drawing/2012/chart" uri="{CE6537A1-D6FC-4f65-9D91-7224C49458BB}">
                  <c15:dlblFieldTable>
                    <c15:dlblFTEntry>
                      <c15:txfldGUID>{0833997C-CCDC-4C5D-9B3A-000AB2C63803}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6D-4D28-9003-03BF7A58656B}"/>
                </c:ext>
                <c:ext xmlns:c15="http://schemas.microsoft.com/office/drawing/2012/chart" uri="{CE6537A1-D6FC-4f65-9D91-7224C49458BB}">
                  <c15:dlblFieldTable>
                    <c15:dlblFTEntry>
                      <c15:txfldGUID>{F9208F24-D868-42E1-9DB1-DCDA2A6C9987}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6D-4D28-9003-03BF7A58656B}"/>
                </c:ext>
                <c:ext xmlns:c15="http://schemas.microsoft.com/office/drawing/2012/chart" uri="{CE6537A1-D6FC-4f65-9D91-7224C49458BB}">
                  <c15:dlblFieldTable>
                    <c15:dlblFTEntry>
                      <c15:txfldGUID>{8C8DA762-48CF-44E6-8BD6-A09778D9D31C}</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6D-4D28-9003-03BF7A58656B}"/>
                </c:ext>
                <c:ext xmlns:c15="http://schemas.microsoft.com/office/drawing/2012/chart" uri="{CE6537A1-D6FC-4f65-9D91-7224C49458BB}">
                  <c15:dlblFieldTable>
                    <c15:dlblFTEntry>
                      <c15:txfldGUID>{BF3A6D1B-ABA6-44CB-B0A5-DEC1013246F2}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F6D-4D28-9003-03BF7A58656B}"/>
                </c:ext>
                <c:ext xmlns:c15="http://schemas.microsoft.com/office/drawing/2012/chart" uri="{CE6537A1-D6FC-4f65-9D91-7224C49458BB}">
                  <c15:dlblFieldTable>
                    <c15:dlblFTEntry>
                      <c15:txfldGUID>{63BC541F-8DC8-47B6-B85F-6A7540DF158F}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51.6</c:v>
                </c:pt>
                <c:pt idx="16">
                  <c:v>52.5</c:v>
                </c:pt>
                <c:pt idx="24">
                  <c:v>54</c:v>
                </c:pt>
                <c:pt idx="32">
                  <c:v>54.9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F6D-4D28-9003-03BF7A5865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F6D-4D28-9003-03BF7A58656B}"/>
                </c:ext>
                <c:ext xmlns:c15="http://schemas.microsoft.com/office/drawing/2012/chart" uri="{CE6537A1-D6FC-4f65-9D91-7224C49458BB}">
                  <c15:layout/>
                  <c15:dlblFieldTable>
                    <c15:dlblFTEntry>
                      <c15:txfldGUID>{3A5053D9-A312-4B0D-9EAC-AF57F6E54FCA}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F6D-4D28-9003-03BF7A58656B}"/>
                </c:ext>
                <c:ext xmlns:c15="http://schemas.microsoft.com/office/drawing/2012/chart" uri="{CE6537A1-D6FC-4f65-9D91-7224C49458BB}">
                  <c15:dlblFieldTable>
                    <c15:dlblFTEntry>
                      <c15:txfldGUID>{B662684B-9C96-4BED-B826-93B7C67A5DEB}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F6D-4D28-9003-03BF7A58656B}"/>
                </c:ext>
                <c:ext xmlns:c15="http://schemas.microsoft.com/office/drawing/2012/chart" uri="{CE6537A1-D6FC-4f65-9D91-7224C49458BB}">
                  <c15:dlblFieldTable>
                    <c15:dlblFTEntry>
                      <c15:txfldGUID>{40B8A6E0-4D55-4A54-BEB8-4312579F0B9B}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F6D-4D28-9003-03BF7A58656B}"/>
                </c:ext>
                <c:ext xmlns:c15="http://schemas.microsoft.com/office/drawing/2012/chart" uri="{CE6537A1-D6FC-4f65-9D91-7224C49458BB}">
                  <c15:dlblFieldTable>
                    <c15:dlblFTEntry>
                      <c15:txfldGUID>{CC75321B-4585-4673-9B5B-8CA5DDF5C67B}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F6D-4D28-9003-03BF7A58656B}"/>
                </c:ext>
                <c:ext xmlns:c15="http://schemas.microsoft.com/office/drawing/2012/chart" uri="{CE6537A1-D6FC-4f65-9D91-7224C49458BB}">
                  <c15:dlblFieldTable>
                    <c15:dlblFTEntry>
                      <c15:txfldGUID>{41DA789D-80C9-42B6-BD96-1DBE05BED09C}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F6D-4D28-9003-03BF7A58656B}"/>
                </c:ext>
                <c:ext xmlns:c15="http://schemas.microsoft.com/office/drawing/2012/chart" uri="{CE6537A1-D6FC-4f65-9D91-7224C49458BB}">
                  <c15:layout/>
                  <c15:dlblFieldTable>
                    <c15:dlblFTEntry>
                      <c15:txfldGUID>{D0C6FD2B-9046-4E37-A432-FFFAB67D2431}</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F6D-4D28-9003-03BF7A58656B}"/>
                </c:ext>
                <c:ext xmlns:c15="http://schemas.microsoft.com/office/drawing/2012/chart" uri="{CE6537A1-D6FC-4f65-9D91-7224C49458BB}">
                  <c15:layout/>
                  <c15:dlblFieldTable>
                    <c15:dlblFTEntry>
                      <c15:txfldGUID>{0258E0CD-3EE9-4D0E-A2D2-0E57FE2F1CF5}</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F6D-4D28-9003-03BF7A58656B}"/>
                </c:ext>
                <c:ext xmlns:c15="http://schemas.microsoft.com/office/drawing/2012/chart" uri="{CE6537A1-D6FC-4f65-9D91-7224C49458BB}">
                  <c15:layout/>
                  <c15:dlblFieldTable>
                    <c15:dlblFTEntry>
                      <c15:txfldGUID>{8CA32DD7-7ADC-4128-88E3-00F7B913FD0C}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F6D-4D28-9003-03BF7A58656B}"/>
                </c:ext>
                <c:ext xmlns:c15="http://schemas.microsoft.com/office/drawing/2012/chart" uri="{CE6537A1-D6FC-4f65-9D91-7224C49458BB}">
                  <c15:layout/>
                  <c15:dlblFieldTable>
                    <c15:dlblFTEntry>
                      <c15:txfldGUID>{391BBF2D-39EE-4796-9438-AF9C762D5782}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2F6D-4D28-9003-03BF7A58656B}"/>
            </c:ext>
          </c:extLst>
        </c:ser>
        <c:dLbls>
          <c:showLegendKey val="0"/>
          <c:showVal val="1"/>
          <c:showCatName val="0"/>
          <c:showSerName val="0"/>
          <c:showPercent val="0"/>
          <c:showBubbleSize val="0"/>
        </c:dLbls>
        <c:axId val="486707856"/>
        <c:axId val="495310264"/>
      </c:scatterChart>
      <c:valAx>
        <c:axId val="486707856"/>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310264"/>
        <c:crosses val="autoZero"/>
        <c:crossBetween val="midCat"/>
      </c:valAx>
      <c:valAx>
        <c:axId val="495310264"/>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6707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6F-4A32-9C65-0680B564F210}"/>
                </c:ext>
                <c:ext xmlns:c15="http://schemas.microsoft.com/office/drawing/2012/chart" uri="{CE6537A1-D6FC-4f65-9D91-7224C49458BB}">
                  <c15:dlblFieldTable>
                    <c15:dlblFTEntry>
                      <c15:txfldGUID>{C9CF9E8C-532A-40EE-9A3F-4BFBB6823000}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6F-4A32-9C65-0680B564F210}"/>
                </c:ext>
                <c:ext xmlns:c15="http://schemas.microsoft.com/office/drawing/2012/chart" uri="{CE6537A1-D6FC-4f65-9D91-7224C49458BB}">
                  <c15:dlblFieldTable>
                    <c15:dlblFTEntry>
                      <c15:txfldGUID>{E6816055-30F7-4370-B21C-4B5BE538ABAD}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6F-4A32-9C65-0680B564F210}"/>
                </c:ext>
                <c:ext xmlns:c15="http://schemas.microsoft.com/office/drawing/2012/chart" uri="{CE6537A1-D6FC-4f65-9D91-7224C49458BB}">
                  <c15:dlblFieldTable>
                    <c15:dlblFTEntry>
                      <c15:txfldGUID>{F0D15250-E9D0-4A4F-AA29-85A42E8FA7EE}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6F-4A32-9C65-0680B564F210}"/>
                </c:ext>
                <c:ext xmlns:c15="http://schemas.microsoft.com/office/drawing/2012/chart" uri="{CE6537A1-D6FC-4f65-9D91-7224C49458BB}">
                  <c15:dlblFieldTable>
                    <c15:dlblFTEntry>
                      <c15:txfldGUID>{3445B920-131A-46A7-A4B1-65C33FC4E335}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56F-4A32-9C65-0680B564F210}"/>
                </c:ext>
                <c:ext xmlns:c15="http://schemas.microsoft.com/office/drawing/2012/chart" uri="{CE6537A1-D6FC-4f65-9D91-7224C49458BB}">
                  <c15:dlblFieldTable>
                    <c15:dlblFTEntry>
                      <c15:txfldGUID>{C4A89CB7-77AB-4D5F-8E82-1CA8AF3F080D}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56F-4A32-9C65-0680B564F210}"/>
                </c:ext>
                <c:ext xmlns:c15="http://schemas.microsoft.com/office/drawing/2012/chart" uri="{CE6537A1-D6FC-4f65-9D91-7224C49458BB}">
                  <c15:dlblFieldTable>
                    <c15:dlblFTEntry>
                      <c15:txfldGUID>{F3F51651-E100-4998-B8EF-465FDDCBC503}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56F-4A32-9C65-0680B564F210}"/>
                </c:ext>
                <c:ext xmlns:c15="http://schemas.microsoft.com/office/drawing/2012/chart" uri="{CE6537A1-D6FC-4f65-9D91-7224C49458BB}">
                  <c15:dlblFieldTable>
                    <c15:dlblFTEntry>
                      <c15:txfldGUID>{00D0A7C3-094C-491F-997A-3A341CB43252}</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56F-4A32-9C65-0680B564F210}"/>
                </c:ext>
                <c:ext xmlns:c15="http://schemas.microsoft.com/office/drawing/2012/chart" uri="{CE6537A1-D6FC-4f65-9D91-7224C49458BB}">
                  <c15:dlblFieldTable>
                    <c15:dlblFTEntry>
                      <c15:txfldGUID>{C74AF4F3-7ACB-4792-A793-E7DE9315AC16}</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56F-4A32-9C65-0680B564F210}"/>
                </c:ext>
                <c:ext xmlns:c15="http://schemas.microsoft.com/office/drawing/2012/chart" uri="{CE6537A1-D6FC-4f65-9D91-7224C49458BB}">
                  <c15:dlblFieldTable>
                    <c15:dlblFTEntry>
                      <c15:txfldGUID>{0DE1D731-B0EC-4C83-9668-D35CAB999A24}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0.2</c:v>
                </c:pt>
                <c:pt idx="16">
                  <c:v>0.5</c:v>
                </c:pt>
                <c:pt idx="24">
                  <c:v>0.9</c:v>
                </c:pt>
                <c:pt idx="32">
                  <c:v>1.4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56F-4A32-9C65-0680B564F2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56F-4A32-9C65-0680B564F210}"/>
                </c:ext>
                <c:ext xmlns:c15="http://schemas.microsoft.com/office/drawing/2012/chart" uri="{CE6537A1-D6FC-4f65-9D91-7224C49458BB}">
                  <c15:layout/>
                  <c15:dlblFieldTable>
                    <c15:dlblFTEntry>
                      <c15:txfldGUID>{49B14552-E03C-4814-9A64-5BBCD3443461}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6F-4A32-9C65-0680B564F210}"/>
                </c:ext>
                <c:ext xmlns:c15="http://schemas.microsoft.com/office/drawing/2012/chart" uri="{CE6537A1-D6FC-4f65-9D91-7224C49458BB}">
                  <c15:dlblFieldTable>
                    <c15:dlblFTEntry>
                      <c15:txfldGUID>{15AFA2EF-5C03-4622-91E6-0D5BAA3D610F}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56F-4A32-9C65-0680B564F210}"/>
                </c:ext>
                <c:ext xmlns:c15="http://schemas.microsoft.com/office/drawing/2012/chart" uri="{CE6537A1-D6FC-4f65-9D91-7224C49458BB}">
                  <c15:dlblFieldTable>
                    <c15:dlblFTEntry>
                      <c15:txfldGUID>{35D7F785-4023-48ED-BFB5-E3F297846444}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6F-4A32-9C65-0680B564F210}"/>
                </c:ext>
                <c:ext xmlns:c15="http://schemas.microsoft.com/office/drawing/2012/chart" uri="{CE6537A1-D6FC-4f65-9D91-7224C49458BB}">
                  <c15:dlblFieldTable>
                    <c15:dlblFTEntry>
                      <c15:txfldGUID>{5AD88374-941A-4231-9DAD-8F534EAF2200}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56F-4A32-9C65-0680B564F210}"/>
                </c:ext>
                <c:ext xmlns:c15="http://schemas.microsoft.com/office/drawing/2012/chart" uri="{CE6537A1-D6FC-4f65-9D91-7224C49458BB}">
                  <c15:dlblFieldTable>
                    <c15:dlblFTEntry>
                      <c15:txfldGUID>{1A24ED39-A641-4B24-B281-367B0A7ECD53}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56F-4A32-9C65-0680B564F210}"/>
                </c:ext>
                <c:ext xmlns:c15="http://schemas.microsoft.com/office/drawing/2012/chart" uri="{CE6537A1-D6FC-4f65-9D91-7224C49458BB}">
                  <c15:layout/>
                  <c15:dlblFieldTable>
                    <c15:dlblFTEntry>
                      <c15:txfldGUID>{20B462C2-5882-46B9-A834-90AA49338506}</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56F-4A32-9C65-0680B564F210}"/>
                </c:ext>
                <c:ext xmlns:c15="http://schemas.microsoft.com/office/drawing/2012/chart" uri="{CE6537A1-D6FC-4f65-9D91-7224C49458BB}">
                  <c15:layout/>
                  <c15:dlblFieldTable>
                    <c15:dlblFTEntry>
                      <c15:txfldGUID>{541974C0-C902-411C-BDC3-31986D5D0165}</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56F-4A32-9C65-0680B564F210}"/>
                </c:ext>
                <c:ext xmlns:c15="http://schemas.microsoft.com/office/drawing/2012/chart" uri="{CE6537A1-D6FC-4f65-9D91-7224C49458BB}">
                  <c15:layout/>
                  <c15:dlblFieldTable>
                    <c15:dlblFTEntry>
                      <c15:txfldGUID>{B61F7613-23E4-47F3-81F6-9031C465B091}</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56F-4A32-9C65-0680B564F210}"/>
                </c:ext>
                <c:ext xmlns:c15="http://schemas.microsoft.com/office/drawing/2012/chart" uri="{CE6537A1-D6FC-4f65-9D91-7224C49458BB}">
                  <c15:layout/>
                  <c15:dlblFieldTable>
                    <c15:dlblFTEntry>
                      <c15:txfldGUID>{85B1FAC4-7C05-4178-A342-F66B24DAB8F5}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656F-4A32-9C65-0680B564F210}"/>
            </c:ext>
          </c:extLst>
        </c:ser>
        <c:dLbls>
          <c:showLegendKey val="0"/>
          <c:showVal val="1"/>
          <c:showCatName val="0"/>
          <c:showSerName val="0"/>
          <c:showPercent val="0"/>
          <c:showBubbleSize val="0"/>
        </c:dLbls>
        <c:axId val="495311440"/>
        <c:axId val="495311832"/>
      </c:scatterChart>
      <c:valAx>
        <c:axId val="495311440"/>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311832"/>
        <c:crosses val="autoZero"/>
        <c:crossBetween val="midCat"/>
      </c:valAx>
      <c:valAx>
        <c:axId val="495311832"/>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3114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元利償還金については、大型事業に係る借入の償還が平成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年度にかけて開始したことにより徐々に増加し、令和元年度は前年度と比較し、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千万円の増となった。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今後も、施設老朽化に伴う借入の増が見込まれるため、可能な限り後年度の元利償還に対し交付税措置があるものを選択するなどし、実質公債費比率の安定化を図る。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減債基金残高のうち、実質公債費比率の算定に用いる満期一括償還地方債の償還の財源として積み立てた額に係るものはない。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地方債の現在高については、令和元年度の借入額が償還額を下回ったため、前年度と比較して減少し、将来負担額全体としても減となった。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充当可能財源等については、充当可能基金は増となっているが、充当可能特定歳入が史跡地公債償還元金補給金の減などにより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千万円減少したことから、全体として減となっている。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結果として、将来負担比率の分子は減少し、健全な数値を維持している。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今後も適時繰上償還を行うなど、適切な市債管理に努める。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福岡県太宰府市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市税の伸びや、ふるさと納税の拡充、国・県補助金の活用など財源の確保に努めたことと合わせて、歳出では限られた予算の中での各種事業の執行を行った結果、黒字決算となったことから財政調整基金の取崩しを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その他に、公共施設改修事業の財源として公共施設整備基金を約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百万円、歴史と文化の環境整備事業基金を約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百万円、繰上償還の財源として減債基金を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年度決算剰余金などをもとに財政調整資金約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百万、歴史と文化の環境整備事業基金に約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百万円積み立てるなどしたことで、基金全体としては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財源の確保や経費削減、事業の見直しなどに努め、決算剰余金については、財政調整資金や、公共施設の老朽化への対応が見込まれることから、公共施設整備基金への優先的な積み立てを行い、安定した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・公共施設整備基金：公共施設等の計画的な整備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・地域福祉基金：高齢者等の保健福祉の増進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・歴史と文化の環境整備基金：歴史的文化遺産および観光資源等の保全と整備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公共施設改修事業の財源として公共施設整備基金を約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取崩したが、前年度決算剰余金をもとに約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に伴い、多くの施設で更新時期を迎え事業費の増大が見込まれることから、今後も決算剰余金のうち一定額については優先的に公共施設整備基金へ積立てを行い、計画的な公共施設の整備・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45874578</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決算が黒字であったことから、取崩しを行わなかったことに加え、前年度決算剰余金などから約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災害などへの備えを考慮し、今後も決算剰余金の状況を見ながら可能な限り積立てを行う。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繰り上げ償還の財源として、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大型事業での借入の繰上償還等に備え、決算剰余金の状況を見つつ、可能な限り積立てを行う。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71,958
71,465
29.60
25,738,187
25,017,247
580,755
13,547,649
22,765,960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有形固定資産減価償却率は類似団体平均よりも低い水準となっている。</a:t>
          </a:r>
        </a:p>
        <a:p>
          <a:r>
            <a:rPr kumimoji="1" lang="ja-JP" altLang="en-US" sz="1100">
              <a:latin typeface="ＭＳ Ｐゴシック" panose="020B0600070205080204" pitchFamily="50" charset="-128"/>
              <a:ea typeface="ＭＳ Ｐゴシック" panose="020B0600070205080204" pitchFamily="50" charset="-128"/>
            </a:rPr>
            <a:t>しかし、主な建物系施設の約</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年代に建設され、建築後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年以上経過している。公共施設等総合管理計画に基づき今後策定する公共施設再編計画や個別施設計画による計画的な施設の長寿命化、複合化を図る必要がある。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2"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63591</xdr:rowOff>
    </xdr:from>
    <xdr:to>
      <xdr:col>23</xdr:col>
      <xdr:colOff>136525</xdr:colOff>
      <xdr:row>30</xdr:row>
      <xdr:rowOff>165191</xdr:rowOff>
    </xdr:to>
    <xdr:sp macro="" textlink="">
      <xdr:nvSpPr>
        <xdr:cNvPr id="93" name="楕円 92"/>
        <xdr:cNvSpPr/>
      </xdr:nvSpPr>
      <xdr:spPr>
        <a:xfrm>
          <a:off x="47117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86468</xdr:rowOff>
    </xdr:from>
    <xdr:ext cx="405111" cy="259045"/>
    <xdr:sp macro="" textlink="">
      <xdr:nvSpPr>
        <xdr:cNvPr id="94" name="有形固定資産減価償却率該当値テキスト"/>
        <xdr:cNvSpPr txBox="1"/>
      </xdr:nvSpPr>
      <xdr:spPr>
        <a:xfrm>
          <a:off x="4813300" y="5830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35832</xdr:rowOff>
    </xdr:from>
    <xdr:to>
      <xdr:col>19</xdr:col>
      <xdr:colOff>187325</xdr:colOff>
      <xdr:row>30</xdr:row>
      <xdr:rowOff>137432</xdr:rowOff>
    </xdr:to>
    <xdr:sp macro="" textlink="">
      <xdr:nvSpPr>
        <xdr:cNvPr id="95" name="楕円 94"/>
        <xdr:cNvSpPr/>
      </xdr:nvSpPr>
      <xdr:spPr>
        <a:xfrm>
          <a:off x="4000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86632</xdr:rowOff>
    </xdr:from>
    <xdr:to>
      <xdr:col>23</xdr:col>
      <xdr:colOff>85725</xdr:colOff>
      <xdr:row>30</xdr:row>
      <xdr:rowOff>114391</xdr:rowOff>
    </xdr:to>
    <xdr:cxnSp macro="">
      <xdr:nvCxnSpPr>
        <xdr:cNvPr id="96" name="直線コネクタ 95"/>
        <xdr:cNvCxnSpPr/>
      </xdr:nvCxnSpPr>
      <xdr:spPr>
        <a:xfrm>
          <a:off x="4051300" y="6001657"/>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161018</xdr:rowOff>
    </xdr:from>
    <xdr:to>
      <xdr:col>15</xdr:col>
      <xdr:colOff>187325</xdr:colOff>
      <xdr:row>30</xdr:row>
      <xdr:rowOff>91168</xdr:rowOff>
    </xdr:to>
    <xdr:sp macro="" textlink="">
      <xdr:nvSpPr>
        <xdr:cNvPr id="97" name="楕円 96"/>
        <xdr:cNvSpPr/>
      </xdr:nvSpPr>
      <xdr:spPr>
        <a:xfrm>
          <a:off x="3238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40368</xdr:rowOff>
    </xdr:from>
    <xdr:to>
      <xdr:col>19</xdr:col>
      <xdr:colOff>136525</xdr:colOff>
      <xdr:row>30</xdr:row>
      <xdr:rowOff>86632</xdr:rowOff>
    </xdr:to>
    <xdr:cxnSp macro="">
      <xdr:nvCxnSpPr>
        <xdr:cNvPr id="98" name="直線コネクタ 97"/>
        <xdr:cNvCxnSpPr/>
      </xdr:nvCxnSpPr>
      <xdr:spPr>
        <a:xfrm>
          <a:off x="3289300" y="595539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133259</xdr:rowOff>
    </xdr:from>
    <xdr:to>
      <xdr:col>11</xdr:col>
      <xdr:colOff>187325</xdr:colOff>
      <xdr:row>30</xdr:row>
      <xdr:rowOff>63409</xdr:rowOff>
    </xdr:to>
    <xdr:sp macro="" textlink="">
      <xdr:nvSpPr>
        <xdr:cNvPr id="99" name="楕円 98"/>
        <xdr:cNvSpPr/>
      </xdr:nvSpPr>
      <xdr:spPr>
        <a:xfrm>
          <a:off x="2476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12609</xdr:rowOff>
    </xdr:from>
    <xdr:to>
      <xdr:col>15</xdr:col>
      <xdr:colOff>136525</xdr:colOff>
      <xdr:row>30</xdr:row>
      <xdr:rowOff>40368</xdr:rowOff>
    </xdr:to>
    <xdr:cxnSp macro="">
      <xdr:nvCxnSpPr>
        <xdr:cNvPr id="100" name="直線コネクタ 99"/>
        <xdr:cNvCxnSpPr/>
      </xdr:nvCxnSpPr>
      <xdr:spPr>
        <a:xfrm>
          <a:off x="2527300" y="592763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1905</xdr:rowOff>
    </xdr:from>
    <xdr:to>
      <xdr:col>7</xdr:col>
      <xdr:colOff>187325</xdr:colOff>
      <xdr:row>30</xdr:row>
      <xdr:rowOff>103505</xdr:rowOff>
    </xdr:to>
    <xdr:sp macro="" textlink="">
      <xdr:nvSpPr>
        <xdr:cNvPr id="101" name="楕円 100"/>
        <xdr:cNvSpPr/>
      </xdr:nvSpPr>
      <xdr:spPr>
        <a:xfrm>
          <a:off x="1714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12609</xdr:rowOff>
    </xdr:from>
    <xdr:to>
      <xdr:col>11</xdr:col>
      <xdr:colOff>136525</xdr:colOff>
      <xdr:row>30</xdr:row>
      <xdr:rowOff>52705</xdr:rowOff>
    </xdr:to>
    <xdr:cxnSp macro="">
      <xdr:nvCxnSpPr>
        <xdr:cNvPr id="102" name="直線コネクタ 101"/>
        <xdr:cNvCxnSpPr/>
      </xdr:nvCxnSpPr>
      <xdr:spPr>
        <a:xfrm flipV="1">
          <a:off x="1765300" y="592763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3"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4"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5"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153959</xdr:rowOff>
    </xdr:from>
    <xdr:ext cx="405111" cy="259045"/>
    <xdr:sp macro="" textlink="">
      <xdr:nvSpPr>
        <xdr:cNvPr id="107" name="n_1mainValue有形固定資産減価償却率"/>
        <xdr:cNvSpPr txBox="1"/>
      </xdr:nvSpPr>
      <xdr:spPr>
        <a:xfrm>
          <a:off x="38360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107695</xdr:rowOff>
    </xdr:from>
    <xdr:ext cx="405111" cy="259045"/>
    <xdr:sp macro="" textlink="">
      <xdr:nvSpPr>
        <xdr:cNvPr id="108" name="n_2mainValue有形固定資産減価償却率"/>
        <xdr:cNvSpPr txBox="1"/>
      </xdr:nvSpPr>
      <xdr:spPr>
        <a:xfrm>
          <a:off x="3086744" y="567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79936</xdr:rowOff>
    </xdr:from>
    <xdr:ext cx="405111" cy="259045"/>
    <xdr:sp macro="" textlink="">
      <xdr:nvSpPr>
        <xdr:cNvPr id="109" name="n_3mainValue有形固定資産減価償却率"/>
        <xdr:cNvSpPr txBox="1"/>
      </xdr:nvSpPr>
      <xdr:spPr>
        <a:xfrm>
          <a:off x="2324744" y="5652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120032</xdr:rowOff>
    </xdr:from>
    <xdr:ext cx="405111" cy="259045"/>
    <xdr:sp macro="" textlink="">
      <xdr:nvSpPr>
        <xdr:cNvPr id="110" name="n_4mainValue有形固定資産減価償却率"/>
        <xdr:cNvSpPr txBox="1"/>
      </xdr:nvSpPr>
      <xdr:spPr>
        <a:xfrm>
          <a:off x="1562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類似団体と比較しやや低い水準であるが、建築後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施設も多く、公債費は今後も増加が見込まれることから、国県補助金を活用したうえで、新規発行の際は元利償還に交付税措置等があるものを選択するよう努めるほか、償還額以上の新規発行を行わないなど適切な管理に努め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9" name="フローチャート: 判断 14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1665</xdr:rowOff>
    </xdr:from>
    <xdr:to>
      <xdr:col>76</xdr:col>
      <xdr:colOff>73025</xdr:colOff>
      <xdr:row>30</xdr:row>
      <xdr:rowOff>103265</xdr:rowOff>
    </xdr:to>
    <xdr:sp macro="" textlink="">
      <xdr:nvSpPr>
        <xdr:cNvPr id="155" name="楕円 154"/>
        <xdr:cNvSpPr/>
      </xdr:nvSpPr>
      <xdr:spPr>
        <a:xfrm>
          <a:off x="14744700" y="591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24542</xdr:rowOff>
    </xdr:from>
    <xdr:ext cx="469744" cy="259045"/>
    <xdr:sp macro="" textlink="">
      <xdr:nvSpPr>
        <xdr:cNvPr id="156" name="債務償還比率該当値テキスト"/>
        <xdr:cNvSpPr txBox="1"/>
      </xdr:nvSpPr>
      <xdr:spPr>
        <a:xfrm>
          <a:off x="14846300" y="576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164479</xdr:rowOff>
    </xdr:from>
    <xdr:to>
      <xdr:col>72</xdr:col>
      <xdr:colOff>123825</xdr:colOff>
      <xdr:row>30</xdr:row>
      <xdr:rowOff>94629</xdr:rowOff>
    </xdr:to>
    <xdr:sp macro="" textlink="">
      <xdr:nvSpPr>
        <xdr:cNvPr id="157" name="楕円 156"/>
        <xdr:cNvSpPr/>
      </xdr:nvSpPr>
      <xdr:spPr>
        <a:xfrm>
          <a:off x="14033500" y="59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43829</xdr:rowOff>
    </xdr:from>
    <xdr:to>
      <xdr:col>76</xdr:col>
      <xdr:colOff>22225</xdr:colOff>
      <xdr:row>30</xdr:row>
      <xdr:rowOff>52465</xdr:rowOff>
    </xdr:to>
    <xdr:cxnSp macro="">
      <xdr:nvCxnSpPr>
        <xdr:cNvPr id="158" name="直線コネクタ 157"/>
        <xdr:cNvCxnSpPr/>
      </xdr:nvCxnSpPr>
      <xdr:spPr>
        <a:xfrm>
          <a:off x="14084300" y="5958854"/>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53721</xdr:rowOff>
    </xdr:from>
    <xdr:to>
      <xdr:col>68</xdr:col>
      <xdr:colOff>123825</xdr:colOff>
      <xdr:row>30</xdr:row>
      <xdr:rowOff>155321</xdr:rowOff>
    </xdr:to>
    <xdr:sp macro="" textlink="">
      <xdr:nvSpPr>
        <xdr:cNvPr id="159" name="楕円 158"/>
        <xdr:cNvSpPr/>
      </xdr:nvSpPr>
      <xdr:spPr>
        <a:xfrm>
          <a:off x="132715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43829</xdr:rowOff>
    </xdr:from>
    <xdr:to>
      <xdr:col>72</xdr:col>
      <xdr:colOff>73025</xdr:colOff>
      <xdr:row>30</xdr:row>
      <xdr:rowOff>104521</xdr:rowOff>
    </xdr:to>
    <xdr:cxnSp macro="">
      <xdr:nvCxnSpPr>
        <xdr:cNvPr id="160" name="直線コネクタ 159"/>
        <xdr:cNvCxnSpPr/>
      </xdr:nvCxnSpPr>
      <xdr:spPr>
        <a:xfrm flipV="1">
          <a:off x="13322300" y="5958854"/>
          <a:ext cx="762000" cy="6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37409</xdr:rowOff>
    </xdr:from>
    <xdr:to>
      <xdr:col>64</xdr:col>
      <xdr:colOff>123825</xdr:colOff>
      <xdr:row>30</xdr:row>
      <xdr:rowOff>139009</xdr:rowOff>
    </xdr:to>
    <xdr:sp macro="" textlink="">
      <xdr:nvSpPr>
        <xdr:cNvPr id="161" name="楕円 160"/>
        <xdr:cNvSpPr/>
      </xdr:nvSpPr>
      <xdr:spPr>
        <a:xfrm>
          <a:off x="12509500" y="595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88209</xdr:rowOff>
    </xdr:from>
    <xdr:to>
      <xdr:col>68</xdr:col>
      <xdr:colOff>73025</xdr:colOff>
      <xdr:row>30</xdr:row>
      <xdr:rowOff>104521</xdr:rowOff>
    </xdr:to>
    <xdr:cxnSp macro="">
      <xdr:nvCxnSpPr>
        <xdr:cNvPr id="162" name="直線コネクタ 161"/>
        <xdr:cNvCxnSpPr/>
      </xdr:nvCxnSpPr>
      <xdr:spPr>
        <a:xfrm>
          <a:off x="12560300" y="6003234"/>
          <a:ext cx="762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142649</xdr:rowOff>
    </xdr:from>
    <xdr:to>
      <xdr:col>60</xdr:col>
      <xdr:colOff>123825</xdr:colOff>
      <xdr:row>30</xdr:row>
      <xdr:rowOff>72799</xdr:rowOff>
    </xdr:to>
    <xdr:sp macro="" textlink="">
      <xdr:nvSpPr>
        <xdr:cNvPr id="163" name="楕円 162"/>
        <xdr:cNvSpPr/>
      </xdr:nvSpPr>
      <xdr:spPr>
        <a:xfrm>
          <a:off x="11747500" y="588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21999</xdr:rowOff>
    </xdr:from>
    <xdr:to>
      <xdr:col>64</xdr:col>
      <xdr:colOff>73025</xdr:colOff>
      <xdr:row>30</xdr:row>
      <xdr:rowOff>88209</xdr:rowOff>
    </xdr:to>
    <xdr:cxnSp macro="">
      <xdr:nvCxnSpPr>
        <xdr:cNvPr id="164" name="直線コネクタ 163"/>
        <xdr:cNvCxnSpPr/>
      </xdr:nvCxnSpPr>
      <xdr:spPr>
        <a:xfrm>
          <a:off x="11798300" y="5937024"/>
          <a:ext cx="7620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8"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111156</xdr:rowOff>
    </xdr:from>
    <xdr:ext cx="469744" cy="259045"/>
    <xdr:sp macro="" textlink="">
      <xdr:nvSpPr>
        <xdr:cNvPr id="169" name="n_1mainValue債務償還比率"/>
        <xdr:cNvSpPr txBox="1"/>
      </xdr:nvSpPr>
      <xdr:spPr>
        <a:xfrm>
          <a:off x="13836727" y="568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398</xdr:rowOff>
    </xdr:from>
    <xdr:ext cx="469744" cy="259045"/>
    <xdr:sp macro="" textlink="">
      <xdr:nvSpPr>
        <xdr:cNvPr id="170" name="n_2mainValue債務償還比率"/>
        <xdr:cNvSpPr txBox="1"/>
      </xdr:nvSpPr>
      <xdr:spPr>
        <a:xfrm>
          <a:off x="13087427" y="57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155536</xdr:rowOff>
    </xdr:from>
    <xdr:ext cx="469744" cy="259045"/>
    <xdr:sp macro="" textlink="">
      <xdr:nvSpPr>
        <xdr:cNvPr id="171" name="n_3mainValue債務償還比率"/>
        <xdr:cNvSpPr txBox="1"/>
      </xdr:nvSpPr>
      <xdr:spPr>
        <a:xfrm>
          <a:off x="12325427" y="572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89326</xdr:rowOff>
    </xdr:from>
    <xdr:ext cx="469744" cy="259045"/>
    <xdr:sp macro="" textlink="">
      <xdr:nvSpPr>
        <xdr:cNvPr id="172" name="n_4mainValue債務償還比率"/>
        <xdr:cNvSpPr txBox="1"/>
      </xdr:nvSpPr>
      <xdr:spPr>
        <a:xfrm>
          <a:off x="11563427" y="566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71,958
71,465
29.60
25,738,187
25,017,247
580,755
13,547,649
22,765,960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4" name="楕円 73"/>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5" name="【道路】&#10;有形固定資産減価償却率該当値テキスト"/>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6" name="楕円 75"/>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121920</xdr:rowOff>
    </xdr:to>
    <xdr:cxnSp macro="">
      <xdr:nvCxnSpPr>
        <xdr:cNvPr id="77" name="直線コネクタ 76"/>
        <xdr:cNvCxnSpPr/>
      </xdr:nvCxnSpPr>
      <xdr:spPr>
        <a:xfrm>
          <a:off x="3797300" y="64427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23767</xdr:rowOff>
    </xdr:from>
    <xdr:to>
      <xdr:col>15</xdr:col>
      <xdr:colOff>101600</xdr:colOff>
      <xdr:row>37</xdr:row>
      <xdr:rowOff>125367</xdr:rowOff>
    </xdr:to>
    <xdr:sp macro="" textlink="">
      <xdr:nvSpPr>
        <xdr:cNvPr id="78" name="楕円 77"/>
        <xdr:cNvSpPr/>
      </xdr:nvSpPr>
      <xdr:spPr>
        <a:xfrm>
          <a:off x="2857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74567</xdr:rowOff>
    </xdr:from>
    <xdr:to>
      <xdr:col>19</xdr:col>
      <xdr:colOff>177800</xdr:colOff>
      <xdr:row>37</xdr:row>
      <xdr:rowOff>99060</xdr:rowOff>
    </xdr:to>
    <xdr:cxnSp macro="">
      <xdr:nvCxnSpPr>
        <xdr:cNvPr id="79" name="直線コネクタ 78"/>
        <xdr:cNvCxnSpPr/>
      </xdr:nvCxnSpPr>
      <xdr:spPr>
        <a:xfrm>
          <a:off x="2908300" y="64182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169092</xdr:rowOff>
    </xdr:from>
    <xdr:to>
      <xdr:col>10</xdr:col>
      <xdr:colOff>165100</xdr:colOff>
      <xdr:row>37</xdr:row>
      <xdr:rowOff>99242</xdr:rowOff>
    </xdr:to>
    <xdr:sp macro="" textlink="">
      <xdr:nvSpPr>
        <xdr:cNvPr id="80" name="楕円 79"/>
        <xdr:cNvSpPr/>
      </xdr:nvSpPr>
      <xdr:spPr>
        <a:xfrm>
          <a:off x="1968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48442</xdr:rowOff>
    </xdr:from>
    <xdr:to>
      <xdr:col>15</xdr:col>
      <xdr:colOff>50800</xdr:colOff>
      <xdr:row>37</xdr:row>
      <xdr:rowOff>74567</xdr:rowOff>
    </xdr:to>
    <xdr:cxnSp macro="">
      <xdr:nvCxnSpPr>
        <xdr:cNvPr id="81" name="直線コネクタ 80"/>
        <xdr:cNvCxnSpPr/>
      </xdr:nvCxnSpPr>
      <xdr:spPr>
        <a:xfrm>
          <a:off x="2019300" y="639209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146231</xdr:rowOff>
    </xdr:from>
    <xdr:to>
      <xdr:col>6</xdr:col>
      <xdr:colOff>38100</xdr:colOff>
      <xdr:row>37</xdr:row>
      <xdr:rowOff>76381</xdr:rowOff>
    </xdr:to>
    <xdr:sp macro="" textlink="">
      <xdr:nvSpPr>
        <xdr:cNvPr id="82" name="楕円 81"/>
        <xdr:cNvSpPr/>
      </xdr:nvSpPr>
      <xdr:spPr>
        <a:xfrm>
          <a:off x="1079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25581</xdr:rowOff>
    </xdr:from>
    <xdr:to>
      <xdr:col>10</xdr:col>
      <xdr:colOff>114300</xdr:colOff>
      <xdr:row>37</xdr:row>
      <xdr:rowOff>48442</xdr:rowOff>
    </xdr:to>
    <xdr:cxnSp macro="">
      <xdr:nvCxnSpPr>
        <xdr:cNvPr id="83" name="直線コネクタ 82"/>
        <xdr:cNvCxnSpPr/>
      </xdr:nvCxnSpPr>
      <xdr:spPr>
        <a:xfrm>
          <a:off x="1130300" y="63692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8" name="n_1mainValue【道路】&#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141894</xdr:rowOff>
    </xdr:from>
    <xdr:ext cx="405111" cy="259045"/>
    <xdr:sp macro="" textlink="">
      <xdr:nvSpPr>
        <xdr:cNvPr id="89" name="n_2mainValue【道路】&#10;有形固定資産減価償却率"/>
        <xdr:cNvSpPr txBox="1"/>
      </xdr:nvSpPr>
      <xdr:spPr>
        <a:xfrm>
          <a:off x="2705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115769</xdr:rowOff>
    </xdr:from>
    <xdr:ext cx="405111" cy="259045"/>
    <xdr:sp macro="" textlink="">
      <xdr:nvSpPr>
        <xdr:cNvPr id="90" name="n_3mainValue【道路】&#10;有形固定資産減価償却率"/>
        <xdr:cNvSpPr txBox="1"/>
      </xdr:nvSpPr>
      <xdr:spPr>
        <a:xfrm>
          <a:off x="1816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91" name="n_4mainValue【道路】&#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164541</xdr:rowOff>
    </xdr:from>
    <xdr:to>
      <xdr:col>55</xdr:col>
      <xdr:colOff>50800</xdr:colOff>
      <xdr:row>41</xdr:row>
      <xdr:rowOff>94691</xdr:rowOff>
    </xdr:to>
    <xdr:sp macro="" textlink="">
      <xdr:nvSpPr>
        <xdr:cNvPr id="131" name="楕円 130"/>
        <xdr:cNvSpPr/>
      </xdr:nvSpPr>
      <xdr:spPr>
        <a:xfrm>
          <a:off x="10426700" y="702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79468</xdr:rowOff>
    </xdr:from>
    <xdr:ext cx="469744" cy="259045"/>
    <xdr:sp macro="" textlink="">
      <xdr:nvSpPr>
        <xdr:cNvPr id="132" name="【道路】&#10;一人当たり延長該当値テキスト"/>
        <xdr:cNvSpPr txBox="1"/>
      </xdr:nvSpPr>
      <xdr:spPr>
        <a:xfrm>
          <a:off x="10515600" y="69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164808</xdr:rowOff>
    </xdr:from>
    <xdr:to>
      <xdr:col>50</xdr:col>
      <xdr:colOff>165100</xdr:colOff>
      <xdr:row>41</xdr:row>
      <xdr:rowOff>94958</xdr:rowOff>
    </xdr:to>
    <xdr:sp macro="" textlink="">
      <xdr:nvSpPr>
        <xdr:cNvPr id="133" name="楕円 132"/>
        <xdr:cNvSpPr/>
      </xdr:nvSpPr>
      <xdr:spPr>
        <a:xfrm>
          <a:off x="9588500" y="70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43891</xdr:rowOff>
    </xdr:from>
    <xdr:to>
      <xdr:col>55</xdr:col>
      <xdr:colOff>0</xdr:colOff>
      <xdr:row>41</xdr:row>
      <xdr:rowOff>44158</xdr:rowOff>
    </xdr:to>
    <xdr:cxnSp macro="">
      <xdr:nvCxnSpPr>
        <xdr:cNvPr id="134" name="直線コネクタ 133"/>
        <xdr:cNvCxnSpPr/>
      </xdr:nvCxnSpPr>
      <xdr:spPr>
        <a:xfrm flipV="1">
          <a:off x="9639300" y="7073341"/>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160807</xdr:rowOff>
    </xdr:from>
    <xdr:to>
      <xdr:col>46</xdr:col>
      <xdr:colOff>38100</xdr:colOff>
      <xdr:row>41</xdr:row>
      <xdr:rowOff>90957</xdr:rowOff>
    </xdr:to>
    <xdr:sp macro="" textlink="">
      <xdr:nvSpPr>
        <xdr:cNvPr id="135" name="楕円 134"/>
        <xdr:cNvSpPr/>
      </xdr:nvSpPr>
      <xdr:spPr>
        <a:xfrm>
          <a:off x="8699500" y="70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40157</xdr:rowOff>
    </xdr:from>
    <xdr:to>
      <xdr:col>50</xdr:col>
      <xdr:colOff>114300</xdr:colOff>
      <xdr:row>41</xdr:row>
      <xdr:rowOff>44158</xdr:rowOff>
    </xdr:to>
    <xdr:cxnSp macro="">
      <xdr:nvCxnSpPr>
        <xdr:cNvPr id="136" name="直線コネクタ 135"/>
        <xdr:cNvCxnSpPr/>
      </xdr:nvCxnSpPr>
      <xdr:spPr>
        <a:xfrm>
          <a:off x="8750300" y="706960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161074</xdr:rowOff>
    </xdr:from>
    <xdr:to>
      <xdr:col>41</xdr:col>
      <xdr:colOff>101600</xdr:colOff>
      <xdr:row>41</xdr:row>
      <xdr:rowOff>91224</xdr:rowOff>
    </xdr:to>
    <xdr:sp macro="" textlink="">
      <xdr:nvSpPr>
        <xdr:cNvPr id="137" name="楕円 136"/>
        <xdr:cNvSpPr/>
      </xdr:nvSpPr>
      <xdr:spPr>
        <a:xfrm>
          <a:off x="7810500" y="70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40157</xdr:rowOff>
    </xdr:from>
    <xdr:to>
      <xdr:col>45</xdr:col>
      <xdr:colOff>177800</xdr:colOff>
      <xdr:row>41</xdr:row>
      <xdr:rowOff>40424</xdr:rowOff>
    </xdr:to>
    <xdr:cxnSp macro="">
      <xdr:nvCxnSpPr>
        <xdr:cNvPr id="138" name="直線コネクタ 137"/>
        <xdr:cNvCxnSpPr/>
      </xdr:nvCxnSpPr>
      <xdr:spPr>
        <a:xfrm flipV="1">
          <a:off x="7861300" y="706960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161074</xdr:rowOff>
    </xdr:from>
    <xdr:to>
      <xdr:col>36</xdr:col>
      <xdr:colOff>165100</xdr:colOff>
      <xdr:row>41</xdr:row>
      <xdr:rowOff>91224</xdr:rowOff>
    </xdr:to>
    <xdr:sp macro="" textlink="">
      <xdr:nvSpPr>
        <xdr:cNvPr id="139" name="楕円 138"/>
        <xdr:cNvSpPr/>
      </xdr:nvSpPr>
      <xdr:spPr>
        <a:xfrm>
          <a:off x="6921500" y="70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40424</xdr:rowOff>
    </xdr:from>
    <xdr:to>
      <xdr:col>41</xdr:col>
      <xdr:colOff>50800</xdr:colOff>
      <xdr:row>41</xdr:row>
      <xdr:rowOff>40424</xdr:rowOff>
    </xdr:to>
    <xdr:cxnSp macro="">
      <xdr:nvCxnSpPr>
        <xdr:cNvPr id="140" name="直線コネクタ 139"/>
        <xdr:cNvCxnSpPr/>
      </xdr:nvCxnSpPr>
      <xdr:spPr>
        <a:xfrm>
          <a:off x="6972300" y="70698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44"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86085</xdr:rowOff>
    </xdr:from>
    <xdr:ext cx="469744" cy="259045"/>
    <xdr:sp macro="" textlink="">
      <xdr:nvSpPr>
        <xdr:cNvPr id="145" name="n_1mainValue【道路】&#10;一人当たり延長"/>
        <xdr:cNvSpPr txBox="1"/>
      </xdr:nvSpPr>
      <xdr:spPr>
        <a:xfrm>
          <a:off x="9391727" y="7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82084</xdr:rowOff>
    </xdr:from>
    <xdr:ext cx="469744" cy="259045"/>
    <xdr:sp macro="" textlink="">
      <xdr:nvSpPr>
        <xdr:cNvPr id="146" name="n_2mainValue【道路】&#10;一人当たり延長"/>
        <xdr:cNvSpPr txBox="1"/>
      </xdr:nvSpPr>
      <xdr:spPr>
        <a:xfrm>
          <a:off x="8515427" y="711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82351</xdr:rowOff>
    </xdr:from>
    <xdr:ext cx="469744" cy="259045"/>
    <xdr:sp macro="" textlink="">
      <xdr:nvSpPr>
        <xdr:cNvPr id="147" name="n_3mainValue【道路】&#10;一人当たり延長"/>
        <xdr:cNvSpPr txBox="1"/>
      </xdr:nvSpPr>
      <xdr:spPr>
        <a:xfrm>
          <a:off x="7626427" y="711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82351</xdr:rowOff>
    </xdr:from>
    <xdr:ext cx="469744" cy="259045"/>
    <xdr:sp macro="" textlink="">
      <xdr:nvSpPr>
        <xdr:cNvPr id="148" name="n_4mainValue【道路】&#10;一人当たり延長"/>
        <xdr:cNvSpPr txBox="1"/>
      </xdr:nvSpPr>
      <xdr:spPr>
        <a:xfrm>
          <a:off x="6737427" y="711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90" name="楕円 189"/>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91" name="【橋りょう・トンネル】&#10;有形固定資産減価償却率該当値テキスト"/>
        <xdr:cNvSpPr txBox="1"/>
      </xdr:nvSpPr>
      <xdr:spPr>
        <a:xfrm>
          <a:off x="4673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83094</xdr:rowOff>
    </xdr:from>
    <xdr:to>
      <xdr:col>20</xdr:col>
      <xdr:colOff>38100</xdr:colOff>
      <xdr:row>60</xdr:row>
      <xdr:rowOff>13244</xdr:rowOff>
    </xdr:to>
    <xdr:sp macro="" textlink="">
      <xdr:nvSpPr>
        <xdr:cNvPr id="192" name="楕円 191"/>
        <xdr:cNvSpPr/>
      </xdr:nvSpPr>
      <xdr:spPr>
        <a:xfrm>
          <a:off x="3746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133894</xdr:rowOff>
    </xdr:from>
    <xdr:to>
      <xdr:col>24</xdr:col>
      <xdr:colOff>63500</xdr:colOff>
      <xdr:row>59</xdr:row>
      <xdr:rowOff>160020</xdr:rowOff>
    </xdr:to>
    <xdr:cxnSp macro="">
      <xdr:nvCxnSpPr>
        <xdr:cNvPr id="193" name="直線コネクタ 192"/>
        <xdr:cNvCxnSpPr/>
      </xdr:nvCxnSpPr>
      <xdr:spPr>
        <a:xfrm>
          <a:off x="3797300" y="1024944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55335</xdr:rowOff>
    </xdr:from>
    <xdr:to>
      <xdr:col>15</xdr:col>
      <xdr:colOff>101600</xdr:colOff>
      <xdr:row>59</xdr:row>
      <xdr:rowOff>156935</xdr:rowOff>
    </xdr:to>
    <xdr:sp macro="" textlink="">
      <xdr:nvSpPr>
        <xdr:cNvPr id="194" name="楕円 193"/>
        <xdr:cNvSpPr/>
      </xdr:nvSpPr>
      <xdr:spPr>
        <a:xfrm>
          <a:off x="2857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106135</xdr:rowOff>
    </xdr:from>
    <xdr:to>
      <xdr:col>19</xdr:col>
      <xdr:colOff>177800</xdr:colOff>
      <xdr:row>59</xdr:row>
      <xdr:rowOff>133894</xdr:rowOff>
    </xdr:to>
    <xdr:cxnSp macro="">
      <xdr:nvCxnSpPr>
        <xdr:cNvPr id="195" name="直線コネクタ 194"/>
        <xdr:cNvCxnSpPr/>
      </xdr:nvCxnSpPr>
      <xdr:spPr>
        <a:xfrm>
          <a:off x="2908300" y="102216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27577</xdr:rowOff>
    </xdr:from>
    <xdr:to>
      <xdr:col>10</xdr:col>
      <xdr:colOff>165100</xdr:colOff>
      <xdr:row>59</xdr:row>
      <xdr:rowOff>129177</xdr:rowOff>
    </xdr:to>
    <xdr:sp macro="" textlink="">
      <xdr:nvSpPr>
        <xdr:cNvPr id="196" name="楕円 195"/>
        <xdr:cNvSpPr/>
      </xdr:nvSpPr>
      <xdr:spPr>
        <a:xfrm>
          <a:off x="1968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78377</xdr:rowOff>
    </xdr:from>
    <xdr:to>
      <xdr:col>15</xdr:col>
      <xdr:colOff>50800</xdr:colOff>
      <xdr:row>59</xdr:row>
      <xdr:rowOff>106135</xdr:rowOff>
    </xdr:to>
    <xdr:cxnSp macro="">
      <xdr:nvCxnSpPr>
        <xdr:cNvPr id="197" name="直線コネクタ 196"/>
        <xdr:cNvCxnSpPr/>
      </xdr:nvCxnSpPr>
      <xdr:spPr>
        <a:xfrm>
          <a:off x="2019300" y="101939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xdr:rowOff>
    </xdr:from>
    <xdr:to>
      <xdr:col>6</xdr:col>
      <xdr:colOff>38100</xdr:colOff>
      <xdr:row>59</xdr:row>
      <xdr:rowOff>103051</xdr:rowOff>
    </xdr:to>
    <xdr:sp macro="" textlink="">
      <xdr:nvSpPr>
        <xdr:cNvPr id="198" name="楕円 197"/>
        <xdr:cNvSpPr/>
      </xdr:nvSpPr>
      <xdr:spPr>
        <a:xfrm>
          <a:off x="1079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52251</xdr:rowOff>
    </xdr:from>
    <xdr:to>
      <xdr:col>10</xdr:col>
      <xdr:colOff>114300</xdr:colOff>
      <xdr:row>59</xdr:row>
      <xdr:rowOff>78377</xdr:rowOff>
    </xdr:to>
    <xdr:cxnSp macro="">
      <xdr:nvCxnSpPr>
        <xdr:cNvPr id="199" name="直線コネクタ 198"/>
        <xdr:cNvCxnSpPr/>
      </xdr:nvCxnSpPr>
      <xdr:spPr>
        <a:xfrm>
          <a:off x="1130300" y="101678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203" name="n_4aveValue【橋りょう・トンネル】&#10;有形固定資産減価償却率"/>
        <xdr:cNvSpPr txBox="1"/>
      </xdr:nvSpPr>
      <xdr:spPr>
        <a:xfrm>
          <a:off x="927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29771</xdr:rowOff>
    </xdr:from>
    <xdr:ext cx="405111" cy="259045"/>
    <xdr:sp macro="" textlink="">
      <xdr:nvSpPr>
        <xdr:cNvPr id="204" name="n_1mainValue【橋りょう・トンネル】&#10;有形固定資産減価償却率"/>
        <xdr:cNvSpPr txBox="1"/>
      </xdr:nvSpPr>
      <xdr:spPr>
        <a:xfrm>
          <a:off x="3582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2012</xdr:rowOff>
    </xdr:from>
    <xdr:ext cx="405111" cy="259045"/>
    <xdr:sp macro="" textlink="">
      <xdr:nvSpPr>
        <xdr:cNvPr id="205" name="n_2mainValue【橋りょう・トンネル】&#10;有形固定資産減価償却率"/>
        <xdr:cNvSpPr txBox="1"/>
      </xdr:nvSpPr>
      <xdr:spPr>
        <a:xfrm>
          <a:off x="2705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145704</xdr:rowOff>
    </xdr:from>
    <xdr:ext cx="405111" cy="259045"/>
    <xdr:sp macro="" textlink="">
      <xdr:nvSpPr>
        <xdr:cNvPr id="206" name="n_3mainValue【橋りょう・トンネル】&#10;有形固定資産減価償却率"/>
        <xdr:cNvSpPr txBox="1"/>
      </xdr:nvSpPr>
      <xdr:spPr>
        <a:xfrm>
          <a:off x="1816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119578</xdr:rowOff>
    </xdr:from>
    <xdr:ext cx="405111" cy="259045"/>
    <xdr:sp macro="" textlink="">
      <xdr:nvSpPr>
        <xdr:cNvPr id="207" name="n_4mainValue【橋りょう・トンネル】&#10;有形固定資産減価償却率"/>
        <xdr:cNvSpPr txBox="1"/>
      </xdr:nvSpPr>
      <xdr:spPr>
        <a:xfrm>
          <a:off x="927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97944</xdr:rowOff>
    </xdr:from>
    <xdr:to>
      <xdr:col>55</xdr:col>
      <xdr:colOff>50800</xdr:colOff>
      <xdr:row>64</xdr:row>
      <xdr:rowOff>28094</xdr:rowOff>
    </xdr:to>
    <xdr:sp macro="" textlink="">
      <xdr:nvSpPr>
        <xdr:cNvPr id="247" name="楕円 246"/>
        <xdr:cNvSpPr/>
      </xdr:nvSpPr>
      <xdr:spPr>
        <a:xfrm>
          <a:off x="10426700" y="108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31465</xdr:rowOff>
    </xdr:from>
    <xdr:ext cx="534377" cy="259045"/>
    <xdr:sp macro="" textlink="">
      <xdr:nvSpPr>
        <xdr:cNvPr id="248" name="【橋りょう・トンネル】&#10;一人当たり有形固定資産（償却資産）額該当値テキスト"/>
        <xdr:cNvSpPr txBox="1"/>
      </xdr:nvSpPr>
      <xdr:spPr>
        <a:xfrm>
          <a:off x="10515600" y="108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97713</xdr:rowOff>
    </xdr:from>
    <xdr:to>
      <xdr:col>50</xdr:col>
      <xdr:colOff>165100</xdr:colOff>
      <xdr:row>64</xdr:row>
      <xdr:rowOff>27863</xdr:rowOff>
    </xdr:to>
    <xdr:sp macro="" textlink="">
      <xdr:nvSpPr>
        <xdr:cNvPr id="249" name="楕円 248"/>
        <xdr:cNvSpPr/>
      </xdr:nvSpPr>
      <xdr:spPr>
        <a:xfrm>
          <a:off x="9588500" y="1089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148513</xdr:rowOff>
    </xdr:from>
    <xdr:to>
      <xdr:col>55</xdr:col>
      <xdr:colOff>0</xdr:colOff>
      <xdr:row>63</xdr:row>
      <xdr:rowOff>148744</xdr:rowOff>
    </xdr:to>
    <xdr:cxnSp macro="">
      <xdr:nvCxnSpPr>
        <xdr:cNvPr id="250" name="直線コネクタ 249"/>
        <xdr:cNvCxnSpPr/>
      </xdr:nvCxnSpPr>
      <xdr:spPr>
        <a:xfrm>
          <a:off x="9639300" y="10949863"/>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97832</xdr:rowOff>
    </xdr:from>
    <xdr:to>
      <xdr:col>46</xdr:col>
      <xdr:colOff>38100</xdr:colOff>
      <xdr:row>64</xdr:row>
      <xdr:rowOff>27982</xdr:rowOff>
    </xdr:to>
    <xdr:sp macro="" textlink="">
      <xdr:nvSpPr>
        <xdr:cNvPr id="251" name="楕円 250"/>
        <xdr:cNvSpPr/>
      </xdr:nvSpPr>
      <xdr:spPr>
        <a:xfrm>
          <a:off x="8699500" y="108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148513</xdr:rowOff>
    </xdr:from>
    <xdr:to>
      <xdr:col>50</xdr:col>
      <xdr:colOff>114300</xdr:colOff>
      <xdr:row>63</xdr:row>
      <xdr:rowOff>148632</xdr:rowOff>
    </xdr:to>
    <xdr:cxnSp macro="">
      <xdr:nvCxnSpPr>
        <xdr:cNvPr id="252" name="直線コネクタ 251"/>
        <xdr:cNvCxnSpPr/>
      </xdr:nvCxnSpPr>
      <xdr:spPr>
        <a:xfrm flipV="1">
          <a:off x="8750300" y="10949863"/>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97884</xdr:rowOff>
    </xdr:from>
    <xdr:to>
      <xdr:col>41</xdr:col>
      <xdr:colOff>101600</xdr:colOff>
      <xdr:row>64</xdr:row>
      <xdr:rowOff>28034</xdr:rowOff>
    </xdr:to>
    <xdr:sp macro="" textlink="">
      <xdr:nvSpPr>
        <xdr:cNvPr id="253" name="楕円 252"/>
        <xdr:cNvSpPr/>
      </xdr:nvSpPr>
      <xdr:spPr>
        <a:xfrm>
          <a:off x="7810500" y="108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148632</xdr:rowOff>
    </xdr:from>
    <xdr:to>
      <xdr:col>45</xdr:col>
      <xdr:colOff>177800</xdr:colOff>
      <xdr:row>63</xdr:row>
      <xdr:rowOff>148684</xdr:rowOff>
    </xdr:to>
    <xdr:cxnSp macro="">
      <xdr:nvCxnSpPr>
        <xdr:cNvPr id="254" name="直線コネクタ 253"/>
        <xdr:cNvCxnSpPr/>
      </xdr:nvCxnSpPr>
      <xdr:spPr>
        <a:xfrm flipV="1">
          <a:off x="7861300" y="10949982"/>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97802</xdr:rowOff>
    </xdr:from>
    <xdr:to>
      <xdr:col>36</xdr:col>
      <xdr:colOff>165100</xdr:colOff>
      <xdr:row>64</xdr:row>
      <xdr:rowOff>27952</xdr:rowOff>
    </xdr:to>
    <xdr:sp macro="" textlink="">
      <xdr:nvSpPr>
        <xdr:cNvPr id="255" name="楕円 254"/>
        <xdr:cNvSpPr/>
      </xdr:nvSpPr>
      <xdr:spPr>
        <a:xfrm>
          <a:off x="6921500" y="1089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148602</xdr:rowOff>
    </xdr:from>
    <xdr:to>
      <xdr:col>41</xdr:col>
      <xdr:colOff>50800</xdr:colOff>
      <xdr:row>63</xdr:row>
      <xdr:rowOff>148684</xdr:rowOff>
    </xdr:to>
    <xdr:cxnSp macro="">
      <xdr:nvCxnSpPr>
        <xdr:cNvPr id="256" name="直線コネクタ 255"/>
        <xdr:cNvCxnSpPr/>
      </xdr:nvCxnSpPr>
      <xdr:spPr>
        <a:xfrm>
          <a:off x="6972300" y="10949952"/>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18990</xdr:rowOff>
    </xdr:from>
    <xdr:ext cx="534377" cy="259045"/>
    <xdr:sp macro="" textlink="">
      <xdr:nvSpPr>
        <xdr:cNvPr id="261" name="n_1mainValue【橋りょう・トンネル】&#10;一人当たり有形固定資産（償却資産）額"/>
        <xdr:cNvSpPr txBox="1"/>
      </xdr:nvSpPr>
      <xdr:spPr>
        <a:xfrm>
          <a:off x="9359411" y="1099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19109</xdr:rowOff>
    </xdr:from>
    <xdr:ext cx="534377" cy="259045"/>
    <xdr:sp macro="" textlink="">
      <xdr:nvSpPr>
        <xdr:cNvPr id="262" name="n_2mainValue【橋りょう・トンネル】&#10;一人当たり有形固定資産（償却資産）額"/>
        <xdr:cNvSpPr txBox="1"/>
      </xdr:nvSpPr>
      <xdr:spPr>
        <a:xfrm>
          <a:off x="8483111" y="109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19161</xdr:rowOff>
    </xdr:from>
    <xdr:ext cx="534377" cy="259045"/>
    <xdr:sp macro="" textlink="">
      <xdr:nvSpPr>
        <xdr:cNvPr id="263" name="n_3mainValue【橋りょう・トンネル】&#10;一人当たり有形固定資産（償却資産）額"/>
        <xdr:cNvSpPr txBox="1"/>
      </xdr:nvSpPr>
      <xdr:spPr>
        <a:xfrm>
          <a:off x="7594111" y="109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19079</xdr:rowOff>
    </xdr:from>
    <xdr:ext cx="534377" cy="259045"/>
    <xdr:sp macro="" textlink="">
      <xdr:nvSpPr>
        <xdr:cNvPr id="264" name="n_4mainValue【橋りょう・トンネル】&#10;一人当たり有形固定資産（償却資産）額"/>
        <xdr:cNvSpPr txBox="1"/>
      </xdr:nvSpPr>
      <xdr:spPr>
        <a:xfrm>
          <a:off x="6705111" y="109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4"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92075</xdr:rowOff>
    </xdr:from>
    <xdr:to>
      <xdr:col>24</xdr:col>
      <xdr:colOff>114300</xdr:colOff>
      <xdr:row>82</xdr:row>
      <xdr:rowOff>22225</xdr:rowOff>
    </xdr:to>
    <xdr:sp macro="" textlink="">
      <xdr:nvSpPr>
        <xdr:cNvPr id="305" name="楕円 304"/>
        <xdr:cNvSpPr/>
      </xdr:nvSpPr>
      <xdr:spPr>
        <a:xfrm>
          <a:off x="4584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114952</xdr:rowOff>
    </xdr:from>
    <xdr:ext cx="405111" cy="259045"/>
    <xdr:sp macro="" textlink="">
      <xdr:nvSpPr>
        <xdr:cNvPr id="306" name="【公営住宅】&#10;有形固定資産減価償却率該当値テキスト"/>
        <xdr:cNvSpPr txBox="1"/>
      </xdr:nvSpPr>
      <xdr:spPr>
        <a:xfrm>
          <a:off x="4673600"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88264</xdr:rowOff>
    </xdr:from>
    <xdr:to>
      <xdr:col>20</xdr:col>
      <xdr:colOff>38100</xdr:colOff>
      <xdr:row>82</xdr:row>
      <xdr:rowOff>18414</xdr:rowOff>
    </xdr:to>
    <xdr:sp macro="" textlink="">
      <xdr:nvSpPr>
        <xdr:cNvPr id="307" name="楕円 306"/>
        <xdr:cNvSpPr/>
      </xdr:nvSpPr>
      <xdr:spPr>
        <a:xfrm>
          <a:off x="3746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139064</xdr:rowOff>
    </xdr:from>
    <xdr:to>
      <xdr:col>24</xdr:col>
      <xdr:colOff>63500</xdr:colOff>
      <xdr:row>81</xdr:row>
      <xdr:rowOff>142875</xdr:rowOff>
    </xdr:to>
    <xdr:cxnSp macro="">
      <xdr:nvCxnSpPr>
        <xdr:cNvPr id="308" name="直線コネクタ 307"/>
        <xdr:cNvCxnSpPr/>
      </xdr:nvCxnSpPr>
      <xdr:spPr>
        <a:xfrm>
          <a:off x="3797300" y="1402651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46355</xdr:rowOff>
    </xdr:from>
    <xdr:to>
      <xdr:col>15</xdr:col>
      <xdr:colOff>101600</xdr:colOff>
      <xdr:row>81</xdr:row>
      <xdr:rowOff>147955</xdr:rowOff>
    </xdr:to>
    <xdr:sp macro="" textlink="">
      <xdr:nvSpPr>
        <xdr:cNvPr id="309" name="楕円 308"/>
        <xdr:cNvSpPr/>
      </xdr:nvSpPr>
      <xdr:spPr>
        <a:xfrm>
          <a:off x="2857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81</xdr:row>
      <xdr:rowOff>139064</xdr:rowOff>
    </xdr:to>
    <xdr:cxnSp macro="">
      <xdr:nvCxnSpPr>
        <xdr:cNvPr id="310" name="直線コネクタ 309"/>
        <xdr:cNvCxnSpPr/>
      </xdr:nvCxnSpPr>
      <xdr:spPr>
        <a:xfrm>
          <a:off x="2908300" y="139846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50164</xdr:rowOff>
    </xdr:from>
    <xdr:to>
      <xdr:col>10</xdr:col>
      <xdr:colOff>165100</xdr:colOff>
      <xdr:row>81</xdr:row>
      <xdr:rowOff>151764</xdr:rowOff>
    </xdr:to>
    <xdr:sp macro="" textlink="">
      <xdr:nvSpPr>
        <xdr:cNvPr id="311" name="楕円 310"/>
        <xdr:cNvSpPr/>
      </xdr:nvSpPr>
      <xdr:spPr>
        <a:xfrm>
          <a:off x="1968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97155</xdr:rowOff>
    </xdr:from>
    <xdr:to>
      <xdr:col>15</xdr:col>
      <xdr:colOff>50800</xdr:colOff>
      <xdr:row>81</xdr:row>
      <xdr:rowOff>100964</xdr:rowOff>
    </xdr:to>
    <xdr:cxnSp macro="">
      <xdr:nvCxnSpPr>
        <xdr:cNvPr id="312" name="直線コネクタ 311"/>
        <xdr:cNvCxnSpPr/>
      </xdr:nvCxnSpPr>
      <xdr:spPr>
        <a:xfrm flipV="1">
          <a:off x="2019300" y="139846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149225</xdr:rowOff>
    </xdr:from>
    <xdr:to>
      <xdr:col>6</xdr:col>
      <xdr:colOff>38100</xdr:colOff>
      <xdr:row>82</xdr:row>
      <xdr:rowOff>79375</xdr:rowOff>
    </xdr:to>
    <xdr:sp macro="" textlink="">
      <xdr:nvSpPr>
        <xdr:cNvPr id="313" name="楕円 312"/>
        <xdr:cNvSpPr/>
      </xdr:nvSpPr>
      <xdr:spPr>
        <a:xfrm>
          <a:off x="1079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100964</xdr:rowOff>
    </xdr:from>
    <xdr:to>
      <xdr:col>10</xdr:col>
      <xdr:colOff>114300</xdr:colOff>
      <xdr:row>82</xdr:row>
      <xdr:rowOff>28575</xdr:rowOff>
    </xdr:to>
    <xdr:cxnSp macro="">
      <xdr:nvCxnSpPr>
        <xdr:cNvPr id="314" name="直線コネクタ 313"/>
        <xdr:cNvCxnSpPr/>
      </xdr:nvCxnSpPr>
      <xdr:spPr>
        <a:xfrm flipV="1">
          <a:off x="1130300" y="13988414"/>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34941</xdr:rowOff>
    </xdr:from>
    <xdr:ext cx="405111" cy="259045"/>
    <xdr:sp macro="" textlink="">
      <xdr:nvSpPr>
        <xdr:cNvPr id="319" name="n_1mainValue【公営住宅】&#10;有形固定資産減価償却率"/>
        <xdr:cNvSpPr txBox="1"/>
      </xdr:nvSpPr>
      <xdr:spPr>
        <a:xfrm>
          <a:off x="3582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20" name="n_2mainValue【公営住宅】&#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321" name="n_3mainValue【公営住宅】&#10;有形固定資産減価償却率"/>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22" name="n_4main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37592</xdr:rowOff>
    </xdr:from>
    <xdr:to>
      <xdr:col>55</xdr:col>
      <xdr:colOff>50800</xdr:colOff>
      <xdr:row>86</xdr:row>
      <xdr:rowOff>139192</xdr:rowOff>
    </xdr:to>
    <xdr:sp macro="" textlink="">
      <xdr:nvSpPr>
        <xdr:cNvPr id="362" name="楕円 361"/>
        <xdr:cNvSpPr/>
      </xdr:nvSpPr>
      <xdr:spPr>
        <a:xfrm>
          <a:off x="104267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123969</xdr:rowOff>
    </xdr:from>
    <xdr:ext cx="469744" cy="259045"/>
    <xdr:sp macro="" textlink="">
      <xdr:nvSpPr>
        <xdr:cNvPr id="363" name="【公営住宅】&#10;一人当たり面積該当値テキスト"/>
        <xdr:cNvSpPr txBox="1"/>
      </xdr:nvSpPr>
      <xdr:spPr>
        <a:xfrm>
          <a:off x="10515600" y="1469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37592</xdr:rowOff>
    </xdr:from>
    <xdr:to>
      <xdr:col>50</xdr:col>
      <xdr:colOff>165100</xdr:colOff>
      <xdr:row>86</xdr:row>
      <xdr:rowOff>139192</xdr:rowOff>
    </xdr:to>
    <xdr:sp macro="" textlink="">
      <xdr:nvSpPr>
        <xdr:cNvPr id="364" name="楕円 363"/>
        <xdr:cNvSpPr/>
      </xdr:nvSpPr>
      <xdr:spPr>
        <a:xfrm>
          <a:off x="9588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88392</xdr:rowOff>
    </xdr:from>
    <xdr:to>
      <xdr:col>55</xdr:col>
      <xdr:colOff>0</xdr:colOff>
      <xdr:row>86</xdr:row>
      <xdr:rowOff>88392</xdr:rowOff>
    </xdr:to>
    <xdr:cxnSp macro="">
      <xdr:nvCxnSpPr>
        <xdr:cNvPr id="365" name="直線コネクタ 364"/>
        <xdr:cNvCxnSpPr/>
      </xdr:nvCxnSpPr>
      <xdr:spPr>
        <a:xfrm>
          <a:off x="9639300" y="148330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37592</xdr:rowOff>
    </xdr:from>
    <xdr:to>
      <xdr:col>46</xdr:col>
      <xdr:colOff>38100</xdr:colOff>
      <xdr:row>86</xdr:row>
      <xdr:rowOff>139192</xdr:rowOff>
    </xdr:to>
    <xdr:sp macro="" textlink="">
      <xdr:nvSpPr>
        <xdr:cNvPr id="366" name="楕円 365"/>
        <xdr:cNvSpPr/>
      </xdr:nvSpPr>
      <xdr:spPr>
        <a:xfrm>
          <a:off x="8699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88392</xdr:rowOff>
    </xdr:from>
    <xdr:to>
      <xdr:col>50</xdr:col>
      <xdr:colOff>114300</xdr:colOff>
      <xdr:row>86</xdr:row>
      <xdr:rowOff>88392</xdr:rowOff>
    </xdr:to>
    <xdr:cxnSp macro="">
      <xdr:nvCxnSpPr>
        <xdr:cNvPr id="367" name="直線コネクタ 366"/>
        <xdr:cNvCxnSpPr/>
      </xdr:nvCxnSpPr>
      <xdr:spPr>
        <a:xfrm>
          <a:off x="8750300" y="14833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37592</xdr:rowOff>
    </xdr:from>
    <xdr:to>
      <xdr:col>41</xdr:col>
      <xdr:colOff>101600</xdr:colOff>
      <xdr:row>86</xdr:row>
      <xdr:rowOff>139192</xdr:rowOff>
    </xdr:to>
    <xdr:sp macro="" textlink="">
      <xdr:nvSpPr>
        <xdr:cNvPr id="368" name="楕円 367"/>
        <xdr:cNvSpPr/>
      </xdr:nvSpPr>
      <xdr:spPr>
        <a:xfrm>
          <a:off x="7810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88392</xdr:rowOff>
    </xdr:from>
    <xdr:to>
      <xdr:col>45</xdr:col>
      <xdr:colOff>177800</xdr:colOff>
      <xdr:row>86</xdr:row>
      <xdr:rowOff>88392</xdr:rowOff>
    </xdr:to>
    <xdr:cxnSp macro="">
      <xdr:nvCxnSpPr>
        <xdr:cNvPr id="369" name="直線コネクタ 368"/>
        <xdr:cNvCxnSpPr/>
      </xdr:nvCxnSpPr>
      <xdr:spPr>
        <a:xfrm>
          <a:off x="7861300" y="14833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37592</xdr:rowOff>
    </xdr:from>
    <xdr:to>
      <xdr:col>36</xdr:col>
      <xdr:colOff>165100</xdr:colOff>
      <xdr:row>86</xdr:row>
      <xdr:rowOff>139192</xdr:rowOff>
    </xdr:to>
    <xdr:sp macro="" textlink="">
      <xdr:nvSpPr>
        <xdr:cNvPr id="370" name="楕円 369"/>
        <xdr:cNvSpPr/>
      </xdr:nvSpPr>
      <xdr:spPr>
        <a:xfrm>
          <a:off x="6921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88392</xdr:rowOff>
    </xdr:from>
    <xdr:to>
      <xdr:col>41</xdr:col>
      <xdr:colOff>50800</xdr:colOff>
      <xdr:row>86</xdr:row>
      <xdr:rowOff>88392</xdr:rowOff>
    </xdr:to>
    <xdr:cxnSp macro="">
      <xdr:nvCxnSpPr>
        <xdr:cNvPr id="371" name="直線コネクタ 370"/>
        <xdr:cNvCxnSpPr/>
      </xdr:nvCxnSpPr>
      <xdr:spPr>
        <a:xfrm>
          <a:off x="6972300" y="14833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130319</xdr:rowOff>
    </xdr:from>
    <xdr:ext cx="469744" cy="259045"/>
    <xdr:sp macro="" textlink="">
      <xdr:nvSpPr>
        <xdr:cNvPr id="376" name="n_1mainValue【公営住宅】&#10;一人当たり面積"/>
        <xdr:cNvSpPr txBox="1"/>
      </xdr:nvSpPr>
      <xdr:spPr>
        <a:xfrm>
          <a:off x="9391727" y="148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130319</xdr:rowOff>
    </xdr:from>
    <xdr:ext cx="469744" cy="259045"/>
    <xdr:sp macro="" textlink="">
      <xdr:nvSpPr>
        <xdr:cNvPr id="377" name="n_2mainValue【公営住宅】&#10;一人当たり面積"/>
        <xdr:cNvSpPr txBox="1"/>
      </xdr:nvSpPr>
      <xdr:spPr>
        <a:xfrm>
          <a:off x="8515427" y="148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130319</xdr:rowOff>
    </xdr:from>
    <xdr:ext cx="469744" cy="259045"/>
    <xdr:sp macro="" textlink="">
      <xdr:nvSpPr>
        <xdr:cNvPr id="378" name="n_3mainValue【公営住宅】&#10;一人当たり面積"/>
        <xdr:cNvSpPr txBox="1"/>
      </xdr:nvSpPr>
      <xdr:spPr>
        <a:xfrm>
          <a:off x="7626427" y="148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130319</xdr:rowOff>
    </xdr:from>
    <xdr:ext cx="469744" cy="259045"/>
    <xdr:sp macro="" textlink="">
      <xdr:nvSpPr>
        <xdr:cNvPr id="379" name="n_4mainValue【公営住宅】&#10;一人当たり面積"/>
        <xdr:cNvSpPr txBox="1"/>
      </xdr:nvSpPr>
      <xdr:spPr>
        <a:xfrm>
          <a:off x="6737427" y="148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26"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437" name="楕円 436"/>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438" name="【認定こども園・幼稚園・保育所】&#10;有形固定資産減価償却率該当値テキスト"/>
        <xdr:cNvSpPr txBox="1"/>
      </xdr:nvSpPr>
      <xdr:spPr>
        <a:xfrm>
          <a:off x="16357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98878</xdr:rowOff>
    </xdr:from>
    <xdr:to>
      <xdr:col>81</xdr:col>
      <xdr:colOff>101600</xdr:colOff>
      <xdr:row>36</xdr:row>
      <xdr:rowOff>29028</xdr:rowOff>
    </xdr:to>
    <xdr:sp macro="" textlink="">
      <xdr:nvSpPr>
        <xdr:cNvPr id="439" name="楕円 438"/>
        <xdr:cNvSpPr/>
      </xdr:nvSpPr>
      <xdr:spPr>
        <a:xfrm>
          <a:off x="15430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149678</xdr:rowOff>
    </xdr:from>
    <xdr:to>
      <xdr:col>85</xdr:col>
      <xdr:colOff>127000</xdr:colOff>
      <xdr:row>36</xdr:row>
      <xdr:rowOff>53340</xdr:rowOff>
    </xdr:to>
    <xdr:cxnSp macro="">
      <xdr:nvCxnSpPr>
        <xdr:cNvPr id="440" name="直線コネクタ 439"/>
        <xdr:cNvCxnSpPr/>
      </xdr:nvCxnSpPr>
      <xdr:spPr>
        <a:xfrm>
          <a:off x="15481300" y="615042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23767</xdr:rowOff>
    </xdr:from>
    <xdr:to>
      <xdr:col>76</xdr:col>
      <xdr:colOff>165100</xdr:colOff>
      <xdr:row>35</xdr:row>
      <xdr:rowOff>125367</xdr:rowOff>
    </xdr:to>
    <xdr:sp macro="" textlink="">
      <xdr:nvSpPr>
        <xdr:cNvPr id="441" name="楕円 440"/>
        <xdr:cNvSpPr/>
      </xdr:nvSpPr>
      <xdr:spPr>
        <a:xfrm>
          <a:off x="14541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74567</xdr:rowOff>
    </xdr:from>
    <xdr:to>
      <xdr:col>81</xdr:col>
      <xdr:colOff>50800</xdr:colOff>
      <xdr:row>35</xdr:row>
      <xdr:rowOff>149678</xdr:rowOff>
    </xdr:to>
    <xdr:cxnSp macro="">
      <xdr:nvCxnSpPr>
        <xdr:cNvPr id="442" name="直線コネクタ 441"/>
        <xdr:cNvCxnSpPr/>
      </xdr:nvCxnSpPr>
      <xdr:spPr>
        <a:xfrm>
          <a:off x="14592300" y="60753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110308</xdr:rowOff>
    </xdr:from>
    <xdr:to>
      <xdr:col>72</xdr:col>
      <xdr:colOff>38100</xdr:colOff>
      <xdr:row>35</xdr:row>
      <xdr:rowOff>40458</xdr:rowOff>
    </xdr:to>
    <xdr:sp macro="" textlink="">
      <xdr:nvSpPr>
        <xdr:cNvPr id="443" name="楕円 442"/>
        <xdr:cNvSpPr/>
      </xdr:nvSpPr>
      <xdr:spPr>
        <a:xfrm>
          <a:off x="13652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161108</xdr:rowOff>
    </xdr:from>
    <xdr:to>
      <xdr:col>76</xdr:col>
      <xdr:colOff>114300</xdr:colOff>
      <xdr:row>35</xdr:row>
      <xdr:rowOff>74567</xdr:rowOff>
    </xdr:to>
    <xdr:cxnSp macro="">
      <xdr:nvCxnSpPr>
        <xdr:cNvPr id="444" name="直線コネクタ 443"/>
        <xdr:cNvCxnSpPr/>
      </xdr:nvCxnSpPr>
      <xdr:spPr>
        <a:xfrm>
          <a:off x="13703300" y="599040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33564</xdr:rowOff>
    </xdr:from>
    <xdr:to>
      <xdr:col>67</xdr:col>
      <xdr:colOff>101600</xdr:colOff>
      <xdr:row>34</xdr:row>
      <xdr:rowOff>135164</xdr:rowOff>
    </xdr:to>
    <xdr:sp macro="" textlink="">
      <xdr:nvSpPr>
        <xdr:cNvPr id="445" name="楕円 444"/>
        <xdr:cNvSpPr/>
      </xdr:nvSpPr>
      <xdr:spPr>
        <a:xfrm>
          <a:off x="12763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84364</xdr:rowOff>
    </xdr:from>
    <xdr:to>
      <xdr:col>71</xdr:col>
      <xdr:colOff>177800</xdr:colOff>
      <xdr:row>34</xdr:row>
      <xdr:rowOff>161108</xdr:rowOff>
    </xdr:to>
    <xdr:cxnSp macro="">
      <xdr:nvCxnSpPr>
        <xdr:cNvPr id="446" name="直線コネクタ 445"/>
        <xdr:cNvCxnSpPr/>
      </xdr:nvCxnSpPr>
      <xdr:spPr>
        <a:xfrm>
          <a:off x="12814300" y="5913664"/>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7"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48" name="n_2aveValue【認定こども園・幼稚園・保育所】&#10;有形固定資産減価償却率"/>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49"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28320</xdr:rowOff>
    </xdr:from>
    <xdr:ext cx="405111" cy="259045"/>
    <xdr:sp macro="" textlink="">
      <xdr:nvSpPr>
        <xdr:cNvPr id="450" name="n_4aveValue【認定こども園・幼稚園・保育所】&#10;有形固定資産減価償却率"/>
        <xdr:cNvSpPr txBox="1"/>
      </xdr:nvSpPr>
      <xdr:spPr>
        <a:xfrm>
          <a:off x="12611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45555</xdr:rowOff>
    </xdr:from>
    <xdr:ext cx="405111" cy="259045"/>
    <xdr:sp macro="" textlink="">
      <xdr:nvSpPr>
        <xdr:cNvPr id="451" name="n_1mainValue【認定こども園・幼稚園・保育所】&#10;有形固定資産減価償却率"/>
        <xdr:cNvSpPr txBox="1"/>
      </xdr:nvSpPr>
      <xdr:spPr>
        <a:xfrm>
          <a:off x="15266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141894</xdr:rowOff>
    </xdr:from>
    <xdr:ext cx="405111" cy="259045"/>
    <xdr:sp macro="" textlink="">
      <xdr:nvSpPr>
        <xdr:cNvPr id="452" name="n_2mainValue【認定こども園・幼稚園・保育所】&#10;有形固定資産減価償却率"/>
        <xdr:cNvSpPr txBox="1"/>
      </xdr:nvSpPr>
      <xdr:spPr>
        <a:xfrm>
          <a:off x="14389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56985</xdr:rowOff>
    </xdr:from>
    <xdr:ext cx="405111" cy="259045"/>
    <xdr:sp macro="" textlink="">
      <xdr:nvSpPr>
        <xdr:cNvPr id="453" name="n_3mainValue【認定こども園・幼稚園・保育所】&#10;有形固定資産減価償却率"/>
        <xdr:cNvSpPr txBox="1"/>
      </xdr:nvSpPr>
      <xdr:spPr>
        <a:xfrm>
          <a:off x="13500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151691</xdr:rowOff>
    </xdr:from>
    <xdr:ext cx="405111" cy="259045"/>
    <xdr:sp macro="" textlink="">
      <xdr:nvSpPr>
        <xdr:cNvPr id="454" name="n_4mainValue【認定こども園・幼稚園・保育所】&#10;有形固定資産減価償却率"/>
        <xdr:cNvSpPr txBox="1"/>
      </xdr:nvSpPr>
      <xdr:spPr>
        <a:xfrm>
          <a:off x="126117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98552</xdr:rowOff>
    </xdr:from>
    <xdr:to>
      <xdr:col>116</xdr:col>
      <xdr:colOff>114300</xdr:colOff>
      <xdr:row>41</xdr:row>
      <xdr:rowOff>28702</xdr:rowOff>
    </xdr:to>
    <xdr:sp macro="" textlink="">
      <xdr:nvSpPr>
        <xdr:cNvPr id="492" name="楕円 491"/>
        <xdr:cNvSpPr/>
      </xdr:nvSpPr>
      <xdr:spPr>
        <a:xfrm>
          <a:off x="22110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76979</xdr:rowOff>
    </xdr:from>
    <xdr:ext cx="469744" cy="259045"/>
    <xdr:sp macro="" textlink="">
      <xdr:nvSpPr>
        <xdr:cNvPr id="493" name="【認定こども園・幼稚園・保育所】&#10;一人当たり面積該当値テキスト"/>
        <xdr:cNvSpPr txBox="1"/>
      </xdr:nvSpPr>
      <xdr:spPr>
        <a:xfrm>
          <a:off x="22199600"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98552</xdr:rowOff>
    </xdr:from>
    <xdr:to>
      <xdr:col>112</xdr:col>
      <xdr:colOff>38100</xdr:colOff>
      <xdr:row>41</xdr:row>
      <xdr:rowOff>28702</xdr:rowOff>
    </xdr:to>
    <xdr:sp macro="" textlink="">
      <xdr:nvSpPr>
        <xdr:cNvPr id="494" name="楕円 493"/>
        <xdr:cNvSpPr/>
      </xdr:nvSpPr>
      <xdr:spPr>
        <a:xfrm>
          <a:off x="21272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149352</xdr:rowOff>
    </xdr:from>
    <xdr:to>
      <xdr:col>116</xdr:col>
      <xdr:colOff>63500</xdr:colOff>
      <xdr:row>40</xdr:row>
      <xdr:rowOff>149352</xdr:rowOff>
    </xdr:to>
    <xdr:cxnSp macro="">
      <xdr:nvCxnSpPr>
        <xdr:cNvPr id="495" name="直線コネクタ 494"/>
        <xdr:cNvCxnSpPr/>
      </xdr:nvCxnSpPr>
      <xdr:spPr>
        <a:xfrm>
          <a:off x="21323300" y="700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98552</xdr:rowOff>
    </xdr:from>
    <xdr:to>
      <xdr:col>107</xdr:col>
      <xdr:colOff>101600</xdr:colOff>
      <xdr:row>41</xdr:row>
      <xdr:rowOff>28702</xdr:rowOff>
    </xdr:to>
    <xdr:sp macro="" textlink="">
      <xdr:nvSpPr>
        <xdr:cNvPr id="496" name="楕円 495"/>
        <xdr:cNvSpPr/>
      </xdr:nvSpPr>
      <xdr:spPr>
        <a:xfrm>
          <a:off x="20383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149352</xdr:rowOff>
    </xdr:from>
    <xdr:to>
      <xdr:col>111</xdr:col>
      <xdr:colOff>177800</xdr:colOff>
      <xdr:row>40</xdr:row>
      <xdr:rowOff>149352</xdr:rowOff>
    </xdr:to>
    <xdr:cxnSp macro="">
      <xdr:nvCxnSpPr>
        <xdr:cNvPr id="497" name="直線コネクタ 496"/>
        <xdr:cNvCxnSpPr/>
      </xdr:nvCxnSpPr>
      <xdr:spPr>
        <a:xfrm>
          <a:off x="20434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98552</xdr:rowOff>
    </xdr:from>
    <xdr:to>
      <xdr:col>102</xdr:col>
      <xdr:colOff>165100</xdr:colOff>
      <xdr:row>41</xdr:row>
      <xdr:rowOff>28702</xdr:rowOff>
    </xdr:to>
    <xdr:sp macro="" textlink="">
      <xdr:nvSpPr>
        <xdr:cNvPr id="498" name="楕円 497"/>
        <xdr:cNvSpPr/>
      </xdr:nvSpPr>
      <xdr:spPr>
        <a:xfrm>
          <a:off x="19494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149352</xdr:rowOff>
    </xdr:from>
    <xdr:to>
      <xdr:col>107</xdr:col>
      <xdr:colOff>50800</xdr:colOff>
      <xdr:row>40</xdr:row>
      <xdr:rowOff>149352</xdr:rowOff>
    </xdr:to>
    <xdr:cxnSp macro="">
      <xdr:nvCxnSpPr>
        <xdr:cNvPr id="499" name="直線コネクタ 498"/>
        <xdr:cNvCxnSpPr/>
      </xdr:nvCxnSpPr>
      <xdr:spPr>
        <a:xfrm>
          <a:off x="19545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98552</xdr:rowOff>
    </xdr:from>
    <xdr:to>
      <xdr:col>98</xdr:col>
      <xdr:colOff>38100</xdr:colOff>
      <xdr:row>41</xdr:row>
      <xdr:rowOff>28702</xdr:rowOff>
    </xdr:to>
    <xdr:sp macro="" textlink="">
      <xdr:nvSpPr>
        <xdr:cNvPr id="500" name="楕円 499"/>
        <xdr:cNvSpPr/>
      </xdr:nvSpPr>
      <xdr:spPr>
        <a:xfrm>
          <a:off x="18605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149352</xdr:rowOff>
    </xdr:from>
    <xdr:to>
      <xdr:col>102</xdr:col>
      <xdr:colOff>114300</xdr:colOff>
      <xdr:row>40</xdr:row>
      <xdr:rowOff>149352</xdr:rowOff>
    </xdr:to>
    <xdr:cxnSp macro="">
      <xdr:nvCxnSpPr>
        <xdr:cNvPr id="501" name="直線コネクタ 500"/>
        <xdr:cNvCxnSpPr/>
      </xdr:nvCxnSpPr>
      <xdr:spPr>
        <a:xfrm>
          <a:off x="18656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03"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4"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05"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19829</xdr:rowOff>
    </xdr:from>
    <xdr:ext cx="469744" cy="259045"/>
    <xdr:sp macro="" textlink="">
      <xdr:nvSpPr>
        <xdr:cNvPr id="506" name="n_1mainValue【認定こども園・幼稚園・保育所】&#10;一人当たり面積"/>
        <xdr:cNvSpPr txBox="1"/>
      </xdr:nvSpPr>
      <xdr:spPr>
        <a:xfrm>
          <a:off x="21075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19829</xdr:rowOff>
    </xdr:from>
    <xdr:ext cx="469744" cy="259045"/>
    <xdr:sp macro="" textlink="">
      <xdr:nvSpPr>
        <xdr:cNvPr id="507" name="n_2mainValue【認定こども園・幼稚園・保育所】&#10;一人当たり面積"/>
        <xdr:cNvSpPr txBox="1"/>
      </xdr:nvSpPr>
      <xdr:spPr>
        <a:xfrm>
          <a:off x="20199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19829</xdr:rowOff>
    </xdr:from>
    <xdr:ext cx="469744" cy="259045"/>
    <xdr:sp macro="" textlink="">
      <xdr:nvSpPr>
        <xdr:cNvPr id="508" name="n_3mainValue【認定こども園・幼稚園・保育所】&#10;一人当たり面積"/>
        <xdr:cNvSpPr txBox="1"/>
      </xdr:nvSpPr>
      <xdr:spPr>
        <a:xfrm>
          <a:off x="19310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19829</xdr:rowOff>
    </xdr:from>
    <xdr:ext cx="469744" cy="259045"/>
    <xdr:sp macro="" textlink="">
      <xdr:nvSpPr>
        <xdr:cNvPr id="509" name="n_4mainValue【認定こども園・幼稚園・保育所】&#10;一人当たり面積"/>
        <xdr:cNvSpPr txBox="1"/>
      </xdr:nvSpPr>
      <xdr:spPr>
        <a:xfrm>
          <a:off x="18421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37"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48" name="楕円 547"/>
        <xdr:cNvSpPr/>
      </xdr:nvSpPr>
      <xdr:spPr>
        <a:xfrm>
          <a:off x="162687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103649</xdr:rowOff>
    </xdr:from>
    <xdr:ext cx="405111" cy="259045"/>
    <xdr:sp macro="" textlink="">
      <xdr:nvSpPr>
        <xdr:cNvPr id="549" name="【学校施設】&#10;有形固定資産減価償却率該当値テキスト"/>
        <xdr:cNvSpPr txBox="1"/>
      </xdr:nvSpPr>
      <xdr:spPr>
        <a:xfrm>
          <a:off x="16357600"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31496</xdr:rowOff>
    </xdr:from>
    <xdr:to>
      <xdr:col>81</xdr:col>
      <xdr:colOff>101600</xdr:colOff>
      <xdr:row>60</xdr:row>
      <xdr:rowOff>133096</xdr:rowOff>
    </xdr:to>
    <xdr:sp macro="" textlink="">
      <xdr:nvSpPr>
        <xdr:cNvPr id="550" name="楕円 549"/>
        <xdr:cNvSpPr/>
      </xdr:nvSpPr>
      <xdr:spPr>
        <a:xfrm>
          <a:off x="15430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xdr:rowOff>
    </xdr:from>
    <xdr:to>
      <xdr:col>85</xdr:col>
      <xdr:colOff>127000</xdr:colOff>
      <xdr:row>60</xdr:row>
      <xdr:rowOff>82296</xdr:rowOff>
    </xdr:to>
    <xdr:cxnSp macro="">
      <xdr:nvCxnSpPr>
        <xdr:cNvPr id="551" name="直線コネクタ 550"/>
        <xdr:cNvCxnSpPr/>
      </xdr:nvCxnSpPr>
      <xdr:spPr>
        <a:xfrm flipV="1">
          <a:off x="15481300" y="102915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61214</xdr:rowOff>
    </xdr:from>
    <xdr:to>
      <xdr:col>76</xdr:col>
      <xdr:colOff>165100</xdr:colOff>
      <xdr:row>60</xdr:row>
      <xdr:rowOff>162814</xdr:rowOff>
    </xdr:to>
    <xdr:sp macro="" textlink="">
      <xdr:nvSpPr>
        <xdr:cNvPr id="552" name="楕円 551"/>
        <xdr:cNvSpPr/>
      </xdr:nvSpPr>
      <xdr:spPr>
        <a:xfrm>
          <a:off x="14541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82296</xdr:rowOff>
    </xdr:from>
    <xdr:to>
      <xdr:col>81</xdr:col>
      <xdr:colOff>50800</xdr:colOff>
      <xdr:row>60</xdr:row>
      <xdr:rowOff>112014</xdr:rowOff>
    </xdr:to>
    <xdr:cxnSp macro="">
      <xdr:nvCxnSpPr>
        <xdr:cNvPr id="553" name="直線コネクタ 552"/>
        <xdr:cNvCxnSpPr/>
      </xdr:nvCxnSpPr>
      <xdr:spPr>
        <a:xfrm flipV="1">
          <a:off x="14592300" y="103692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102362</xdr:rowOff>
    </xdr:from>
    <xdr:to>
      <xdr:col>72</xdr:col>
      <xdr:colOff>38100</xdr:colOff>
      <xdr:row>61</xdr:row>
      <xdr:rowOff>32512</xdr:rowOff>
    </xdr:to>
    <xdr:sp macro="" textlink="">
      <xdr:nvSpPr>
        <xdr:cNvPr id="554" name="楕円 553"/>
        <xdr:cNvSpPr/>
      </xdr:nvSpPr>
      <xdr:spPr>
        <a:xfrm>
          <a:off x="13652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112014</xdr:rowOff>
    </xdr:from>
    <xdr:to>
      <xdr:col>76</xdr:col>
      <xdr:colOff>114300</xdr:colOff>
      <xdr:row>60</xdr:row>
      <xdr:rowOff>153162</xdr:rowOff>
    </xdr:to>
    <xdr:cxnSp macro="">
      <xdr:nvCxnSpPr>
        <xdr:cNvPr id="555" name="直線コネクタ 554"/>
        <xdr:cNvCxnSpPr/>
      </xdr:nvCxnSpPr>
      <xdr:spPr>
        <a:xfrm flipV="1">
          <a:off x="13703300" y="1039901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145796</xdr:rowOff>
    </xdr:from>
    <xdr:to>
      <xdr:col>67</xdr:col>
      <xdr:colOff>101600</xdr:colOff>
      <xdr:row>61</xdr:row>
      <xdr:rowOff>75946</xdr:rowOff>
    </xdr:to>
    <xdr:sp macro="" textlink="">
      <xdr:nvSpPr>
        <xdr:cNvPr id="556" name="楕円 555"/>
        <xdr:cNvSpPr/>
      </xdr:nvSpPr>
      <xdr:spPr>
        <a:xfrm>
          <a:off x="12763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153162</xdr:rowOff>
    </xdr:from>
    <xdr:to>
      <xdr:col>71</xdr:col>
      <xdr:colOff>177800</xdr:colOff>
      <xdr:row>61</xdr:row>
      <xdr:rowOff>25146</xdr:rowOff>
    </xdr:to>
    <xdr:cxnSp macro="">
      <xdr:nvCxnSpPr>
        <xdr:cNvPr id="557" name="直線コネクタ 556"/>
        <xdr:cNvCxnSpPr/>
      </xdr:nvCxnSpPr>
      <xdr:spPr>
        <a:xfrm flipV="1">
          <a:off x="12814300" y="104401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58"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59"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60"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61"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124223</xdr:rowOff>
    </xdr:from>
    <xdr:ext cx="405111" cy="259045"/>
    <xdr:sp macro="" textlink="">
      <xdr:nvSpPr>
        <xdr:cNvPr id="562" name="n_1mainValue【学校施設】&#10;有形固定資産減価償却率"/>
        <xdr:cNvSpPr txBox="1"/>
      </xdr:nvSpPr>
      <xdr:spPr>
        <a:xfrm>
          <a:off x="152660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153941</xdr:rowOff>
    </xdr:from>
    <xdr:ext cx="405111" cy="259045"/>
    <xdr:sp macro="" textlink="">
      <xdr:nvSpPr>
        <xdr:cNvPr id="563" name="n_2mainValue【学校施設】&#10;有形固定資産減価償却率"/>
        <xdr:cNvSpPr txBox="1"/>
      </xdr:nvSpPr>
      <xdr:spPr>
        <a:xfrm>
          <a:off x="14389744" y="1044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23639</xdr:rowOff>
    </xdr:from>
    <xdr:ext cx="405111" cy="259045"/>
    <xdr:sp macro="" textlink="">
      <xdr:nvSpPr>
        <xdr:cNvPr id="564" name="n_3mainValue【学校施設】&#10;有形固定資産減価償却率"/>
        <xdr:cNvSpPr txBox="1"/>
      </xdr:nvSpPr>
      <xdr:spPr>
        <a:xfrm>
          <a:off x="13500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67073</xdr:rowOff>
    </xdr:from>
    <xdr:ext cx="405111" cy="259045"/>
    <xdr:sp macro="" textlink="">
      <xdr:nvSpPr>
        <xdr:cNvPr id="565" name="n_4mainValue【学校施設】&#10;有形固定資産減価償却率"/>
        <xdr:cNvSpPr txBox="1"/>
      </xdr:nvSpPr>
      <xdr:spPr>
        <a:xfrm>
          <a:off x="12611744"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161417</xdr:rowOff>
    </xdr:from>
    <xdr:to>
      <xdr:col>116</xdr:col>
      <xdr:colOff>114300</xdr:colOff>
      <xdr:row>63</xdr:row>
      <xdr:rowOff>91567</xdr:rowOff>
    </xdr:to>
    <xdr:sp macro="" textlink="">
      <xdr:nvSpPr>
        <xdr:cNvPr id="605" name="楕円 604"/>
        <xdr:cNvSpPr/>
      </xdr:nvSpPr>
      <xdr:spPr>
        <a:xfrm>
          <a:off x="22110700" y="107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76344</xdr:rowOff>
    </xdr:from>
    <xdr:ext cx="469744" cy="259045"/>
    <xdr:sp macro="" textlink="">
      <xdr:nvSpPr>
        <xdr:cNvPr id="606" name="【学校施設】&#10;一人当たり面積該当値テキスト"/>
        <xdr:cNvSpPr txBox="1"/>
      </xdr:nvSpPr>
      <xdr:spPr>
        <a:xfrm>
          <a:off x="22199600" y="107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161036</xdr:rowOff>
    </xdr:from>
    <xdr:to>
      <xdr:col>112</xdr:col>
      <xdr:colOff>38100</xdr:colOff>
      <xdr:row>63</xdr:row>
      <xdr:rowOff>91186</xdr:rowOff>
    </xdr:to>
    <xdr:sp macro="" textlink="">
      <xdr:nvSpPr>
        <xdr:cNvPr id="607" name="楕円 606"/>
        <xdr:cNvSpPr/>
      </xdr:nvSpPr>
      <xdr:spPr>
        <a:xfrm>
          <a:off x="21272500" y="10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40386</xdr:rowOff>
    </xdr:from>
    <xdr:to>
      <xdr:col>116</xdr:col>
      <xdr:colOff>63500</xdr:colOff>
      <xdr:row>63</xdr:row>
      <xdr:rowOff>40767</xdr:rowOff>
    </xdr:to>
    <xdr:cxnSp macro="">
      <xdr:nvCxnSpPr>
        <xdr:cNvPr id="608" name="直線コネクタ 607"/>
        <xdr:cNvCxnSpPr/>
      </xdr:nvCxnSpPr>
      <xdr:spPr>
        <a:xfrm>
          <a:off x="21323300" y="1084173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161227</xdr:rowOff>
    </xdr:from>
    <xdr:to>
      <xdr:col>107</xdr:col>
      <xdr:colOff>101600</xdr:colOff>
      <xdr:row>63</xdr:row>
      <xdr:rowOff>91377</xdr:rowOff>
    </xdr:to>
    <xdr:sp macro="" textlink="">
      <xdr:nvSpPr>
        <xdr:cNvPr id="609" name="楕円 608"/>
        <xdr:cNvSpPr/>
      </xdr:nvSpPr>
      <xdr:spPr>
        <a:xfrm>
          <a:off x="20383500" y="107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40386</xdr:rowOff>
    </xdr:from>
    <xdr:to>
      <xdr:col>111</xdr:col>
      <xdr:colOff>177800</xdr:colOff>
      <xdr:row>63</xdr:row>
      <xdr:rowOff>40577</xdr:rowOff>
    </xdr:to>
    <xdr:cxnSp macro="">
      <xdr:nvCxnSpPr>
        <xdr:cNvPr id="610" name="直線コネクタ 609"/>
        <xdr:cNvCxnSpPr/>
      </xdr:nvCxnSpPr>
      <xdr:spPr>
        <a:xfrm flipV="1">
          <a:off x="20434300" y="1084173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161607</xdr:rowOff>
    </xdr:from>
    <xdr:to>
      <xdr:col>102</xdr:col>
      <xdr:colOff>165100</xdr:colOff>
      <xdr:row>63</xdr:row>
      <xdr:rowOff>91757</xdr:rowOff>
    </xdr:to>
    <xdr:sp macro="" textlink="">
      <xdr:nvSpPr>
        <xdr:cNvPr id="611" name="楕円 610"/>
        <xdr:cNvSpPr/>
      </xdr:nvSpPr>
      <xdr:spPr>
        <a:xfrm>
          <a:off x="19494500" y="1079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40577</xdr:rowOff>
    </xdr:from>
    <xdr:to>
      <xdr:col>107</xdr:col>
      <xdr:colOff>50800</xdr:colOff>
      <xdr:row>63</xdr:row>
      <xdr:rowOff>40957</xdr:rowOff>
    </xdr:to>
    <xdr:cxnSp macro="">
      <xdr:nvCxnSpPr>
        <xdr:cNvPr id="612" name="直線コネクタ 611"/>
        <xdr:cNvCxnSpPr/>
      </xdr:nvCxnSpPr>
      <xdr:spPr>
        <a:xfrm flipV="1">
          <a:off x="19545300" y="1084192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164656</xdr:rowOff>
    </xdr:from>
    <xdr:to>
      <xdr:col>98</xdr:col>
      <xdr:colOff>38100</xdr:colOff>
      <xdr:row>63</xdr:row>
      <xdr:rowOff>94806</xdr:rowOff>
    </xdr:to>
    <xdr:sp macro="" textlink="">
      <xdr:nvSpPr>
        <xdr:cNvPr id="613" name="楕円 612"/>
        <xdr:cNvSpPr/>
      </xdr:nvSpPr>
      <xdr:spPr>
        <a:xfrm>
          <a:off x="18605500" y="107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40957</xdr:rowOff>
    </xdr:from>
    <xdr:to>
      <xdr:col>102</xdr:col>
      <xdr:colOff>114300</xdr:colOff>
      <xdr:row>63</xdr:row>
      <xdr:rowOff>44006</xdr:rowOff>
    </xdr:to>
    <xdr:cxnSp macro="">
      <xdr:nvCxnSpPr>
        <xdr:cNvPr id="614" name="直線コネクタ 613"/>
        <xdr:cNvCxnSpPr/>
      </xdr:nvCxnSpPr>
      <xdr:spPr>
        <a:xfrm flipV="1">
          <a:off x="18656300" y="10842307"/>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82313</xdr:rowOff>
    </xdr:from>
    <xdr:ext cx="469744" cy="259045"/>
    <xdr:sp macro="" textlink="">
      <xdr:nvSpPr>
        <xdr:cNvPr id="619" name="n_1mainValue【学校施設】&#10;一人当たり面積"/>
        <xdr:cNvSpPr txBox="1"/>
      </xdr:nvSpPr>
      <xdr:spPr>
        <a:xfrm>
          <a:off x="21075727" y="108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82504</xdr:rowOff>
    </xdr:from>
    <xdr:ext cx="469744" cy="259045"/>
    <xdr:sp macro="" textlink="">
      <xdr:nvSpPr>
        <xdr:cNvPr id="620" name="n_2mainValue【学校施設】&#10;一人当たり面積"/>
        <xdr:cNvSpPr txBox="1"/>
      </xdr:nvSpPr>
      <xdr:spPr>
        <a:xfrm>
          <a:off x="20199427" y="1088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82884</xdr:rowOff>
    </xdr:from>
    <xdr:ext cx="469744" cy="259045"/>
    <xdr:sp macro="" textlink="">
      <xdr:nvSpPr>
        <xdr:cNvPr id="621" name="n_3mainValue【学校施設】&#10;一人当たり面積"/>
        <xdr:cNvSpPr txBox="1"/>
      </xdr:nvSpPr>
      <xdr:spPr>
        <a:xfrm>
          <a:off x="19310427" y="1088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85933</xdr:rowOff>
    </xdr:from>
    <xdr:ext cx="469744" cy="259045"/>
    <xdr:sp macro="" textlink="">
      <xdr:nvSpPr>
        <xdr:cNvPr id="622" name="n_4mainValue【学校施設】&#10;一人当たり面積"/>
        <xdr:cNvSpPr txBox="1"/>
      </xdr:nvSpPr>
      <xdr:spPr>
        <a:xfrm>
          <a:off x="18421427" y="108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64" name="直線コネクタ 663"/>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7"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8" name="直線コネクタ 667"/>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669"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70" name="フローチャート: 判断 669"/>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71" name="フローチャート: 判断 670"/>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72" name="フローチャート: 判断 671"/>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3" name="フローチャート: 判断 672"/>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74" name="フローチャート: 判断 673"/>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80" name="楕円 679"/>
        <xdr:cNvSpPr/>
      </xdr:nvSpPr>
      <xdr:spPr>
        <a:xfrm>
          <a:off x="16268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90732</xdr:rowOff>
    </xdr:from>
    <xdr:ext cx="405111" cy="259045"/>
    <xdr:sp macro="" textlink="">
      <xdr:nvSpPr>
        <xdr:cNvPr id="681" name="【公民館】&#10;有形固定資産減価償却率該当値テキスト"/>
        <xdr:cNvSpPr txBox="1"/>
      </xdr:nvSpPr>
      <xdr:spPr>
        <a:xfrm>
          <a:off x="16357600" y="1775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38463</xdr:rowOff>
    </xdr:from>
    <xdr:to>
      <xdr:col>81</xdr:col>
      <xdr:colOff>101600</xdr:colOff>
      <xdr:row>104</xdr:row>
      <xdr:rowOff>140063</xdr:rowOff>
    </xdr:to>
    <xdr:sp macro="" textlink="">
      <xdr:nvSpPr>
        <xdr:cNvPr id="682" name="楕円 681"/>
        <xdr:cNvSpPr/>
      </xdr:nvSpPr>
      <xdr:spPr>
        <a:xfrm>
          <a:off x="15430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89263</xdr:rowOff>
    </xdr:from>
    <xdr:to>
      <xdr:col>85</xdr:col>
      <xdr:colOff>127000</xdr:colOff>
      <xdr:row>104</xdr:row>
      <xdr:rowOff>118655</xdr:rowOff>
    </xdr:to>
    <xdr:cxnSp macro="">
      <xdr:nvCxnSpPr>
        <xdr:cNvPr id="683" name="直線コネクタ 682"/>
        <xdr:cNvCxnSpPr/>
      </xdr:nvCxnSpPr>
      <xdr:spPr>
        <a:xfrm>
          <a:off x="15481300" y="179200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49893</xdr:rowOff>
    </xdr:from>
    <xdr:to>
      <xdr:col>76</xdr:col>
      <xdr:colOff>165100</xdr:colOff>
      <xdr:row>105</xdr:row>
      <xdr:rowOff>151493</xdr:rowOff>
    </xdr:to>
    <xdr:sp macro="" textlink="">
      <xdr:nvSpPr>
        <xdr:cNvPr id="684" name="楕円 683"/>
        <xdr:cNvSpPr/>
      </xdr:nvSpPr>
      <xdr:spPr>
        <a:xfrm>
          <a:off x="14541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89263</xdr:rowOff>
    </xdr:from>
    <xdr:to>
      <xdr:col>81</xdr:col>
      <xdr:colOff>50800</xdr:colOff>
      <xdr:row>105</xdr:row>
      <xdr:rowOff>100693</xdr:rowOff>
    </xdr:to>
    <xdr:cxnSp macro="">
      <xdr:nvCxnSpPr>
        <xdr:cNvPr id="685" name="直線コネクタ 684"/>
        <xdr:cNvCxnSpPr/>
      </xdr:nvCxnSpPr>
      <xdr:spPr>
        <a:xfrm flipV="1">
          <a:off x="14592300" y="1792006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17236</xdr:rowOff>
    </xdr:from>
    <xdr:to>
      <xdr:col>72</xdr:col>
      <xdr:colOff>38100</xdr:colOff>
      <xdr:row>105</xdr:row>
      <xdr:rowOff>118836</xdr:rowOff>
    </xdr:to>
    <xdr:sp macro="" textlink="">
      <xdr:nvSpPr>
        <xdr:cNvPr id="686" name="楕円 685"/>
        <xdr:cNvSpPr/>
      </xdr:nvSpPr>
      <xdr:spPr>
        <a:xfrm>
          <a:off x="1365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68036</xdr:rowOff>
    </xdr:from>
    <xdr:to>
      <xdr:col>76</xdr:col>
      <xdr:colOff>114300</xdr:colOff>
      <xdr:row>105</xdr:row>
      <xdr:rowOff>100693</xdr:rowOff>
    </xdr:to>
    <xdr:cxnSp macro="">
      <xdr:nvCxnSpPr>
        <xdr:cNvPr id="687" name="直線コネクタ 686"/>
        <xdr:cNvCxnSpPr/>
      </xdr:nvCxnSpPr>
      <xdr:spPr>
        <a:xfrm>
          <a:off x="13703300" y="1807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156029</xdr:rowOff>
    </xdr:from>
    <xdr:to>
      <xdr:col>67</xdr:col>
      <xdr:colOff>101600</xdr:colOff>
      <xdr:row>105</xdr:row>
      <xdr:rowOff>86179</xdr:rowOff>
    </xdr:to>
    <xdr:sp macro="" textlink="">
      <xdr:nvSpPr>
        <xdr:cNvPr id="688" name="楕円 687"/>
        <xdr:cNvSpPr/>
      </xdr:nvSpPr>
      <xdr:spPr>
        <a:xfrm>
          <a:off x="1276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35379</xdr:rowOff>
    </xdr:from>
    <xdr:to>
      <xdr:col>71</xdr:col>
      <xdr:colOff>177800</xdr:colOff>
      <xdr:row>105</xdr:row>
      <xdr:rowOff>68036</xdr:rowOff>
    </xdr:to>
    <xdr:cxnSp macro="">
      <xdr:nvCxnSpPr>
        <xdr:cNvPr id="689" name="直線コネクタ 688"/>
        <xdr:cNvCxnSpPr/>
      </xdr:nvCxnSpPr>
      <xdr:spPr>
        <a:xfrm>
          <a:off x="12814300" y="1803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690" name="n_1ave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691"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692"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693" name="n_4aveValue【公民館】&#10;有形固定資産減価償却率"/>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156590</xdr:rowOff>
    </xdr:from>
    <xdr:ext cx="405111" cy="259045"/>
    <xdr:sp macro="" textlink="">
      <xdr:nvSpPr>
        <xdr:cNvPr id="694" name="n_1mainValue【公民館】&#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142620</xdr:rowOff>
    </xdr:from>
    <xdr:ext cx="405111" cy="259045"/>
    <xdr:sp macro="" textlink="">
      <xdr:nvSpPr>
        <xdr:cNvPr id="695" name="n_2mainValue【公民館】&#10;有形固定資産減価償却率"/>
        <xdr:cNvSpPr txBox="1"/>
      </xdr:nvSpPr>
      <xdr:spPr>
        <a:xfrm>
          <a:off x="14389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109963</xdr:rowOff>
    </xdr:from>
    <xdr:ext cx="405111" cy="259045"/>
    <xdr:sp macro="" textlink="">
      <xdr:nvSpPr>
        <xdr:cNvPr id="696" name="n_3mainValue【公民館】&#10;有形固定資産減価償却率"/>
        <xdr:cNvSpPr txBox="1"/>
      </xdr:nvSpPr>
      <xdr:spPr>
        <a:xfrm>
          <a:off x="13500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697" name="n_4mainValue【公民館】&#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23" name="直線コネクタ 722"/>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2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25" name="直線コネクタ 72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26"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27" name="直線コネクタ 726"/>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28"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29" name="フローチャート: 判断 728"/>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30" name="フローチャート: 判断 729"/>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31" name="フローチャート: 判断 730"/>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32" name="フローチャート: 判断 731"/>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33" name="フローチャート: 判断 732"/>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157662</xdr:rowOff>
    </xdr:from>
    <xdr:to>
      <xdr:col>116</xdr:col>
      <xdr:colOff>114300</xdr:colOff>
      <xdr:row>108</xdr:row>
      <xdr:rowOff>87812</xdr:rowOff>
    </xdr:to>
    <xdr:sp macro="" textlink="">
      <xdr:nvSpPr>
        <xdr:cNvPr id="739" name="楕円 738"/>
        <xdr:cNvSpPr/>
      </xdr:nvSpPr>
      <xdr:spPr>
        <a:xfrm>
          <a:off x="221107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136089</xdr:rowOff>
    </xdr:from>
    <xdr:ext cx="469744" cy="259045"/>
    <xdr:sp macro="" textlink="">
      <xdr:nvSpPr>
        <xdr:cNvPr id="740" name="【公民館】&#10;一人当たり面積該当値テキスト"/>
        <xdr:cNvSpPr txBox="1"/>
      </xdr:nvSpPr>
      <xdr:spPr>
        <a:xfrm>
          <a:off x="22199600"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157662</xdr:rowOff>
    </xdr:from>
    <xdr:to>
      <xdr:col>112</xdr:col>
      <xdr:colOff>38100</xdr:colOff>
      <xdr:row>108</xdr:row>
      <xdr:rowOff>87812</xdr:rowOff>
    </xdr:to>
    <xdr:sp macro="" textlink="">
      <xdr:nvSpPr>
        <xdr:cNvPr id="741" name="楕円 740"/>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37012</xdr:rowOff>
    </xdr:from>
    <xdr:to>
      <xdr:col>116</xdr:col>
      <xdr:colOff>63500</xdr:colOff>
      <xdr:row>108</xdr:row>
      <xdr:rowOff>37012</xdr:rowOff>
    </xdr:to>
    <xdr:cxnSp macro="">
      <xdr:nvCxnSpPr>
        <xdr:cNvPr id="742" name="直線コネクタ 741"/>
        <xdr:cNvCxnSpPr/>
      </xdr:nvCxnSpPr>
      <xdr:spPr>
        <a:xfrm>
          <a:off x="21323300" y="1855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157662</xdr:rowOff>
    </xdr:from>
    <xdr:to>
      <xdr:col>107</xdr:col>
      <xdr:colOff>101600</xdr:colOff>
      <xdr:row>108</xdr:row>
      <xdr:rowOff>87812</xdr:rowOff>
    </xdr:to>
    <xdr:sp macro="" textlink="">
      <xdr:nvSpPr>
        <xdr:cNvPr id="743" name="楕円 742"/>
        <xdr:cNvSpPr/>
      </xdr:nvSpPr>
      <xdr:spPr>
        <a:xfrm>
          <a:off x="20383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37012</xdr:rowOff>
    </xdr:from>
    <xdr:to>
      <xdr:col>111</xdr:col>
      <xdr:colOff>177800</xdr:colOff>
      <xdr:row>108</xdr:row>
      <xdr:rowOff>37012</xdr:rowOff>
    </xdr:to>
    <xdr:cxnSp macro="">
      <xdr:nvCxnSpPr>
        <xdr:cNvPr id="744" name="直線コネクタ 743"/>
        <xdr:cNvCxnSpPr/>
      </xdr:nvCxnSpPr>
      <xdr:spPr>
        <a:xfrm>
          <a:off x="20434300" y="1855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157662</xdr:rowOff>
    </xdr:from>
    <xdr:to>
      <xdr:col>102</xdr:col>
      <xdr:colOff>165100</xdr:colOff>
      <xdr:row>108</xdr:row>
      <xdr:rowOff>87812</xdr:rowOff>
    </xdr:to>
    <xdr:sp macro="" textlink="">
      <xdr:nvSpPr>
        <xdr:cNvPr id="745" name="楕円 744"/>
        <xdr:cNvSpPr/>
      </xdr:nvSpPr>
      <xdr:spPr>
        <a:xfrm>
          <a:off x="19494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37012</xdr:rowOff>
    </xdr:from>
    <xdr:to>
      <xdr:col>107</xdr:col>
      <xdr:colOff>50800</xdr:colOff>
      <xdr:row>108</xdr:row>
      <xdr:rowOff>37012</xdr:rowOff>
    </xdr:to>
    <xdr:cxnSp macro="">
      <xdr:nvCxnSpPr>
        <xdr:cNvPr id="746" name="直線コネクタ 745"/>
        <xdr:cNvCxnSpPr/>
      </xdr:nvCxnSpPr>
      <xdr:spPr>
        <a:xfrm>
          <a:off x="19545300" y="1855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157662</xdr:rowOff>
    </xdr:from>
    <xdr:to>
      <xdr:col>98</xdr:col>
      <xdr:colOff>38100</xdr:colOff>
      <xdr:row>108</xdr:row>
      <xdr:rowOff>87812</xdr:rowOff>
    </xdr:to>
    <xdr:sp macro="" textlink="">
      <xdr:nvSpPr>
        <xdr:cNvPr id="747" name="楕円 746"/>
        <xdr:cNvSpPr/>
      </xdr:nvSpPr>
      <xdr:spPr>
        <a:xfrm>
          <a:off x="18605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37012</xdr:rowOff>
    </xdr:from>
    <xdr:to>
      <xdr:col>102</xdr:col>
      <xdr:colOff>114300</xdr:colOff>
      <xdr:row>108</xdr:row>
      <xdr:rowOff>37012</xdr:rowOff>
    </xdr:to>
    <xdr:cxnSp macro="">
      <xdr:nvCxnSpPr>
        <xdr:cNvPr id="748" name="直線コネクタ 747"/>
        <xdr:cNvCxnSpPr/>
      </xdr:nvCxnSpPr>
      <xdr:spPr>
        <a:xfrm>
          <a:off x="18656300" y="1855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49"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50"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51"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52"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78939</xdr:rowOff>
    </xdr:from>
    <xdr:ext cx="469744" cy="259045"/>
    <xdr:sp macro="" textlink="">
      <xdr:nvSpPr>
        <xdr:cNvPr id="753" name="n_1mainValue【公民館】&#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754" name="n_2mainValue【公民館】&#10;一人当たり面積"/>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78939</xdr:rowOff>
    </xdr:from>
    <xdr:ext cx="469744" cy="259045"/>
    <xdr:sp macro="" textlink="">
      <xdr:nvSpPr>
        <xdr:cNvPr id="755" name="n_3mainValue【公民館】&#10;一人当たり面積"/>
        <xdr:cNvSpPr txBox="1"/>
      </xdr:nvSpPr>
      <xdr:spPr>
        <a:xfrm>
          <a:off x="19310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78939</xdr:rowOff>
    </xdr:from>
    <xdr:ext cx="469744" cy="259045"/>
    <xdr:sp macro="" textlink="">
      <xdr:nvSpPr>
        <xdr:cNvPr id="756" name="n_4mainValue【公民館】&#10;一人当たり面積"/>
        <xdr:cNvSpPr txBox="1"/>
      </xdr:nvSpPr>
      <xdr:spPr>
        <a:xfrm>
          <a:off x="18421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ほとんどの類型において施設の一人あたり面積等は類似団体と比較して少ない。</a:t>
          </a:r>
        </a:p>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有形固定資産減価償却率が類似団体と比較して特に高いのは学校施設であり、特に低いのは認定こども園・幼稚園・保育所である。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学校施設は昭和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年代に建設が集中し、有形固定資産減価償却率が</a:t>
          </a:r>
          <a:r>
            <a:rPr kumimoji="1" lang="en-US" altLang="ja-JP" sz="1300">
              <a:latin typeface="ＭＳ Ｐゴシック" panose="020B0600070205080204" pitchFamily="50" charset="-128"/>
              <a:ea typeface="ＭＳ Ｐゴシック" panose="020B0600070205080204" pitchFamily="50" charset="-128"/>
            </a:rPr>
            <a:t>70.2</a:t>
          </a:r>
          <a:r>
            <a:rPr kumimoji="1" lang="ja-JP" altLang="en-US" sz="1300">
              <a:latin typeface="ＭＳ Ｐゴシック" panose="020B0600070205080204" pitchFamily="50" charset="-128"/>
              <a:ea typeface="ＭＳ Ｐゴシック" panose="020B0600070205080204" pitchFamily="50" charset="-128"/>
            </a:rPr>
            <a:t>％となっており老朽化が進んでいる。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認定こども園・幼稚園・保育所が特に低いのは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保育所の内、ごじょう保育所を平成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年度に移転新築したためである。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71,958
71,465
29.60
25,738,187
25,017,247
580,755
13,547,649
22,765,960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74" name="楕円 73"/>
        <xdr:cNvSpPr/>
      </xdr:nvSpPr>
      <xdr:spPr>
        <a:xfrm>
          <a:off x="45847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561</xdr:rowOff>
    </xdr:from>
    <xdr:ext cx="405111" cy="259045"/>
    <xdr:sp macro="" textlink="">
      <xdr:nvSpPr>
        <xdr:cNvPr id="75" name="【図書館】&#10;有形固定資産減価償却率該当値テキスト"/>
        <xdr:cNvSpPr txBox="1"/>
      </xdr:nvSpPr>
      <xdr:spPr>
        <a:xfrm>
          <a:off x="4673600"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xdr:nvSpPr>
        <xdr:cNvPr id="76" name="楕円 75"/>
        <xdr:cNvSpPr/>
      </xdr:nvSpPr>
      <xdr:spPr>
        <a:xfrm>
          <a:off x="3746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38</xdr:row>
      <xdr:rowOff>72934</xdr:rowOff>
    </xdr:to>
    <xdr:cxnSp macro="">
      <xdr:nvCxnSpPr>
        <xdr:cNvPr id="77" name="直線コネクタ 76"/>
        <xdr:cNvCxnSpPr/>
      </xdr:nvCxnSpPr>
      <xdr:spPr>
        <a:xfrm>
          <a:off x="3797300" y="649006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38</xdr:row>
      <xdr:rowOff>157843</xdr:rowOff>
    </xdr:to>
    <xdr:cxnSp macro="">
      <xdr:nvCxnSpPr>
        <xdr:cNvPr id="79" name="直線コネクタ 78"/>
        <xdr:cNvCxnSpPr/>
      </xdr:nvCxnSpPr>
      <xdr:spPr>
        <a:xfrm flipV="1">
          <a:off x="2908300" y="649006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157843</xdr:rowOff>
    </xdr:to>
    <xdr:cxnSp macro="">
      <xdr:nvCxnSpPr>
        <xdr:cNvPr id="81" name="直線コネクタ 80"/>
        <xdr:cNvCxnSpPr/>
      </xdr:nvCxnSpPr>
      <xdr:spPr>
        <a:xfrm>
          <a:off x="2019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125185</xdr:rowOff>
    </xdr:to>
    <xdr:cxnSp macro="">
      <xdr:nvCxnSpPr>
        <xdr:cNvPr id="83" name="直線コネクタ 82"/>
        <xdr:cNvCxnSpPr/>
      </xdr:nvCxnSpPr>
      <xdr:spPr>
        <a:xfrm>
          <a:off x="1130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16890</xdr:rowOff>
    </xdr:from>
    <xdr:ext cx="405111" cy="259045"/>
    <xdr:sp macro="" textlink="">
      <xdr:nvSpPr>
        <xdr:cNvPr id="88" name="n_1mainValue【図書館】&#10;有形固定資産減価償却率"/>
        <xdr:cNvSpPr txBox="1"/>
      </xdr:nvSpPr>
      <xdr:spPr>
        <a:xfrm>
          <a:off x="35820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図書館】&#10;有形固定資産減価償却率"/>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91" name="n_4mainValue【図書館】&#10;有形固定資産減価償却率"/>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168275</xdr:rowOff>
    </xdr:from>
    <xdr:to>
      <xdr:col>55</xdr:col>
      <xdr:colOff>50800</xdr:colOff>
      <xdr:row>40</xdr:row>
      <xdr:rowOff>98425</xdr:rowOff>
    </xdr:to>
    <xdr:sp macro="" textlink="">
      <xdr:nvSpPr>
        <xdr:cNvPr id="127" name="楕円 126"/>
        <xdr:cNvSpPr/>
      </xdr:nvSpPr>
      <xdr:spPr>
        <a:xfrm>
          <a:off x="10426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146702</xdr:rowOff>
    </xdr:from>
    <xdr:ext cx="469744" cy="259045"/>
    <xdr:sp macro="" textlink="">
      <xdr:nvSpPr>
        <xdr:cNvPr id="128" name="【図書館】&#10;一人当たり面積該当値テキスト"/>
        <xdr:cNvSpPr txBox="1"/>
      </xdr:nvSpPr>
      <xdr:spPr>
        <a:xfrm>
          <a:off x="10515600"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168275</xdr:rowOff>
    </xdr:from>
    <xdr:to>
      <xdr:col>50</xdr:col>
      <xdr:colOff>165100</xdr:colOff>
      <xdr:row>40</xdr:row>
      <xdr:rowOff>98425</xdr:rowOff>
    </xdr:to>
    <xdr:sp macro="" textlink="">
      <xdr:nvSpPr>
        <xdr:cNvPr id="129" name="楕円 128"/>
        <xdr:cNvSpPr/>
      </xdr:nvSpPr>
      <xdr:spPr>
        <a:xfrm>
          <a:off x="9588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47625</xdr:rowOff>
    </xdr:from>
    <xdr:to>
      <xdr:col>55</xdr:col>
      <xdr:colOff>0</xdr:colOff>
      <xdr:row>40</xdr:row>
      <xdr:rowOff>47625</xdr:rowOff>
    </xdr:to>
    <xdr:cxnSp macro="">
      <xdr:nvCxnSpPr>
        <xdr:cNvPr id="130" name="直線コネクタ 129"/>
        <xdr:cNvCxnSpPr/>
      </xdr:nvCxnSpPr>
      <xdr:spPr>
        <a:xfrm>
          <a:off x="9639300" y="6905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168275</xdr:rowOff>
    </xdr:from>
    <xdr:to>
      <xdr:col>46</xdr:col>
      <xdr:colOff>38100</xdr:colOff>
      <xdr:row>40</xdr:row>
      <xdr:rowOff>98425</xdr:rowOff>
    </xdr:to>
    <xdr:sp macro="" textlink="">
      <xdr:nvSpPr>
        <xdr:cNvPr id="131" name="楕円 130"/>
        <xdr:cNvSpPr/>
      </xdr:nvSpPr>
      <xdr:spPr>
        <a:xfrm>
          <a:off x="8699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47625</xdr:rowOff>
    </xdr:from>
    <xdr:to>
      <xdr:col>50</xdr:col>
      <xdr:colOff>114300</xdr:colOff>
      <xdr:row>40</xdr:row>
      <xdr:rowOff>47625</xdr:rowOff>
    </xdr:to>
    <xdr:cxnSp macro="">
      <xdr:nvCxnSpPr>
        <xdr:cNvPr id="132" name="直線コネクタ 131"/>
        <xdr:cNvCxnSpPr/>
      </xdr:nvCxnSpPr>
      <xdr:spPr>
        <a:xfrm>
          <a:off x="8750300" y="690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168275</xdr:rowOff>
    </xdr:from>
    <xdr:to>
      <xdr:col>41</xdr:col>
      <xdr:colOff>101600</xdr:colOff>
      <xdr:row>40</xdr:row>
      <xdr:rowOff>98425</xdr:rowOff>
    </xdr:to>
    <xdr:sp macro="" textlink="">
      <xdr:nvSpPr>
        <xdr:cNvPr id="133" name="楕円 132"/>
        <xdr:cNvSpPr/>
      </xdr:nvSpPr>
      <xdr:spPr>
        <a:xfrm>
          <a:off x="7810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47625</xdr:rowOff>
    </xdr:from>
    <xdr:to>
      <xdr:col>45</xdr:col>
      <xdr:colOff>177800</xdr:colOff>
      <xdr:row>40</xdr:row>
      <xdr:rowOff>47625</xdr:rowOff>
    </xdr:to>
    <xdr:cxnSp macro="">
      <xdr:nvCxnSpPr>
        <xdr:cNvPr id="134" name="直線コネクタ 133"/>
        <xdr:cNvCxnSpPr/>
      </xdr:nvCxnSpPr>
      <xdr:spPr>
        <a:xfrm>
          <a:off x="7861300" y="690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168275</xdr:rowOff>
    </xdr:from>
    <xdr:to>
      <xdr:col>36</xdr:col>
      <xdr:colOff>165100</xdr:colOff>
      <xdr:row>40</xdr:row>
      <xdr:rowOff>98425</xdr:rowOff>
    </xdr:to>
    <xdr:sp macro="" textlink="">
      <xdr:nvSpPr>
        <xdr:cNvPr id="135" name="楕円 134"/>
        <xdr:cNvSpPr/>
      </xdr:nvSpPr>
      <xdr:spPr>
        <a:xfrm>
          <a:off x="6921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47625</xdr:rowOff>
    </xdr:from>
    <xdr:to>
      <xdr:col>41</xdr:col>
      <xdr:colOff>50800</xdr:colOff>
      <xdr:row>40</xdr:row>
      <xdr:rowOff>47625</xdr:rowOff>
    </xdr:to>
    <xdr:cxnSp macro="">
      <xdr:nvCxnSpPr>
        <xdr:cNvPr id="136" name="直線コネクタ 135"/>
        <xdr:cNvCxnSpPr/>
      </xdr:nvCxnSpPr>
      <xdr:spPr>
        <a:xfrm>
          <a:off x="6972300" y="6905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89552</xdr:rowOff>
    </xdr:from>
    <xdr:ext cx="469744" cy="259045"/>
    <xdr:sp macro="" textlink="">
      <xdr:nvSpPr>
        <xdr:cNvPr id="141" name="n_1mainValue【図書館】&#10;一人当たり面積"/>
        <xdr:cNvSpPr txBox="1"/>
      </xdr:nvSpPr>
      <xdr:spPr>
        <a:xfrm>
          <a:off x="93917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89552</xdr:rowOff>
    </xdr:from>
    <xdr:ext cx="469744" cy="259045"/>
    <xdr:sp macro="" textlink="">
      <xdr:nvSpPr>
        <xdr:cNvPr id="142" name="n_2mainValue【図書館】&#10;一人当たり面積"/>
        <xdr:cNvSpPr txBox="1"/>
      </xdr:nvSpPr>
      <xdr:spPr>
        <a:xfrm>
          <a:off x="85154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89552</xdr:rowOff>
    </xdr:from>
    <xdr:ext cx="469744" cy="259045"/>
    <xdr:sp macro="" textlink="">
      <xdr:nvSpPr>
        <xdr:cNvPr id="143" name="n_3mainValue【図書館】&#10;一人当たり面積"/>
        <xdr:cNvSpPr txBox="1"/>
      </xdr:nvSpPr>
      <xdr:spPr>
        <a:xfrm>
          <a:off x="76264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89552</xdr:rowOff>
    </xdr:from>
    <xdr:ext cx="469744" cy="259045"/>
    <xdr:sp macro="" textlink="">
      <xdr:nvSpPr>
        <xdr:cNvPr id="144" name="n_4mainValue【図書館】&#10;一人当たり面積"/>
        <xdr:cNvSpPr txBox="1"/>
      </xdr:nvSpPr>
      <xdr:spPr>
        <a:xfrm>
          <a:off x="67374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48985</xdr:rowOff>
    </xdr:from>
    <xdr:to>
      <xdr:col>24</xdr:col>
      <xdr:colOff>62865</xdr:colOff>
      <xdr:row>64</xdr:row>
      <xdr:rowOff>111034</xdr:rowOff>
    </xdr:to>
    <xdr:cxnSp macro="">
      <xdr:nvCxnSpPr>
        <xdr:cNvPr id="170" name="直線コネクタ 169"/>
        <xdr:cNvCxnSpPr/>
      </xdr:nvCxnSpPr>
      <xdr:spPr>
        <a:xfrm flipV="1">
          <a:off x="4634865" y="9821635"/>
          <a:ext cx="0" cy="126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405111" cy="259045"/>
    <xdr:sp macro="" textlink="">
      <xdr:nvSpPr>
        <xdr:cNvPr id="171" name="【体育館・プール】&#10;有形固定資産減価償却率最小値テキスト"/>
        <xdr:cNvSpPr txBox="1"/>
      </xdr:nvSpPr>
      <xdr:spPr>
        <a:xfrm>
          <a:off x="4673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72" name="直線コネクタ 171"/>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167112</xdr:rowOff>
    </xdr:from>
    <xdr:ext cx="405111" cy="259045"/>
    <xdr:sp macro="" textlink="">
      <xdr:nvSpPr>
        <xdr:cNvPr id="173" name="【体育館・プール】&#10;有形固定資産減価償却率最大値テキスト"/>
        <xdr:cNvSpPr txBox="1"/>
      </xdr:nvSpPr>
      <xdr:spPr>
        <a:xfrm>
          <a:off x="4673600" y="959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48985</xdr:rowOff>
    </xdr:from>
    <xdr:to>
      <xdr:col>24</xdr:col>
      <xdr:colOff>152400</xdr:colOff>
      <xdr:row>57</xdr:row>
      <xdr:rowOff>48985</xdr:rowOff>
    </xdr:to>
    <xdr:cxnSp macro="">
      <xdr:nvCxnSpPr>
        <xdr:cNvPr id="174" name="直線コネクタ 173"/>
        <xdr:cNvCxnSpPr/>
      </xdr:nvCxnSpPr>
      <xdr:spPr>
        <a:xfrm>
          <a:off x="4546600" y="9821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123570</xdr:rowOff>
    </xdr:from>
    <xdr:ext cx="405111" cy="259045"/>
    <xdr:sp macro="" textlink="">
      <xdr:nvSpPr>
        <xdr:cNvPr id="175" name="【体育館・プール】&#10;有形固定資産減価償却率平均値テキスト"/>
        <xdr:cNvSpPr txBox="1"/>
      </xdr:nvSpPr>
      <xdr:spPr>
        <a:xfrm>
          <a:off x="4673600" y="1041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145143</xdr:rowOff>
    </xdr:from>
    <xdr:to>
      <xdr:col>24</xdr:col>
      <xdr:colOff>114300</xdr:colOff>
      <xdr:row>61</xdr:row>
      <xdr:rowOff>75293</xdr:rowOff>
    </xdr:to>
    <xdr:sp macro="" textlink="">
      <xdr:nvSpPr>
        <xdr:cNvPr id="176" name="フローチャート: 判断 175"/>
        <xdr:cNvSpPr/>
      </xdr:nvSpPr>
      <xdr:spPr>
        <a:xfrm>
          <a:off x="4584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7" name="フローチャート: 判断 176"/>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8" name="フローチャート: 判断 177"/>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73297</xdr:rowOff>
    </xdr:from>
    <xdr:to>
      <xdr:col>10</xdr:col>
      <xdr:colOff>165100</xdr:colOff>
      <xdr:row>61</xdr:row>
      <xdr:rowOff>3447</xdr:rowOff>
    </xdr:to>
    <xdr:sp macro="" textlink="">
      <xdr:nvSpPr>
        <xdr:cNvPr id="179" name="フローチャート: 判断 178"/>
        <xdr:cNvSpPr/>
      </xdr:nvSpPr>
      <xdr:spPr>
        <a:xfrm>
          <a:off x="1968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0" name="フローチャート: 判断 179"/>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169635</xdr:rowOff>
    </xdr:from>
    <xdr:to>
      <xdr:col>24</xdr:col>
      <xdr:colOff>114300</xdr:colOff>
      <xdr:row>57</xdr:row>
      <xdr:rowOff>99785</xdr:rowOff>
    </xdr:to>
    <xdr:sp macro="" textlink="">
      <xdr:nvSpPr>
        <xdr:cNvPr id="186" name="楕円 185"/>
        <xdr:cNvSpPr/>
      </xdr:nvSpPr>
      <xdr:spPr>
        <a:xfrm>
          <a:off x="45847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122662</xdr:rowOff>
    </xdr:from>
    <xdr:ext cx="405111" cy="259045"/>
    <xdr:sp macro="" textlink="">
      <xdr:nvSpPr>
        <xdr:cNvPr id="187" name="【体育館・プール】&#10;有形固定資産減価償却率該当値テキスト"/>
        <xdr:cNvSpPr txBox="1"/>
      </xdr:nvSpPr>
      <xdr:spPr>
        <a:xfrm>
          <a:off x="4673600" y="9723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114119</xdr:rowOff>
    </xdr:from>
    <xdr:to>
      <xdr:col>20</xdr:col>
      <xdr:colOff>38100</xdr:colOff>
      <xdr:row>57</xdr:row>
      <xdr:rowOff>44269</xdr:rowOff>
    </xdr:to>
    <xdr:sp macro="" textlink="">
      <xdr:nvSpPr>
        <xdr:cNvPr id="188" name="楕円 187"/>
        <xdr:cNvSpPr/>
      </xdr:nvSpPr>
      <xdr:spPr>
        <a:xfrm>
          <a:off x="37465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164919</xdr:rowOff>
    </xdr:from>
    <xdr:to>
      <xdr:col>24</xdr:col>
      <xdr:colOff>63500</xdr:colOff>
      <xdr:row>57</xdr:row>
      <xdr:rowOff>48985</xdr:rowOff>
    </xdr:to>
    <xdr:cxnSp macro="">
      <xdr:nvCxnSpPr>
        <xdr:cNvPr id="189" name="直線コネクタ 188"/>
        <xdr:cNvCxnSpPr/>
      </xdr:nvCxnSpPr>
      <xdr:spPr>
        <a:xfrm>
          <a:off x="3797300" y="9766119"/>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58601</xdr:rowOff>
    </xdr:from>
    <xdr:to>
      <xdr:col>15</xdr:col>
      <xdr:colOff>101600</xdr:colOff>
      <xdr:row>56</xdr:row>
      <xdr:rowOff>160201</xdr:rowOff>
    </xdr:to>
    <xdr:sp macro="" textlink="">
      <xdr:nvSpPr>
        <xdr:cNvPr id="190" name="楕円 189"/>
        <xdr:cNvSpPr/>
      </xdr:nvSpPr>
      <xdr:spPr>
        <a:xfrm>
          <a:off x="2857500" y="96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109401</xdr:rowOff>
    </xdr:from>
    <xdr:to>
      <xdr:col>19</xdr:col>
      <xdr:colOff>177800</xdr:colOff>
      <xdr:row>56</xdr:row>
      <xdr:rowOff>164919</xdr:rowOff>
    </xdr:to>
    <xdr:cxnSp macro="">
      <xdr:nvCxnSpPr>
        <xdr:cNvPr id="191" name="直線コネクタ 190"/>
        <xdr:cNvCxnSpPr/>
      </xdr:nvCxnSpPr>
      <xdr:spPr>
        <a:xfrm>
          <a:off x="2908300" y="971060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xdr:rowOff>
    </xdr:from>
    <xdr:to>
      <xdr:col>10</xdr:col>
      <xdr:colOff>165100</xdr:colOff>
      <xdr:row>56</xdr:row>
      <xdr:rowOff>103051</xdr:rowOff>
    </xdr:to>
    <xdr:sp macro="" textlink="">
      <xdr:nvSpPr>
        <xdr:cNvPr id="192" name="楕円 191"/>
        <xdr:cNvSpPr/>
      </xdr:nvSpPr>
      <xdr:spPr>
        <a:xfrm>
          <a:off x="1968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52251</xdr:rowOff>
    </xdr:from>
    <xdr:to>
      <xdr:col>15</xdr:col>
      <xdr:colOff>50800</xdr:colOff>
      <xdr:row>56</xdr:row>
      <xdr:rowOff>109401</xdr:rowOff>
    </xdr:to>
    <xdr:cxnSp macro="">
      <xdr:nvCxnSpPr>
        <xdr:cNvPr id="193" name="直線コネクタ 192"/>
        <xdr:cNvCxnSpPr/>
      </xdr:nvCxnSpPr>
      <xdr:spPr>
        <a:xfrm>
          <a:off x="2019300" y="965345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163104</xdr:rowOff>
    </xdr:from>
    <xdr:to>
      <xdr:col>6</xdr:col>
      <xdr:colOff>38100</xdr:colOff>
      <xdr:row>61</xdr:row>
      <xdr:rowOff>93254</xdr:rowOff>
    </xdr:to>
    <xdr:sp macro="" textlink="">
      <xdr:nvSpPr>
        <xdr:cNvPr id="194" name="楕円 193"/>
        <xdr:cNvSpPr/>
      </xdr:nvSpPr>
      <xdr:spPr>
        <a:xfrm>
          <a:off x="1079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52251</xdr:rowOff>
    </xdr:from>
    <xdr:to>
      <xdr:col>10</xdr:col>
      <xdr:colOff>114300</xdr:colOff>
      <xdr:row>61</xdr:row>
      <xdr:rowOff>42454</xdr:rowOff>
    </xdr:to>
    <xdr:cxnSp macro="">
      <xdr:nvCxnSpPr>
        <xdr:cNvPr id="195" name="直線コネクタ 194"/>
        <xdr:cNvCxnSpPr/>
      </xdr:nvCxnSpPr>
      <xdr:spPr>
        <a:xfrm flipV="1">
          <a:off x="1130300" y="9653451"/>
          <a:ext cx="889000" cy="8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6" name="n_1aveValue【体育館・プー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7" name="n_2aveValue【体育館・プー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166024</xdr:rowOff>
    </xdr:from>
    <xdr:ext cx="405111" cy="259045"/>
    <xdr:sp macro="" textlink="">
      <xdr:nvSpPr>
        <xdr:cNvPr id="198" name="n_3aveValue【体育館・プール】&#10;有形固定資産減価償却率"/>
        <xdr:cNvSpPr txBox="1"/>
      </xdr:nvSpPr>
      <xdr:spPr>
        <a:xfrm>
          <a:off x="1816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9" name="n_4aveValue【体育館・プー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60796</xdr:rowOff>
    </xdr:from>
    <xdr:ext cx="405111" cy="259045"/>
    <xdr:sp macro="" textlink="">
      <xdr:nvSpPr>
        <xdr:cNvPr id="200" name="n_1mainValue【体育館・プール】&#10;有形固定資産減価償却率"/>
        <xdr:cNvSpPr txBox="1"/>
      </xdr:nvSpPr>
      <xdr:spPr>
        <a:xfrm>
          <a:off x="3582044" y="949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5278</xdr:rowOff>
    </xdr:from>
    <xdr:ext cx="405111" cy="259045"/>
    <xdr:sp macro="" textlink="">
      <xdr:nvSpPr>
        <xdr:cNvPr id="201" name="n_2mainValue【体育館・プール】&#10;有形固定資産減価償却率"/>
        <xdr:cNvSpPr txBox="1"/>
      </xdr:nvSpPr>
      <xdr:spPr>
        <a:xfrm>
          <a:off x="2705744" y="943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119578</xdr:rowOff>
    </xdr:from>
    <xdr:ext cx="405111" cy="259045"/>
    <xdr:sp macro="" textlink="">
      <xdr:nvSpPr>
        <xdr:cNvPr id="202" name="n_3mainValue【体育館・プール】&#10;有形固定資産減価償却率"/>
        <xdr:cNvSpPr txBox="1"/>
      </xdr:nvSpPr>
      <xdr:spPr>
        <a:xfrm>
          <a:off x="1816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84381</xdr:rowOff>
    </xdr:from>
    <xdr:ext cx="405111" cy="259045"/>
    <xdr:sp macro="" textlink="">
      <xdr:nvSpPr>
        <xdr:cNvPr id="203" name="n_4mainValue【体育館・プール】&#10;有形固定資産減価償却率"/>
        <xdr:cNvSpPr txBox="1"/>
      </xdr:nvSpPr>
      <xdr:spPr>
        <a:xfrm>
          <a:off x="927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5" name="テキスト ボックス 2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7" name="テキスト ボックス 2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9" name="テキスト ボックス 2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1" name="テキスト ボックス 2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3" name="テキスト ボックス 2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5" name="テキスト ボックス 2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9" name="直線コネクタ 22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3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1" name="直線コネクタ 23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3" name="直線コネクタ 23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34"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5" name="フローチャート: 判断 23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6" name="フローチャート: 判断 23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7" name="フローチャート: 判断 23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8" name="フローチャート: 判断 23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9" name="フローチャート: 判断 23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122283</xdr:rowOff>
    </xdr:from>
    <xdr:to>
      <xdr:col>55</xdr:col>
      <xdr:colOff>50800</xdr:colOff>
      <xdr:row>63</xdr:row>
      <xdr:rowOff>52433</xdr:rowOff>
    </xdr:to>
    <xdr:sp macro="" textlink="">
      <xdr:nvSpPr>
        <xdr:cNvPr id="245" name="楕円 244"/>
        <xdr:cNvSpPr/>
      </xdr:nvSpPr>
      <xdr:spPr>
        <a:xfrm>
          <a:off x="10426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145160</xdr:rowOff>
    </xdr:from>
    <xdr:ext cx="469744" cy="259045"/>
    <xdr:sp macro="" textlink="">
      <xdr:nvSpPr>
        <xdr:cNvPr id="246" name="【体育館・プール】&#10;一人当たり面積該当値テキスト"/>
        <xdr:cNvSpPr txBox="1"/>
      </xdr:nvSpPr>
      <xdr:spPr>
        <a:xfrm>
          <a:off x="10515600" y="1060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47" name="楕円 246"/>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1633</xdr:rowOff>
    </xdr:to>
    <xdr:cxnSp macro="">
      <xdr:nvCxnSpPr>
        <xdr:cNvPr id="248" name="直線コネクタ 247"/>
        <xdr:cNvCxnSpPr/>
      </xdr:nvCxnSpPr>
      <xdr:spPr>
        <a:xfrm>
          <a:off x="9639300" y="1080135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120650</xdr:rowOff>
    </xdr:from>
    <xdr:to>
      <xdr:col>46</xdr:col>
      <xdr:colOff>38100</xdr:colOff>
      <xdr:row>63</xdr:row>
      <xdr:rowOff>50800</xdr:rowOff>
    </xdr:to>
    <xdr:sp macro="" textlink="">
      <xdr:nvSpPr>
        <xdr:cNvPr id="249" name="楕円 248"/>
        <xdr:cNvSpPr/>
      </xdr:nvSpPr>
      <xdr:spPr>
        <a:xfrm>
          <a:off x="869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0</xdr:rowOff>
    </xdr:from>
    <xdr:to>
      <xdr:col>50</xdr:col>
      <xdr:colOff>114300</xdr:colOff>
      <xdr:row>63</xdr:row>
      <xdr:rowOff>0</xdr:rowOff>
    </xdr:to>
    <xdr:cxnSp macro="">
      <xdr:nvCxnSpPr>
        <xdr:cNvPr id="250" name="直線コネクタ 249"/>
        <xdr:cNvCxnSpPr/>
      </xdr:nvCxnSpPr>
      <xdr:spPr>
        <a:xfrm>
          <a:off x="8750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122283</xdr:rowOff>
    </xdr:from>
    <xdr:to>
      <xdr:col>41</xdr:col>
      <xdr:colOff>101600</xdr:colOff>
      <xdr:row>63</xdr:row>
      <xdr:rowOff>52433</xdr:rowOff>
    </xdr:to>
    <xdr:sp macro="" textlink="">
      <xdr:nvSpPr>
        <xdr:cNvPr id="251" name="楕円 250"/>
        <xdr:cNvSpPr/>
      </xdr:nvSpPr>
      <xdr:spPr>
        <a:xfrm>
          <a:off x="7810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0</xdr:rowOff>
    </xdr:from>
    <xdr:to>
      <xdr:col>45</xdr:col>
      <xdr:colOff>177800</xdr:colOff>
      <xdr:row>63</xdr:row>
      <xdr:rowOff>1633</xdr:rowOff>
    </xdr:to>
    <xdr:cxnSp macro="">
      <xdr:nvCxnSpPr>
        <xdr:cNvPr id="252" name="直線コネクタ 251"/>
        <xdr:cNvCxnSpPr/>
      </xdr:nvCxnSpPr>
      <xdr:spPr>
        <a:xfrm flipV="1">
          <a:off x="7861300" y="108013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117384</xdr:rowOff>
    </xdr:from>
    <xdr:to>
      <xdr:col>36</xdr:col>
      <xdr:colOff>165100</xdr:colOff>
      <xdr:row>64</xdr:row>
      <xdr:rowOff>47534</xdr:rowOff>
    </xdr:to>
    <xdr:sp macro="" textlink="">
      <xdr:nvSpPr>
        <xdr:cNvPr id="253" name="楕円 252"/>
        <xdr:cNvSpPr/>
      </xdr:nvSpPr>
      <xdr:spPr>
        <a:xfrm>
          <a:off x="6921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1633</xdr:rowOff>
    </xdr:from>
    <xdr:to>
      <xdr:col>41</xdr:col>
      <xdr:colOff>50800</xdr:colOff>
      <xdr:row>63</xdr:row>
      <xdr:rowOff>168184</xdr:rowOff>
    </xdr:to>
    <xdr:cxnSp macro="">
      <xdr:nvCxnSpPr>
        <xdr:cNvPr id="254" name="直線コネクタ 253"/>
        <xdr:cNvCxnSpPr/>
      </xdr:nvCxnSpPr>
      <xdr:spPr>
        <a:xfrm flipV="1">
          <a:off x="6972300" y="10802983"/>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5"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56" name="n_2aveValue【体育館・プール】&#10;一人当たり面積"/>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57" name="n_3aveValue【体育館・プール】&#10;一人当たり面積"/>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58"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67327</xdr:rowOff>
    </xdr:from>
    <xdr:ext cx="469744" cy="259045"/>
    <xdr:sp macro="" textlink="">
      <xdr:nvSpPr>
        <xdr:cNvPr id="259" name="n_1mainValue【体育館・プール】&#10;一人当たり面積"/>
        <xdr:cNvSpPr txBox="1"/>
      </xdr:nvSpPr>
      <xdr:spPr>
        <a:xfrm>
          <a:off x="9391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67327</xdr:rowOff>
    </xdr:from>
    <xdr:ext cx="469744" cy="259045"/>
    <xdr:sp macro="" textlink="">
      <xdr:nvSpPr>
        <xdr:cNvPr id="260" name="n_2mainValue【体育館・プール】&#10;一人当たり面積"/>
        <xdr:cNvSpPr txBox="1"/>
      </xdr:nvSpPr>
      <xdr:spPr>
        <a:xfrm>
          <a:off x="8515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68960</xdr:rowOff>
    </xdr:from>
    <xdr:ext cx="469744" cy="259045"/>
    <xdr:sp macro="" textlink="">
      <xdr:nvSpPr>
        <xdr:cNvPr id="261" name="n_3mainValue【体育館・プール】&#10;一人当たり面積"/>
        <xdr:cNvSpPr txBox="1"/>
      </xdr:nvSpPr>
      <xdr:spPr>
        <a:xfrm>
          <a:off x="7626427" y="1052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38661</xdr:rowOff>
    </xdr:from>
    <xdr:ext cx="469744" cy="259045"/>
    <xdr:sp macro="" textlink="">
      <xdr:nvSpPr>
        <xdr:cNvPr id="262" name="n_4mainValue【体育館・プール】&#10;一人当たり面積"/>
        <xdr:cNvSpPr txBox="1"/>
      </xdr:nvSpPr>
      <xdr:spPr>
        <a:xfrm>
          <a:off x="6737427"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4" name="直線コネクタ 27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5" name="テキスト ボックス 27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6" name="直線コネクタ 27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7" name="テキスト ボックス 27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8" name="直線コネクタ 27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9" name="テキスト ボックス 27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0" name="直線コネクタ 27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1" name="テキスト ボックス 28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5" name="直線コネクタ 284"/>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6"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7" name="直線コネクタ 286"/>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8"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9" name="直線コネクタ 288"/>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90"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1" name="フローチャート: 判断 290"/>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2" name="フローチャート: 判断 291"/>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3" name="フローチャート: 判断 292"/>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4" name="フローチャート: 判断 293"/>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5" name="フローチャート: 判断 294"/>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74168</xdr:rowOff>
    </xdr:from>
    <xdr:to>
      <xdr:col>24</xdr:col>
      <xdr:colOff>114300</xdr:colOff>
      <xdr:row>84</xdr:row>
      <xdr:rowOff>4318</xdr:rowOff>
    </xdr:to>
    <xdr:sp macro="" textlink="">
      <xdr:nvSpPr>
        <xdr:cNvPr id="301" name="楕円 300"/>
        <xdr:cNvSpPr/>
      </xdr:nvSpPr>
      <xdr:spPr>
        <a:xfrm>
          <a:off x="45847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52595</xdr:rowOff>
    </xdr:from>
    <xdr:ext cx="405111" cy="259045"/>
    <xdr:sp macro="" textlink="">
      <xdr:nvSpPr>
        <xdr:cNvPr id="302" name="【福祉施設】&#10;有形固定資産減価償却率該当値テキスト"/>
        <xdr:cNvSpPr txBox="1"/>
      </xdr:nvSpPr>
      <xdr:spPr>
        <a:xfrm>
          <a:off x="4673600"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46737</xdr:rowOff>
    </xdr:from>
    <xdr:to>
      <xdr:col>20</xdr:col>
      <xdr:colOff>38100</xdr:colOff>
      <xdr:row>83</xdr:row>
      <xdr:rowOff>148337</xdr:rowOff>
    </xdr:to>
    <xdr:sp macro="" textlink="">
      <xdr:nvSpPr>
        <xdr:cNvPr id="303" name="楕円 302"/>
        <xdr:cNvSpPr/>
      </xdr:nvSpPr>
      <xdr:spPr>
        <a:xfrm>
          <a:off x="3746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97537</xdr:rowOff>
    </xdr:from>
    <xdr:to>
      <xdr:col>24</xdr:col>
      <xdr:colOff>63500</xdr:colOff>
      <xdr:row>83</xdr:row>
      <xdr:rowOff>124968</xdr:rowOff>
    </xdr:to>
    <xdr:cxnSp macro="">
      <xdr:nvCxnSpPr>
        <xdr:cNvPr id="304" name="直線コネクタ 303"/>
        <xdr:cNvCxnSpPr/>
      </xdr:nvCxnSpPr>
      <xdr:spPr>
        <a:xfrm>
          <a:off x="3797300" y="1432788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xdr:rowOff>
    </xdr:from>
    <xdr:to>
      <xdr:col>15</xdr:col>
      <xdr:colOff>101600</xdr:colOff>
      <xdr:row>83</xdr:row>
      <xdr:rowOff>118618</xdr:rowOff>
    </xdr:to>
    <xdr:sp macro="" textlink="">
      <xdr:nvSpPr>
        <xdr:cNvPr id="305" name="楕円 304"/>
        <xdr:cNvSpPr/>
      </xdr:nvSpPr>
      <xdr:spPr>
        <a:xfrm>
          <a:off x="2857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67818</xdr:rowOff>
    </xdr:from>
    <xdr:to>
      <xdr:col>19</xdr:col>
      <xdr:colOff>177800</xdr:colOff>
      <xdr:row>83</xdr:row>
      <xdr:rowOff>97537</xdr:rowOff>
    </xdr:to>
    <xdr:cxnSp macro="">
      <xdr:nvCxnSpPr>
        <xdr:cNvPr id="306" name="直線コネクタ 305"/>
        <xdr:cNvCxnSpPr/>
      </xdr:nvCxnSpPr>
      <xdr:spPr>
        <a:xfrm>
          <a:off x="2908300" y="14298168"/>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145035</xdr:rowOff>
    </xdr:from>
    <xdr:to>
      <xdr:col>10</xdr:col>
      <xdr:colOff>165100</xdr:colOff>
      <xdr:row>83</xdr:row>
      <xdr:rowOff>75185</xdr:rowOff>
    </xdr:to>
    <xdr:sp macro="" textlink="">
      <xdr:nvSpPr>
        <xdr:cNvPr id="307" name="楕円 306"/>
        <xdr:cNvSpPr/>
      </xdr:nvSpPr>
      <xdr:spPr>
        <a:xfrm>
          <a:off x="1968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24385</xdr:rowOff>
    </xdr:from>
    <xdr:to>
      <xdr:col>15</xdr:col>
      <xdr:colOff>50800</xdr:colOff>
      <xdr:row>83</xdr:row>
      <xdr:rowOff>67818</xdr:rowOff>
    </xdr:to>
    <xdr:cxnSp macro="">
      <xdr:nvCxnSpPr>
        <xdr:cNvPr id="308" name="直線コネクタ 307"/>
        <xdr:cNvCxnSpPr/>
      </xdr:nvCxnSpPr>
      <xdr:spPr>
        <a:xfrm>
          <a:off x="2019300" y="1425473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126746</xdr:rowOff>
    </xdr:from>
    <xdr:to>
      <xdr:col>6</xdr:col>
      <xdr:colOff>38100</xdr:colOff>
      <xdr:row>83</xdr:row>
      <xdr:rowOff>56896</xdr:rowOff>
    </xdr:to>
    <xdr:sp macro="" textlink="">
      <xdr:nvSpPr>
        <xdr:cNvPr id="309" name="楕円 308"/>
        <xdr:cNvSpPr/>
      </xdr:nvSpPr>
      <xdr:spPr>
        <a:xfrm>
          <a:off x="1079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6096</xdr:rowOff>
    </xdr:from>
    <xdr:to>
      <xdr:col>10</xdr:col>
      <xdr:colOff>114300</xdr:colOff>
      <xdr:row>83</xdr:row>
      <xdr:rowOff>24385</xdr:rowOff>
    </xdr:to>
    <xdr:cxnSp macro="">
      <xdr:nvCxnSpPr>
        <xdr:cNvPr id="310" name="直線コネクタ 309"/>
        <xdr:cNvCxnSpPr/>
      </xdr:nvCxnSpPr>
      <xdr:spPr>
        <a:xfrm>
          <a:off x="1130300" y="1423644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1"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2"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3"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4"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139464</xdr:rowOff>
    </xdr:from>
    <xdr:ext cx="405111" cy="259045"/>
    <xdr:sp macro="" textlink="">
      <xdr:nvSpPr>
        <xdr:cNvPr id="315" name="n_1mainValue【福祉施設】&#10;有形固定資産減価償却率"/>
        <xdr:cNvSpPr txBox="1"/>
      </xdr:nvSpPr>
      <xdr:spPr>
        <a:xfrm>
          <a:off x="3582044"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109745</xdr:rowOff>
    </xdr:from>
    <xdr:ext cx="405111" cy="259045"/>
    <xdr:sp macro="" textlink="">
      <xdr:nvSpPr>
        <xdr:cNvPr id="316" name="n_2mainValue【福祉施設】&#10;有形固定資産減価償却率"/>
        <xdr:cNvSpPr txBox="1"/>
      </xdr:nvSpPr>
      <xdr:spPr>
        <a:xfrm>
          <a:off x="2705744" y="1434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66312</xdr:rowOff>
    </xdr:from>
    <xdr:ext cx="405111" cy="259045"/>
    <xdr:sp macro="" textlink="">
      <xdr:nvSpPr>
        <xdr:cNvPr id="317" name="n_3mainValue【福祉施設】&#10;有形固定資産減価償却率"/>
        <xdr:cNvSpPr txBox="1"/>
      </xdr:nvSpPr>
      <xdr:spPr>
        <a:xfrm>
          <a:off x="1816744" y="142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48023</xdr:rowOff>
    </xdr:from>
    <xdr:ext cx="405111" cy="259045"/>
    <xdr:sp macro="" textlink="">
      <xdr:nvSpPr>
        <xdr:cNvPr id="318" name="n_4mainValue【福祉施設】&#10;有形固定資産減価償却率"/>
        <xdr:cNvSpPr txBox="1"/>
      </xdr:nvSpPr>
      <xdr:spPr>
        <a:xfrm>
          <a:off x="927744" y="1427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8" name="直線コネクタ 337"/>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0" name="直線コネクタ 33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1"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2" name="直線コネクタ 341"/>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3"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4" name="フローチャート: 判断 34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5" name="フローチャート: 判断 344"/>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6" name="フローチャート: 判断 345"/>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7" name="フローチャート: 判断 346"/>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8" name="フローチャート: 判断 347"/>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61595</xdr:rowOff>
    </xdr:from>
    <xdr:to>
      <xdr:col>55</xdr:col>
      <xdr:colOff>50800</xdr:colOff>
      <xdr:row>84</xdr:row>
      <xdr:rowOff>163195</xdr:rowOff>
    </xdr:to>
    <xdr:sp macro="" textlink="">
      <xdr:nvSpPr>
        <xdr:cNvPr id="354" name="楕円 353"/>
        <xdr:cNvSpPr/>
      </xdr:nvSpPr>
      <xdr:spPr>
        <a:xfrm>
          <a:off x="104267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40022</xdr:rowOff>
    </xdr:from>
    <xdr:ext cx="469744" cy="259045"/>
    <xdr:sp macro="" textlink="">
      <xdr:nvSpPr>
        <xdr:cNvPr id="355" name="【福祉施設】&#10;一人当たり面積該当値テキスト"/>
        <xdr:cNvSpPr txBox="1"/>
      </xdr:nvSpPr>
      <xdr:spPr>
        <a:xfrm>
          <a:off x="10515600"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61595</xdr:rowOff>
    </xdr:from>
    <xdr:to>
      <xdr:col>50</xdr:col>
      <xdr:colOff>165100</xdr:colOff>
      <xdr:row>84</xdr:row>
      <xdr:rowOff>163195</xdr:rowOff>
    </xdr:to>
    <xdr:sp macro="" textlink="">
      <xdr:nvSpPr>
        <xdr:cNvPr id="356" name="楕円 355"/>
        <xdr:cNvSpPr/>
      </xdr:nvSpPr>
      <xdr:spPr>
        <a:xfrm>
          <a:off x="9588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112395</xdr:rowOff>
    </xdr:from>
    <xdr:to>
      <xdr:col>55</xdr:col>
      <xdr:colOff>0</xdr:colOff>
      <xdr:row>84</xdr:row>
      <xdr:rowOff>112395</xdr:rowOff>
    </xdr:to>
    <xdr:cxnSp macro="">
      <xdr:nvCxnSpPr>
        <xdr:cNvPr id="357" name="直線コネクタ 356"/>
        <xdr:cNvCxnSpPr/>
      </xdr:nvCxnSpPr>
      <xdr:spPr>
        <a:xfrm>
          <a:off x="9639300" y="1451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61595</xdr:rowOff>
    </xdr:from>
    <xdr:to>
      <xdr:col>46</xdr:col>
      <xdr:colOff>38100</xdr:colOff>
      <xdr:row>84</xdr:row>
      <xdr:rowOff>163195</xdr:rowOff>
    </xdr:to>
    <xdr:sp macro="" textlink="">
      <xdr:nvSpPr>
        <xdr:cNvPr id="358" name="楕円 357"/>
        <xdr:cNvSpPr/>
      </xdr:nvSpPr>
      <xdr:spPr>
        <a:xfrm>
          <a:off x="8699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112395</xdr:rowOff>
    </xdr:from>
    <xdr:to>
      <xdr:col>50</xdr:col>
      <xdr:colOff>114300</xdr:colOff>
      <xdr:row>84</xdr:row>
      <xdr:rowOff>112395</xdr:rowOff>
    </xdr:to>
    <xdr:cxnSp macro="">
      <xdr:nvCxnSpPr>
        <xdr:cNvPr id="359" name="直線コネクタ 358"/>
        <xdr:cNvCxnSpPr/>
      </xdr:nvCxnSpPr>
      <xdr:spPr>
        <a:xfrm>
          <a:off x="8750300" y="1451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61595</xdr:rowOff>
    </xdr:from>
    <xdr:to>
      <xdr:col>41</xdr:col>
      <xdr:colOff>101600</xdr:colOff>
      <xdr:row>84</xdr:row>
      <xdr:rowOff>163195</xdr:rowOff>
    </xdr:to>
    <xdr:sp macro="" textlink="">
      <xdr:nvSpPr>
        <xdr:cNvPr id="360" name="楕円 359"/>
        <xdr:cNvSpPr/>
      </xdr:nvSpPr>
      <xdr:spPr>
        <a:xfrm>
          <a:off x="7810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112395</xdr:rowOff>
    </xdr:from>
    <xdr:to>
      <xdr:col>45</xdr:col>
      <xdr:colOff>177800</xdr:colOff>
      <xdr:row>84</xdr:row>
      <xdr:rowOff>112395</xdr:rowOff>
    </xdr:to>
    <xdr:cxnSp macro="">
      <xdr:nvCxnSpPr>
        <xdr:cNvPr id="361" name="直線コネクタ 360"/>
        <xdr:cNvCxnSpPr/>
      </xdr:nvCxnSpPr>
      <xdr:spPr>
        <a:xfrm>
          <a:off x="7861300" y="1451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61595</xdr:rowOff>
    </xdr:from>
    <xdr:to>
      <xdr:col>36</xdr:col>
      <xdr:colOff>165100</xdr:colOff>
      <xdr:row>84</xdr:row>
      <xdr:rowOff>163195</xdr:rowOff>
    </xdr:to>
    <xdr:sp macro="" textlink="">
      <xdr:nvSpPr>
        <xdr:cNvPr id="362" name="楕円 361"/>
        <xdr:cNvSpPr/>
      </xdr:nvSpPr>
      <xdr:spPr>
        <a:xfrm>
          <a:off x="6921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112395</xdr:rowOff>
    </xdr:from>
    <xdr:to>
      <xdr:col>41</xdr:col>
      <xdr:colOff>50800</xdr:colOff>
      <xdr:row>84</xdr:row>
      <xdr:rowOff>112395</xdr:rowOff>
    </xdr:to>
    <xdr:cxnSp macro="">
      <xdr:nvCxnSpPr>
        <xdr:cNvPr id="363" name="直線コネクタ 362"/>
        <xdr:cNvCxnSpPr/>
      </xdr:nvCxnSpPr>
      <xdr:spPr>
        <a:xfrm>
          <a:off x="6972300" y="1451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4"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5"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6"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7"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154322</xdr:rowOff>
    </xdr:from>
    <xdr:ext cx="469744" cy="259045"/>
    <xdr:sp macro="" textlink="">
      <xdr:nvSpPr>
        <xdr:cNvPr id="368" name="n_1mainValue【福祉施設】&#10;一人当たり面積"/>
        <xdr:cNvSpPr txBox="1"/>
      </xdr:nvSpPr>
      <xdr:spPr>
        <a:xfrm>
          <a:off x="93917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154322</xdr:rowOff>
    </xdr:from>
    <xdr:ext cx="469744" cy="259045"/>
    <xdr:sp macro="" textlink="">
      <xdr:nvSpPr>
        <xdr:cNvPr id="369" name="n_2mainValue【福祉施設】&#10;一人当たり面積"/>
        <xdr:cNvSpPr txBox="1"/>
      </xdr:nvSpPr>
      <xdr:spPr>
        <a:xfrm>
          <a:off x="8515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154322</xdr:rowOff>
    </xdr:from>
    <xdr:ext cx="469744" cy="259045"/>
    <xdr:sp macro="" textlink="">
      <xdr:nvSpPr>
        <xdr:cNvPr id="370" name="n_3mainValue【福祉施設】&#10;一人当たり面積"/>
        <xdr:cNvSpPr txBox="1"/>
      </xdr:nvSpPr>
      <xdr:spPr>
        <a:xfrm>
          <a:off x="7626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154322</xdr:rowOff>
    </xdr:from>
    <xdr:ext cx="469744" cy="259045"/>
    <xdr:sp macro="" textlink="">
      <xdr:nvSpPr>
        <xdr:cNvPr id="371" name="n_4mainValue【福祉施設】&#10;一人当たり面積"/>
        <xdr:cNvSpPr txBox="1"/>
      </xdr:nvSpPr>
      <xdr:spPr>
        <a:xfrm>
          <a:off x="6737427"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7" name="直線コネクタ 396"/>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8"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9" name="直線コネクタ 398"/>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400"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1" name="直線コネクタ 400"/>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402"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3" name="フローチャート: 判断 402"/>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4" name="フローチャート: 判断 403"/>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5" name="フローチャート: 判断 404"/>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6" name="フローチャート: 判断 405"/>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7" name="フローチャート: 判断 406"/>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87449</xdr:rowOff>
    </xdr:from>
    <xdr:to>
      <xdr:col>24</xdr:col>
      <xdr:colOff>114300</xdr:colOff>
      <xdr:row>106</xdr:row>
      <xdr:rowOff>17599</xdr:rowOff>
    </xdr:to>
    <xdr:sp macro="" textlink="">
      <xdr:nvSpPr>
        <xdr:cNvPr id="413" name="楕円 412"/>
        <xdr:cNvSpPr/>
      </xdr:nvSpPr>
      <xdr:spPr>
        <a:xfrm>
          <a:off x="45847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65876</xdr:rowOff>
    </xdr:from>
    <xdr:ext cx="405111" cy="259045"/>
    <xdr:sp macro="" textlink="">
      <xdr:nvSpPr>
        <xdr:cNvPr id="414" name="【市民会館】&#10;有形固定資産減価償却率該当値テキスト"/>
        <xdr:cNvSpPr txBox="1"/>
      </xdr:nvSpPr>
      <xdr:spPr>
        <a:xfrm>
          <a:off x="4673600"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53158</xdr:rowOff>
    </xdr:from>
    <xdr:to>
      <xdr:col>20</xdr:col>
      <xdr:colOff>38100</xdr:colOff>
      <xdr:row>105</xdr:row>
      <xdr:rowOff>154758</xdr:rowOff>
    </xdr:to>
    <xdr:sp macro="" textlink="">
      <xdr:nvSpPr>
        <xdr:cNvPr id="415" name="楕円 414"/>
        <xdr:cNvSpPr/>
      </xdr:nvSpPr>
      <xdr:spPr>
        <a:xfrm>
          <a:off x="3746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103958</xdr:rowOff>
    </xdr:from>
    <xdr:to>
      <xdr:col>24</xdr:col>
      <xdr:colOff>63500</xdr:colOff>
      <xdr:row>105</xdr:row>
      <xdr:rowOff>138249</xdr:rowOff>
    </xdr:to>
    <xdr:cxnSp macro="">
      <xdr:nvCxnSpPr>
        <xdr:cNvPr id="416" name="直線コネクタ 415"/>
        <xdr:cNvCxnSpPr/>
      </xdr:nvCxnSpPr>
      <xdr:spPr>
        <a:xfrm>
          <a:off x="3797300" y="1810620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17"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18"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19"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0"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145885</xdr:rowOff>
    </xdr:from>
    <xdr:ext cx="405111" cy="259045"/>
    <xdr:sp macro="" textlink="">
      <xdr:nvSpPr>
        <xdr:cNvPr id="421" name="n_1mainValue【市民会館】&#10;有形固定資産減価償却率"/>
        <xdr:cNvSpPr txBox="1"/>
      </xdr:nvSpPr>
      <xdr:spPr>
        <a:xfrm>
          <a:off x="3582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3" name="正方形/長方形 4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4" name="正方形/長方形 4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5" name="正方形/長方形 4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6" name="正方形/長方形 4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7" name="正方形/長方形 4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8" name="正方形/長方形 4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9" name="正方形/長方形 4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0" name="テキスト ボックス 4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1" name="直線コネクタ 4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2" name="直線コネクタ 43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3" name="テキスト ボックス 43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4" name="直線コネクタ 43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5" name="テキスト ボックス 43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6" name="直線コネクタ 43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7" name="テキスト ボックス 43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8" name="直線コネクタ 43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9" name="テキスト ボックス 43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0" name="直線コネクタ 43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1" name="テキスト ボックス 44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2" name="直線コネクタ 44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3" name="テキスト ボックス 44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5" name="テキスト ボックス 4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47" name="直線コネクタ 446"/>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48"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49" name="直線コネクタ 448"/>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0"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1" name="直線コネクタ 450"/>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52"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53" name="フローチャート: 判断 452"/>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54" name="フローチャート: 判断 453"/>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55" name="フローチャート: 判断 454"/>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56" name="フローチャート: 判断 455"/>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57" name="フローチャート: 判断 456"/>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8" name="テキスト ボックス 4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9" name="テキスト ボックス 4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0" name="テキスト ボックス 4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1" name="テキスト ボックス 4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2" name="テキスト ボックス 4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4173</xdr:rowOff>
    </xdr:from>
    <xdr:to>
      <xdr:col>55</xdr:col>
      <xdr:colOff>50800</xdr:colOff>
      <xdr:row>105</xdr:row>
      <xdr:rowOff>105773</xdr:rowOff>
    </xdr:to>
    <xdr:sp macro="" textlink="">
      <xdr:nvSpPr>
        <xdr:cNvPr id="463" name="楕円 462"/>
        <xdr:cNvSpPr/>
      </xdr:nvSpPr>
      <xdr:spPr>
        <a:xfrm>
          <a:off x="104267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27050</xdr:rowOff>
    </xdr:from>
    <xdr:ext cx="469744" cy="259045"/>
    <xdr:sp macro="" textlink="">
      <xdr:nvSpPr>
        <xdr:cNvPr id="464" name="【市民会館】&#10;一人当たり面積該当値テキスト"/>
        <xdr:cNvSpPr txBox="1"/>
      </xdr:nvSpPr>
      <xdr:spPr>
        <a:xfrm>
          <a:off x="105156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4173</xdr:rowOff>
    </xdr:from>
    <xdr:to>
      <xdr:col>50</xdr:col>
      <xdr:colOff>165100</xdr:colOff>
      <xdr:row>105</xdr:row>
      <xdr:rowOff>105773</xdr:rowOff>
    </xdr:to>
    <xdr:sp macro="" textlink="">
      <xdr:nvSpPr>
        <xdr:cNvPr id="465" name="楕円 464"/>
        <xdr:cNvSpPr/>
      </xdr:nvSpPr>
      <xdr:spPr>
        <a:xfrm>
          <a:off x="9588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54973</xdr:rowOff>
    </xdr:from>
    <xdr:to>
      <xdr:col>55</xdr:col>
      <xdr:colOff>0</xdr:colOff>
      <xdr:row>105</xdr:row>
      <xdr:rowOff>54973</xdr:rowOff>
    </xdr:to>
    <xdr:cxnSp macro="">
      <xdr:nvCxnSpPr>
        <xdr:cNvPr id="466" name="直線コネクタ 465"/>
        <xdr:cNvCxnSpPr/>
      </xdr:nvCxnSpPr>
      <xdr:spPr>
        <a:xfrm>
          <a:off x="9639300" y="18057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67" name="n_1ave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68"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9"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70"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122300</xdr:rowOff>
    </xdr:from>
    <xdr:ext cx="469744" cy="259045"/>
    <xdr:sp macro="" textlink="">
      <xdr:nvSpPr>
        <xdr:cNvPr id="471" name="n_1mainValue【市民会館】&#10;一人当たり面積"/>
        <xdr:cNvSpPr txBox="1"/>
      </xdr:nvSpPr>
      <xdr:spPr>
        <a:xfrm>
          <a:off x="93917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7" name="直線コネクタ 496"/>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8"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9" name="直線コネクタ 498"/>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00"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01" name="直線コネクタ 500"/>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02"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03" name="フローチャート: 判断 502"/>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04" name="フローチャート: 判断 503"/>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05" name="フローチャート: 判断 504"/>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06" name="フローチャート: 判断 505"/>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7" name="フローチャート: 判断 506"/>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40096</xdr:rowOff>
    </xdr:from>
    <xdr:to>
      <xdr:col>85</xdr:col>
      <xdr:colOff>177800</xdr:colOff>
      <xdr:row>40</xdr:row>
      <xdr:rowOff>141696</xdr:rowOff>
    </xdr:to>
    <xdr:sp macro="" textlink="">
      <xdr:nvSpPr>
        <xdr:cNvPr id="513" name="楕円 512"/>
        <xdr:cNvSpPr/>
      </xdr:nvSpPr>
      <xdr:spPr>
        <a:xfrm>
          <a:off x="162687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18523</xdr:rowOff>
    </xdr:from>
    <xdr:ext cx="405111" cy="259045"/>
    <xdr:sp macro="" textlink="">
      <xdr:nvSpPr>
        <xdr:cNvPr id="514" name="【一般廃棄物処理施設】&#10;有形固定資産減価償却率該当値テキスト"/>
        <xdr:cNvSpPr txBox="1"/>
      </xdr:nvSpPr>
      <xdr:spPr>
        <a:xfrm>
          <a:off x="16357600"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92347</xdr:rowOff>
    </xdr:from>
    <xdr:to>
      <xdr:col>81</xdr:col>
      <xdr:colOff>101600</xdr:colOff>
      <xdr:row>36</xdr:row>
      <xdr:rowOff>22497</xdr:rowOff>
    </xdr:to>
    <xdr:sp macro="" textlink="">
      <xdr:nvSpPr>
        <xdr:cNvPr id="515" name="楕円 514"/>
        <xdr:cNvSpPr/>
      </xdr:nvSpPr>
      <xdr:spPr>
        <a:xfrm>
          <a:off x="15430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143147</xdr:rowOff>
    </xdr:from>
    <xdr:to>
      <xdr:col>85</xdr:col>
      <xdr:colOff>127000</xdr:colOff>
      <xdr:row>40</xdr:row>
      <xdr:rowOff>90896</xdr:rowOff>
    </xdr:to>
    <xdr:cxnSp macro="">
      <xdr:nvCxnSpPr>
        <xdr:cNvPr id="516" name="直線コネクタ 515"/>
        <xdr:cNvCxnSpPr/>
      </xdr:nvCxnSpPr>
      <xdr:spPr>
        <a:xfrm>
          <a:off x="15481300" y="6143897"/>
          <a:ext cx="838200" cy="80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141333</xdr:rowOff>
    </xdr:from>
    <xdr:to>
      <xdr:col>76</xdr:col>
      <xdr:colOff>165100</xdr:colOff>
      <xdr:row>36</xdr:row>
      <xdr:rowOff>71483</xdr:rowOff>
    </xdr:to>
    <xdr:sp macro="" textlink="">
      <xdr:nvSpPr>
        <xdr:cNvPr id="517" name="楕円 516"/>
        <xdr:cNvSpPr/>
      </xdr:nvSpPr>
      <xdr:spPr>
        <a:xfrm>
          <a:off x="14541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143147</xdr:rowOff>
    </xdr:from>
    <xdr:to>
      <xdr:col>81</xdr:col>
      <xdr:colOff>50800</xdr:colOff>
      <xdr:row>36</xdr:row>
      <xdr:rowOff>20683</xdr:rowOff>
    </xdr:to>
    <xdr:cxnSp macro="">
      <xdr:nvCxnSpPr>
        <xdr:cNvPr id="518" name="直線コネクタ 517"/>
        <xdr:cNvCxnSpPr/>
      </xdr:nvCxnSpPr>
      <xdr:spPr>
        <a:xfrm flipV="1">
          <a:off x="14592300" y="614389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19"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20"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21"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22"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39024</xdr:rowOff>
    </xdr:from>
    <xdr:ext cx="405111" cy="259045"/>
    <xdr:sp macro="" textlink="">
      <xdr:nvSpPr>
        <xdr:cNvPr id="523" name="n_1mainValue【一般廃棄物処理施設】&#10;有形固定資産減価償却率"/>
        <xdr:cNvSpPr txBox="1"/>
      </xdr:nvSpPr>
      <xdr:spPr>
        <a:xfrm>
          <a:off x="152660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88010</xdr:rowOff>
    </xdr:from>
    <xdr:ext cx="405111" cy="259045"/>
    <xdr:sp macro="" textlink="">
      <xdr:nvSpPr>
        <xdr:cNvPr id="524" name="n_2mainValue【一般廃棄物処理施設】&#10;有形固定資産減価償却率"/>
        <xdr:cNvSpPr txBox="1"/>
      </xdr:nvSpPr>
      <xdr:spPr>
        <a:xfrm>
          <a:off x="14389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5" name="直線コネクタ 5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6" name="テキスト ボックス 53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7" name="直線コネクタ 5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8" name="テキスト ボックス 53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9" name="直線コネクタ 5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0" name="テキスト ボックス 53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1" name="直線コネクタ 5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2" name="テキスト ボックス 54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3" name="直線コネクタ 5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4" name="テキスト ボックス 54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6" name="テキスト ボックス 5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8" name="直線コネクタ 547"/>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50" name="直線コネクタ 54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51"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52" name="直線コネクタ 551"/>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53"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4" name="フローチャート: 判断 553"/>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5" name="フローチャート: 判断 554"/>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6" name="フローチャート: 判断 555"/>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7" name="フローチャート: 判断 556"/>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8" name="フローチャート: 判断 557"/>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60368</xdr:rowOff>
    </xdr:from>
    <xdr:to>
      <xdr:col>116</xdr:col>
      <xdr:colOff>114300</xdr:colOff>
      <xdr:row>41</xdr:row>
      <xdr:rowOff>161968</xdr:rowOff>
    </xdr:to>
    <xdr:sp macro="" textlink="">
      <xdr:nvSpPr>
        <xdr:cNvPr id="564" name="楕円 563"/>
        <xdr:cNvSpPr/>
      </xdr:nvSpPr>
      <xdr:spPr>
        <a:xfrm>
          <a:off x="22110700" y="70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146745</xdr:rowOff>
    </xdr:from>
    <xdr:ext cx="534377" cy="259045"/>
    <xdr:sp macro="" textlink="">
      <xdr:nvSpPr>
        <xdr:cNvPr id="565" name="【一般廃棄物処理施設】&#10;一人当たり有形固定資産（償却資産）額該当値テキスト"/>
        <xdr:cNvSpPr txBox="1"/>
      </xdr:nvSpPr>
      <xdr:spPr>
        <a:xfrm>
          <a:off x="22199600" y="700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5573</xdr:rowOff>
    </xdr:from>
    <xdr:to>
      <xdr:col>112</xdr:col>
      <xdr:colOff>38100</xdr:colOff>
      <xdr:row>39</xdr:row>
      <xdr:rowOff>107173</xdr:rowOff>
    </xdr:to>
    <xdr:sp macro="" textlink="">
      <xdr:nvSpPr>
        <xdr:cNvPr id="566" name="楕円 565"/>
        <xdr:cNvSpPr/>
      </xdr:nvSpPr>
      <xdr:spPr>
        <a:xfrm>
          <a:off x="21272500" y="66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56373</xdr:rowOff>
    </xdr:from>
    <xdr:to>
      <xdr:col>116</xdr:col>
      <xdr:colOff>63500</xdr:colOff>
      <xdr:row>41</xdr:row>
      <xdr:rowOff>111168</xdr:rowOff>
    </xdr:to>
    <xdr:cxnSp macro="">
      <xdr:nvCxnSpPr>
        <xdr:cNvPr id="567" name="直線コネクタ 566"/>
        <xdr:cNvCxnSpPr/>
      </xdr:nvCxnSpPr>
      <xdr:spPr>
        <a:xfrm>
          <a:off x="21323300" y="6742923"/>
          <a:ext cx="838200" cy="39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131494</xdr:rowOff>
    </xdr:from>
    <xdr:to>
      <xdr:col>107</xdr:col>
      <xdr:colOff>101600</xdr:colOff>
      <xdr:row>39</xdr:row>
      <xdr:rowOff>61644</xdr:rowOff>
    </xdr:to>
    <xdr:sp macro="" textlink="">
      <xdr:nvSpPr>
        <xdr:cNvPr id="568" name="楕円 567"/>
        <xdr:cNvSpPr/>
      </xdr:nvSpPr>
      <xdr:spPr>
        <a:xfrm>
          <a:off x="20383500" y="66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10844</xdr:rowOff>
    </xdr:from>
    <xdr:to>
      <xdr:col>111</xdr:col>
      <xdr:colOff>177800</xdr:colOff>
      <xdr:row>39</xdr:row>
      <xdr:rowOff>56373</xdr:rowOff>
    </xdr:to>
    <xdr:cxnSp macro="">
      <xdr:nvCxnSpPr>
        <xdr:cNvPr id="569" name="直線コネクタ 568"/>
        <xdr:cNvCxnSpPr/>
      </xdr:nvCxnSpPr>
      <xdr:spPr>
        <a:xfrm>
          <a:off x="20434300" y="6697394"/>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70"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71"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72"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3"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98300</xdr:rowOff>
    </xdr:from>
    <xdr:ext cx="534377" cy="259045"/>
    <xdr:sp macro="" textlink="">
      <xdr:nvSpPr>
        <xdr:cNvPr id="574" name="n_1mainValue【一般廃棄物処理施設】&#10;一人当たり有形固定資産（償却資産）額"/>
        <xdr:cNvSpPr txBox="1"/>
      </xdr:nvSpPr>
      <xdr:spPr>
        <a:xfrm>
          <a:off x="21043411" y="678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78170</xdr:rowOff>
    </xdr:from>
    <xdr:ext cx="534377" cy="259045"/>
    <xdr:sp macro="" textlink="">
      <xdr:nvSpPr>
        <xdr:cNvPr id="575" name="n_2mainValue【一般廃棄物処理施設】&#10;一人当たり有形固定資産（償却資産）額"/>
        <xdr:cNvSpPr txBox="1"/>
      </xdr:nvSpPr>
      <xdr:spPr>
        <a:xfrm>
          <a:off x="20167111" y="642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7" name="直線コネクタ 5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8" name="テキスト ボックス 58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9" name="直線コネクタ 5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0" name="テキスト ボックス 5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1" name="直線コネクタ 5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2" name="テキスト ボックス 5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3" name="直線コネクタ 5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4" name="テキスト ボックス 5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5" name="直線コネクタ 5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6" name="テキスト ボックス 5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7" name="直線コネクタ 5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8" name="テキスト ボックス 59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1" name="直線コネクタ 600"/>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2"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3" name="直線コネクタ 602"/>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4"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5" name="直線コネクタ 604"/>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06"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7" name="フローチャート: 判断 606"/>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8" name="フローチャート: 判断 607"/>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9" name="フローチャート: 判断 608"/>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10" name="フローチャート: 判断 609"/>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1" name="フローチャート: 判断 610"/>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25944</xdr:rowOff>
    </xdr:from>
    <xdr:to>
      <xdr:col>85</xdr:col>
      <xdr:colOff>177800</xdr:colOff>
      <xdr:row>62</xdr:row>
      <xdr:rowOff>127544</xdr:rowOff>
    </xdr:to>
    <xdr:sp macro="" textlink="">
      <xdr:nvSpPr>
        <xdr:cNvPr id="617" name="楕円 616"/>
        <xdr:cNvSpPr/>
      </xdr:nvSpPr>
      <xdr:spPr>
        <a:xfrm>
          <a:off x="162687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4371</xdr:rowOff>
    </xdr:from>
    <xdr:ext cx="405111" cy="259045"/>
    <xdr:sp macro="" textlink="">
      <xdr:nvSpPr>
        <xdr:cNvPr id="618" name="【保健センター・保健所】&#10;有形固定資産減価償却率該当値テキスト"/>
        <xdr:cNvSpPr txBox="1"/>
      </xdr:nvSpPr>
      <xdr:spPr>
        <a:xfrm>
          <a:off x="16357600"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619" name="楕円 618"/>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76744</xdr:rowOff>
    </xdr:from>
    <xdr:to>
      <xdr:col>85</xdr:col>
      <xdr:colOff>127000</xdr:colOff>
      <xdr:row>62</xdr:row>
      <xdr:rowOff>81643</xdr:rowOff>
    </xdr:to>
    <xdr:cxnSp macro="">
      <xdr:nvCxnSpPr>
        <xdr:cNvPr id="620" name="直線コネクタ 619"/>
        <xdr:cNvCxnSpPr/>
      </xdr:nvCxnSpPr>
      <xdr:spPr>
        <a:xfrm flipV="1">
          <a:off x="15481300" y="1070664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164737</xdr:rowOff>
    </xdr:from>
    <xdr:to>
      <xdr:col>76</xdr:col>
      <xdr:colOff>165100</xdr:colOff>
      <xdr:row>62</xdr:row>
      <xdr:rowOff>94887</xdr:rowOff>
    </xdr:to>
    <xdr:sp macro="" textlink="">
      <xdr:nvSpPr>
        <xdr:cNvPr id="621" name="楕円 620"/>
        <xdr:cNvSpPr/>
      </xdr:nvSpPr>
      <xdr:spPr>
        <a:xfrm>
          <a:off x="14541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44087</xdr:rowOff>
    </xdr:from>
    <xdr:to>
      <xdr:col>81</xdr:col>
      <xdr:colOff>50800</xdr:colOff>
      <xdr:row>62</xdr:row>
      <xdr:rowOff>81643</xdr:rowOff>
    </xdr:to>
    <xdr:cxnSp macro="">
      <xdr:nvCxnSpPr>
        <xdr:cNvPr id="622" name="直線コネクタ 621"/>
        <xdr:cNvCxnSpPr/>
      </xdr:nvCxnSpPr>
      <xdr:spPr>
        <a:xfrm>
          <a:off x="14592300" y="106739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623" name="楕円 622"/>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44087</xdr:rowOff>
    </xdr:to>
    <xdr:cxnSp macro="">
      <xdr:nvCxnSpPr>
        <xdr:cNvPr id="624" name="直線コネクタ 623"/>
        <xdr:cNvCxnSpPr/>
      </xdr:nvCxnSpPr>
      <xdr:spPr>
        <a:xfrm>
          <a:off x="13703300" y="106462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104322</xdr:rowOff>
    </xdr:from>
    <xdr:to>
      <xdr:col>67</xdr:col>
      <xdr:colOff>101600</xdr:colOff>
      <xdr:row>62</xdr:row>
      <xdr:rowOff>34472</xdr:rowOff>
    </xdr:to>
    <xdr:sp macro="" textlink="">
      <xdr:nvSpPr>
        <xdr:cNvPr id="625" name="楕円 624"/>
        <xdr:cNvSpPr/>
      </xdr:nvSpPr>
      <xdr:spPr>
        <a:xfrm>
          <a:off x="12763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155122</xdr:rowOff>
    </xdr:from>
    <xdr:to>
      <xdr:col>71</xdr:col>
      <xdr:colOff>177800</xdr:colOff>
      <xdr:row>62</xdr:row>
      <xdr:rowOff>16328</xdr:rowOff>
    </xdr:to>
    <xdr:cxnSp macro="">
      <xdr:nvCxnSpPr>
        <xdr:cNvPr id="626" name="直線コネクタ 625"/>
        <xdr:cNvCxnSpPr/>
      </xdr:nvCxnSpPr>
      <xdr:spPr>
        <a:xfrm>
          <a:off x="12814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27"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8"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9"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30"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631" name="n_1mainValue【保健センター・保健所】&#10;有形固定資産減価償却率"/>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86014</xdr:rowOff>
    </xdr:from>
    <xdr:ext cx="405111" cy="259045"/>
    <xdr:sp macro="" textlink="">
      <xdr:nvSpPr>
        <xdr:cNvPr id="632" name="n_2mainValue【保健センター・保健所】&#10;有形固定資産減価償却率"/>
        <xdr:cNvSpPr txBox="1"/>
      </xdr:nvSpPr>
      <xdr:spPr>
        <a:xfrm>
          <a:off x="14389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633" name="n_3mainValue【保健センター・保健所】&#10;有形固定資産減価償却率"/>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25599</xdr:rowOff>
    </xdr:from>
    <xdr:ext cx="405111" cy="259045"/>
    <xdr:sp macro="" textlink="">
      <xdr:nvSpPr>
        <xdr:cNvPr id="634" name="n_4mainValue【保健センター・保健所】&#10;有形固定資産減価償却率"/>
        <xdr:cNvSpPr txBox="1"/>
      </xdr:nvSpPr>
      <xdr:spPr>
        <a:xfrm>
          <a:off x="12611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5" name="直線コネクタ 64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6" name="テキスト ボックス 64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7" name="直線コネクタ 6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8" name="テキスト ボックス 6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9" name="直線コネクタ 64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50" name="テキスト ボックス 64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4" name="直線コネクタ 653"/>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5"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6" name="直線コネクタ 655"/>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8" name="直線コネクタ 65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59"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60" name="フローチャート: 判断 659"/>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61" name="フローチャート: 判断 660"/>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62" name="フローチャート: 判断 661"/>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63" name="フローチャート: 判断 662"/>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64" name="フローチャート: 判断 663"/>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70" name="楕円 669"/>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47007</xdr:rowOff>
    </xdr:from>
    <xdr:ext cx="469744" cy="259045"/>
    <xdr:sp macro="" textlink="">
      <xdr:nvSpPr>
        <xdr:cNvPr id="671" name="【保健センター・保健所】&#10;一人当たり面積該当値テキスト"/>
        <xdr:cNvSpPr txBox="1"/>
      </xdr:nvSpPr>
      <xdr:spPr>
        <a:xfrm>
          <a:off x="221996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672" name="楕円 671"/>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11430</xdr:rowOff>
    </xdr:to>
    <xdr:cxnSp macro="">
      <xdr:nvCxnSpPr>
        <xdr:cNvPr id="673" name="直線コネクタ 672"/>
        <xdr:cNvCxnSpPr/>
      </xdr:nvCxnSpPr>
      <xdr:spPr>
        <a:xfrm>
          <a:off x="21323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674" name="楕円 673"/>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675" name="直線コネクタ 674"/>
        <xdr:cNvCxnSpPr/>
      </xdr:nvCxnSpPr>
      <xdr:spPr>
        <a:xfrm>
          <a:off x="20434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76" name="楕円 675"/>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677" name="直線コネクタ 676"/>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78" name="楕円 677"/>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679" name="直線コネクタ 678"/>
        <xdr:cNvCxnSpPr/>
      </xdr:nvCxnSpPr>
      <xdr:spPr>
        <a:xfrm>
          <a:off x="18656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80"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81"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82"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83"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684"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85"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86"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687" name="n_4mainValue【保健センター・保健所】&#10;一人当たり面積"/>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13" name="直線コネクタ 712"/>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14"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15" name="直線コネクタ 714"/>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16"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7" name="直線コネクタ 716"/>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18"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9" name="フローチャート: 判断 718"/>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20" name="フローチャート: 判断 719"/>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21" name="フローチャート: 判断 720"/>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22" name="フローチャート: 判断 721"/>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23" name="フローチャート: 判断 722"/>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116295</xdr:rowOff>
    </xdr:from>
    <xdr:to>
      <xdr:col>85</xdr:col>
      <xdr:colOff>177800</xdr:colOff>
      <xdr:row>79</xdr:row>
      <xdr:rowOff>46445</xdr:rowOff>
    </xdr:to>
    <xdr:sp macro="" textlink="">
      <xdr:nvSpPr>
        <xdr:cNvPr id="729" name="楕円 728"/>
        <xdr:cNvSpPr/>
      </xdr:nvSpPr>
      <xdr:spPr>
        <a:xfrm>
          <a:off x="16268700" y="134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31222</xdr:rowOff>
    </xdr:from>
    <xdr:ext cx="405111" cy="259045"/>
    <xdr:sp macro="" textlink="">
      <xdr:nvSpPr>
        <xdr:cNvPr id="730" name="【消防施設】&#10;有形固定資産減価償却率該当値テキスト"/>
        <xdr:cNvSpPr txBox="1"/>
      </xdr:nvSpPr>
      <xdr:spPr>
        <a:xfrm>
          <a:off x="16357600" y="1340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77107</xdr:rowOff>
    </xdr:from>
    <xdr:to>
      <xdr:col>81</xdr:col>
      <xdr:colOff>101600</xdr:colOff>
      <xdr:row>79</xdr:row>
      <xdr:rowOff>7257</xdr:rowOff>
    </xdr:to>
    <xdr:sp macro="" textlink="">
      <xdr:nvSpPr>
        <xdr:cNvPr id="731" name="楕円 730"/>
        <xdr:cNvSpPr/>
      </xdr:nvSpPr>
      <xdr:spPr>
        <a:xfrm>
          <a:off x="154305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127907</xdr:rowOff>
    </xdr:from>
    <xdr:to>
      <xdr:col>85</xdr:col>
      <xdr:colOff>127000</xdr:colOff>
      <xdr:row>78</xdr:row>
      <xdr:rowOff>167095</xdr:rowOff>
    </xdr:to>
    <xdr:cxnSp macro="">
      <xdr:nvCxnSpPr>
        <xdr:cNvPr id="732" name="直線コネクタ 731"/>
        <xdr:cNvCxnSpPr/>
      </xdr:nvCxnSpPr>
      <xdr:spPr>
        <a:xfrm>
          <a:off x="15481300" y="1350100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41184</xdr:rowOff>
    </xdr:from>
    <xdr:to>
      <xdr:col>76</xdr:col>
      <xdr:colOff>165100</xdr:colOff>
      <xdr:row>78</xdr:row>
      <xdr:rowOff>142784</xdr:rowOff>
    </xdr:to>
    <xdr:sp macro="" textlink="">
      <xdr:nvSpPr>
        <xdr:cNvPr id="733" name="楕円 732"/>
        <xdr:cNvSpPr/>
      </xdr:nvSpPr>
      <xdr:spPr>
        <a:xfrm>
          <a:off x="14541500" y="134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91984</xdr:rowOff>
    </xdr:from>
    <xdr:to>
      <xdr:col>81</xdr:col>
      <xdr:colOff>50800</xdr:colOff>
      <xdr:row>78</xdr:row>
      <xdr:rowOff>127907</xdr:rowOff>
    </xdr:to>
    <xdr:cxnSp macro="">
      <xdr:nvCxnSpPr>
        <xdr:cNvPr id="734" name="直線コネクタ 733"/>
        <xdr:cNvCxnSpPr/>
      </xdr:nvCxnSpPr>
      <xdr:spPr>
        <a:xfrm>
          <a:off x="14592300" y="134650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3629</xdr:rowOff>
    </xdr:from>
    <xdr:to>
      <xdr:col>72</xdr:col>
      <xdr:colOff>38100</xdr:colOff>
      <xdr:row>78</xdr:row>
      <xdr:rowOff>105229</xdr:rowOff>
    </xdr:to>
    <xdr:sp macro="" textlink="">
      <xdr:nvSpPr>
        <xdr:cNvPr id="735" name="楕円 734"/>
        <xdr:cNvSpPr/>
      </xdr:nvSpPr>
      <xdr:spPr>
        <a:xfrm>
          <a:off x="13652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54429</xdr:rowOff>
    </xdr:from>
    <xdr:to>
      <xdr:col>76</xdr:col>
      <xdr:colOff>114300</xdr:colOff>
      <xdr:row>78</xdr:row>
      <xdr:rowOff>91984</xdr:rowOff>
    </xdr:to>
    <xdr:cxnSp macro="">
      <xdr:nvCxnSpPr>
        <xdr:cNvPr id="736" name="直線コネクタ 735"/>
        <xdr:cNvCxnSpPr/>
      </xdr:nvCxnSpPr>
      <xdr:spPr>
        <a:xfrm>
          <a:off x="13703300" y="134275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140788</xdr:rowOff>
    </xdr:from>
    <xdr:to>
      <xdr:col>67</xdr:col>
      <xdr:colOff>101600</xdr:colOff>
      <xdr:row>78</xdr:row>
      <xdr:rowOff>70938</xdr:rowOff>
    </xdr:to>
    <xdr:sp macro="" textlink="">
      <xdr:nvSpPr>
        <xdr:cNvPr id="737" name="楕円 736"/>
        <xdr:cNvSpPr/>
      </xdr:nvSpPr>
      <xdr:spPr>
        <a:xfrm>
          <a:off x="12763500" y="1334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20138</xdr:rowOff>
    </xdr:from>
    <xdr:to>
      <xdr:col>71</xdr:col>
      <xdr:colOff>177800</xdr:colOff>
      <xdr:row>78</xdr:row>
      <xdr:rowOff>54429</xdr:rowOff>
    </xdr:to>
    <xdr:cxnSp macro="">
      <xdr:nvCxnSpPr>
        <xdr:cNvPr id="738" name="直線コネクタ 737"/>
        <xdr:cNvCxnSpPr/>
      </xdr:nvCxnSpPr>
      <xdr:spPr>
        <a:xfrm>
          <a:off x="12814300" y="133932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39"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40"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41"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42"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23784</xdr:rowOff>
    </xdr:from>
    <xdr:ext cx="405111" cy="259045"/>
    <xdr:sp macro="" textlink="">
      <xdr:nvSpPr>
        <xdr:cNvPr id="743" name="n_1mainValue【消防施設】&#10;有形固定資産減価償却率"/>
        <xdr:cNvSpPr txBox="1"/>
      </xdr:nvSpPr>
      <xdr:spPr>
        <a:xfrm>
          <a:off x="15266044" y="1322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159311</xdr:rowOff>
    </xdr:from>
    <xdr:ext cx="405111" cy="259045"/>
    <xdr:sp macro="" textlink="">
      <xdr:nvSpPr>
        <xdr:cNvPr id="744" name="n_2mainValue【消防施設】&#10;有形固定資産減価償却率"/>
        <xdr:cNvSpPr txBox="1"/>
      </xdr:nvSpPr>
      <xdr:spPr>
        <a:xfrm>
          <a:off x="14389744" y="1318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121756</xdr:rowOff>
    </xdr:from>
    <xdr:ext cx="340478" cy="259045"/>
    <xdr:sp macro="" textlink="">
      <xdr:nvSpPr>
        <xdr:cNvPr id="745" name="n_3mainValue【消防施設】&#10;有形固定資産減価償却率"/>
        <xdr:cNvSpPr txBox="1"/>
      </xdr:nvSpPr>
      <xdr:spPr>
        <a:xfrm>
          <a:off x="13533061" y="1315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87465</xdr:rowOff>
    </xdr:from>
    <xdr:ext cx="340478" cy="259045"/>
    <xdr:sp macro="" textlink="">
      <xdr:nvSpPr>
        <xdr:cNvPr id="746" name="n_4mainValue【消防施設】&#10;有形固定資産減価償却率"/>
        <xdr:cNvSpPr txBox="1"/>
      </xdr:nvSpPr>
      <xdr:spPr>
        <a:xfrm>
          <a:off x="12644061" y="13117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7" name="正方形/長方形 7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8" name="正方形/長方形 7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9" name="正方形/長方形 7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0" name="正方形/長方形 7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1" name="正方形/長方形 7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2" name="正方形/長方形 7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3" name="正方形/長方形 7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4" name="正方形/長方形 7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5" name="テキスト ボックス 7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6" name="直線コネクタ 7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7" name="直線コネクタ 7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8" name="テキスト ボックス 7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9" name="直線コネクタ 7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0" name="テキスト ボックス 7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1" name="直線コネクタ 7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2" name="テキスト ボックス 7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3" name="直線コネクタ 7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4" name="テキスト ボックス 7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68" name="直線コネクタ 767"/>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6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70" name="直線コネクタ 76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71"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72" name="直線コネクタ 771"/>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73"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74" name="フローチャート: 判断 773"/>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75" name="フローチャート: 判断 774"/>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76" name="フローチャート: 判断 775"/>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77" name="フローチャート: 判断 776"/>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78" name="フローチャート: 判断 777"/>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84" name="楕円 78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85"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86" name="楕円 785"/>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87" name="直線コネクタ 786"/>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88" name="楕円 787"/>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89" name="直線コネクタ 788"/>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790" name="楕円 789"/>
        <xdr:cNvSpPr/>
      </xdr:nvSpPr>
      <xdr:spPr>
        <a:xfrm>
          <a:off x="19494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84</xdr:row>
      <xdr:rowOff>152400</xdr:rowOff>
    </xdr:to>
    <xdr:cxnSp macro="">
      <xdr:nvCxnSpPr>
        <xdr:cNvPr id="791" name="直線コネクタ 790"/>
        <xdr:cNvCxnSpPr/>
      </xdr:nvCxnSpPr>
      <xdr:spPr>
        <a:xfrm>
          <a:off x="19545300" y="1454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92" name="楕円 791"/>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147828</xdr:rowOff>
    </xdr:from>
    <xdr:to>
      <xdr:col>102</xdr:col>
      <xdr:colOff>114300</xdr:colOff>
      <xdr:row>84</xdr:row>
      <xdr:rowOff>152400</xdr:rowOff>
    </xdr:to>
    <xdr:cxnSp macro="">
      <xdr:nvCxnSpPr>
        <xdr:cNvPr id="793" name="直線コネクタ 792"/>
        <xdr:cNvCxnSpPr/>
      </xdr:nvCxnSpPr>
      <xdr:spPr>
        <a:xfrm flipV="1">
          <a:off x="18656300" y="1454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94"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95"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96"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797" name="n_4ave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98"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99"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18305</xdr:rowOff>
    </xdr:from>
    <xdr:ext cx="469744" cy="259045"/>
    <xdr:sp macro="" textlink="">
      <xdr:nvSpPr>
        <xdr:cNvPr id="800" name="n_3mainValue【消防施設】&#10;一人当たり面積"/>
        <xdr:cNvSpPr txBox="1"/>
      </xdr:nvSpPr>
      <xdr:spPr>
        <a:xfrm>
          <a:off x="19310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801" name="n_4main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2" name="正方形/長方形 8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3" name="正方形/長方形 8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4" name="正方形/長方形 8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5" name="正方形/長方形 8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6" name="正方形/長方形 8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7" name="正方形/長方形 8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8" name="正方形/長方形 8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9" name="正方形/長方形 8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0" name="テキスト ボックス 8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1" name="直線コネクタ 8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2" name="テキスト ボックス 8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3" name="直線コネクタ 8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4" name="テキスト ボックス 81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5" name="直線コネクタ 8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6" name="テキスト ボックス 8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7" name="直線コネクタ 8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8" name="テキスト ボックス 8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9" name="直線コネクタ 8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0" name="テキスト ボックス 8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1" name="直線コネクタ 8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2" name="テキスト ボックス 8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3" name="直線コネクタ 8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4" name="テキスト ボックス 82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5" name="直線コネクタ 8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27" name="直線コネクタ 826"/>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28"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29" name="直線コネクタ 828"/>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30"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31" name="直線コネクタ 830"/>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32"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33" name="フローチャート: 判断 832"/>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34" name="フローチャート: 判断 833"/>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35" name="フローチャート: 判断 834"/>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36" name="フローチャート: 判断 835"/>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37" name="フローチャート: 判断 836"/>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8" name="テキスト ボックス 8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9" name="テキスト ボックス 8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0" name="テキスト ボックス 8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1" name="テキスト ボックス 8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2" name="テキスト ボックス 8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43" name="楕円 842"/>
        <xdr:cNvSpPr/>
      </xdr:nvSpPr>
      <xdr:spPr>
        <a:xfrm>
          <a:off x="16268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96900</xdr:rowOff>
    </xdr:from>
    <xdr:ext cx="405111" cy="259045"/>
    <xdr:sp macro="" textlink="">
      <xdr:nvSpPr>
        <xdr:cNvPr id="844" name="【庁舎】&#10;有形固定資産減価償却率該当値テキスト"/>
        <xdr:cNvSpPr txBox="1"/>
      </xdr:nvSpPr>
      <xdr:spPr>
        <a:xfrm>
          <a:off x="16357600"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118473</xdr:rowOff>
    </xdr:from>
    <xdr:to>
      <xdr:col>81</xdr:col>
      <xdr:colOff>101600</xdr:colOff>
      <xdr:row>106</xdr:row>
      <xdr:rowOff>48623</xdr:rowOff>
    </xdr:to>
    <xdr:sp macro="" textlink="">
      <xdr:nvSpPr>
        <xdr:cNvPr id="845" name="楕円 844"/>
        <xdr:cNvSpPr/>
      </xdr:nvSpPr>
      <xdr:spPr>
        <a:xfrm>
          <a:off x="15430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169273</xdr:rowOff>
    </xdr:from>
    <xdr:to>
      <xdr:col>85</xdr:col>
      <xdr:colOff>127000</xdr:colOff>
      <xdr:row>105</xdr:row>
      <xdr:rowOff>169273</xdr:rowOff>
    </xdr:to>
    <xdr:cxnSp macro="">
      <xdr:nvCxnSpPr>
        <xdr:cNvPr id="846" name="直線コネクタ 845"/>
        <xdr:cNvCxnSpPr/>
      </xdr:nvCxnSpPr>
      <xdr:spPr>
        <a:xfrm>
          <a:off x="15481300" y="18171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51526</xdr:rowOff>
    </xdr:from>
    <xdr:to>
      <xdr:col>76</xdr:col>
      <xdr:colOff>165100</xdr:colOff>
      <xdr:row>105</xdr:row>
      <xdr:rowOff>153126</xdr:rowOff>
    </xdr:to>
    <xdr:sp macro="" textlink="">
      <xdr:nvSpPr>
        <xdr:cNvPr id="847" name="楕円 846"/>
        <xdr:cNvSpPr/>
      </xdr:nvSpPr>
      <xdr:spPr>
        <a:xfrm>
          <a:off x="14541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102326</xdr:rowOff>
    </xdr:from>
    <xdr:to>
      <xdr:col>81</xdr:col>
      <xdr:colOff>50800</xdr:colOff>
      <xdr:row>105</xdr:row>
      <xdr:rowOff>169273</xdr:rowOff>
    </xdr:to>
    <xdr:cxnSp macro="">
      <xdr:nvCxnSpPr>
        <xdr:cNvPr id="848" name="直線コネクタ 847"/>
        <xdr:cNvCxnSpPr/>
      </xdr:nvCxnSpPr>
      <xdr:spPr>
        <a:xfrm>
          <a:off x="14592300" y="1810457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xdr:rowOff>
    </xdr:from>
    <xdr:to>
      <xdr:col>72</xdr:col>
      <xdr:colOff>38100</xdr:colOff>
      <xdr:row>105</xdr:row>
      <xdr:rowOff>117202</xdr:rowOff>
    </xdr:to>
    <xdr:sp macro="" textlink="">
      <xdr:nvSpPr>
        <xdr:cNvPr id="849" name="楕円 848"/>
        <xdr:cNvSpPr/>
      </xdr:nvSpPr>
      <xdr:spPr>
        <a:xfrm>
          <a:off x="13652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66402</xdr:rowOff>
    </xdr:from>
    <xdr:to>
      <xdr:col>76</xdr:col>
      <xdr:colOff>114300</xdr:colOff>
      <xdr:row>105</xdr:row>
      <xdr:rowOff>102326</xdr:rowOff>
    </xdr:to>
    <xdr:cxnSp macro="">
      <xdr:nvCxnSpPr>
        <xdr:cNvPr id="850" name="直線コネクタ 849"/>
        <xdr:cNvCxnSpPr/>
      </xdr:nvCxnSpPr>
      <xdr:spPr>
        <a:xfrm>
          <a:off x="13703300" y="180686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851" name="楕円 850"/>
        <xdr:cNvSpPr/>
      </xdr:nvSpPr>
      <xdr:spPr>
        <a:xfrm>
          <a:off x="1276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105</xdr:row>
      <xdr:rowOff>66402</xdr:rowOff>
    </xdr:to>
    <xdr:cxnSp macro="">
      <xdr:nvCxnSpPr>
        <xdr:cNvPr id="852" name="直線コネクタ 851"/>
        <xdr:cNvCxnSpPr/>
      </xdr:nvCxnSpPr>
      <xdr:spPr>
        <a:xfrm>
          <a:off x="12814300" y="180343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53"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54"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55"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856" name="n_4aveValue【庁舎】&#10;有形固定資産減価償却率"/>
        <xdr:cNvSpPr txBox="1"/>
      </xdr:nvSpPr>
      <xdr:spPr>
        <a:xfrm>
          <a:off x="12611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39750</xdr:rowOff>
    </xdr:from>
    <xdr:ext cx="405111" cy="259045"/>
    <xdr:sp macro="" textlink="">
      <xdr:nvSpPr>
        <xdr:cNvPr id="857" name="n_1mainValue【庁舎】&#10;有形固定資産減価償却率"/>
        <xdr:cNvSpPr txBox="1"/>
      </xdr:nvSpPr>
      <xdr:spPr>
        <a:xfrm>
          <a:off x="15266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144253</xdr:rowOff>
    </xdr:from>
    <xdr:ext cx="405111" cy="259045"/>
    <xdr:sp macro="" textlink="">
      <xdr:nvSpPr>
        <xdr:cNvPr id="858" name="n_2mainValue【庁舎】&#10;有形固定資産減価償却率"/>
        <xdr:cNvSpPr txBox="1"/>
      </xdr:nvSpPr>
      <xdr:spPr>
        <a:xfrm>
          <a:off x="14389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108329</xdr:rowOff>
    </xdr:from>
    <xdr:ext cx="405111" cy="259045"/>
    <xdr:sp macro="" textlink="">
      <xdr:nvSpPr>
        <xdr:cNvPr id="859" name="n_3mainValue【庁舎】&#10;有形固定資産減価償却率"/>
        <xdr:cNvSpPr txBox="1"/>
      </xdr:nvSpPr>
      <xdr:spPr>
        <a:xfrm>
          <a:off x="13500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860" name="n_4main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1" name="正方形/長方形 8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2" name="正方形/長方形 8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3" name="正方形/長方形 8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4" name="正方形/長方形 8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5" name="正方形/長方形 8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6" name="正方形/長方形 8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7" name="正方形/長方形 8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8" name="正方形/長方形 8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9" name="テキスト ボックス 8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0" name="直線コネクタ 8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71" name="直線コネクタ 8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2" name="テキスト ボックス 8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3" name="直線コネクタ 8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74" name="テキスト ボックス 8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75" name="直線コネクタ 8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6" name="テキスト ボックス 8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7" name="直線コネクタ 8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8" name="テキスト ボックス 8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9" name="直線コネクタ 8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0" name="テキスト ボックス 8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1" name="直線コネクタ 8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2" name="テキスト ボックス 8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3" name="直線コネクタ 8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4" name="テキスト ボックス 8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86" name="直線コネクタ 885"/>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8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88" name="直線コネクタ 88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89"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90" name="直線コネクタ 889"/>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91" name="【庁舎】&#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92" name="フローチャート: 判断 891"/>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93" name="フローチャート: 判断 892"/>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94" name="フローチャート: 判断 893"/>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95" name="フローチャート: 判断 894"/>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96" name="フローチャート: 判断 895"/>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7" name="テキスト ボックス 8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8" name="テキスト ボックス 8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9" name="テキスト ボックス 8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0" name="テキスト ボックス 8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1" name="テキスト ボックス 9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02" name="楕円 901"/>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105427</xdr:rowOff>
    </xdr:from>
    <xdr:ext cx="469744" cy="259045"/>
    <xdr:sp macro="" textlink="">
      <xdr:nvSpPr>
        <xdr:cNvPr id="903" name="【庁舎】&#10;一人当たり面積該当値テキスト"/>
        <xdr:cNvSpPr txBox="1"/>
      </xdr:nvSpPr>
      <xdr:spPr>
        <a:xfrm>
          <a:off x="221996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79284</xdr:rowOff>
    </xdr:from>
    <xdr:to>
      <xdr:col>112</xdr:col>
      <xdr:colOff>38100</xdr:colOff>
      <xdr:row>106</xdr:row>
      <xdr:rowOff>9434</xdr:rowOff>
    </xdr:to>
    <xdr:sp macro="" textlink="">
      <xdr:nvSpPr>
        <xdr:cNvPr id="904" name="楕円 903"/>
        <xdr:cNvSpPr/>
      </xdr:nvSpPr>
      <xdr:spPr>
        <a:xfrm>
          <a:off x="2127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130084</xdr:rowOff>
    </xdr:from>
    <xdr:to>
      <xdr:col>116</xdr:col>
      <xdr:colOff>63500</xdr:colOff>
      <xdr:row>105</xdr:row>
      <xdr:rowOff>133350</xdr:rowOff>
    </xdr:to>
    <xdr:cxnSp macro="">
      <xdr:nvCxnSpPr>
        <xdr:cNvPr id="905" name="直線コネクタ 904"/>
        <xdr:cNvCxnSpPr/>
      </xdr:nvCxnSpPr>
      <xdr:spPr>
        <a:xfrm>
          <a:off x="21323300" y="181323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906" name="楕円 905"/>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130084</xdr:rowOff>
    </xdr:from>
    <xdr:to>
      <xdr:col>111</xdr:col>
      <xdr:colOff>177800</xdr:colOff>
      <xdr:row>105</xdr:row>
      <xdr:rowOff>133350</xdr:rowOff>
    </xdr:to>
    <xdr:cxnSp macro="">
      <xdr:nvCxnSpPr>
        <xdr:cNvPr id="907" name="直線コネクタ 906"/>
        <xdr:cNvCxnSpPr/>
      </xdr:nvCxnSpPr>
      <xdr:spPr>
        <a:xfrm flipV="1">
          <a:off x="20434300" y="1813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08" name="楕円 907"/>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133350</xdr:rowOff>
    </xdr:to>
    <xdr:cxnSp macro="">
      <xdr:nvCxnSpPr>
        <xdr:cNvPr id="909" name="直線コネクタ 908"/>
        <xdr:cNvCxnSpPr/>
      </xdr:nvCxnSpPr>
      <xdr:spPr>
        <a:xfrm>
          <a:off x="19545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910" name="楕円 909"/>
        <xdr:cNvSpPr/>
      </xdr:nvSpPr>
      <xdr:spPr>
        <a:xfrm>
          <a:off x="18605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105</xdr:row>
      <xdr:rowOff>156211</xdr:rowOff>
    </xdr:to>
    <xdr:cxnSp macro="">
      <xdr:nvCxnSpPr>
        <xdr:cNvPr id="911" name="直線コネクタ 910"/>
        <xdr:cNvCxnSpPr/>
      </xdr:nvCxnSpPr>
      <xdr:spPr>
        <a:xfrm flipV="1">
          <a:off x="18656300" y="18135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912" name="n_1aveValue【庁舎】&#10;一人当たり面積"/>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913" name="n_2aveValue【庁舎】&#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914"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15"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25961</xdr:rowOff>
    </xdr:from>
    <xdr:ext cx="469744" cy="259045"/>
    <xdr:sp macro="" textlink="">
      <xdr:nvSpPr>
        <xdr:cNvPr id="916" name="n_1mainValue【庁舎】&#10;一人当たり面積"/>
        <xdr:cNvSpPr txBox="1"/>
      </xdr:nvSpPr>
      <xdr:spPr>
        <a:xfrm>
          <a:off x="210757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917" name="n_2mainValue【庁舎】&#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918" name="n_3mainValue【庁舎】&#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919" name="n_4mainValue【庁舎】&#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0" name="正方形/長方形 9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1" name="正方形/長方形 9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2" name="テキスト ボックス 9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類似団体と比較して有形固定資産減価償却率が特に高いのは福祉施設、保健センターで、特に低いのは体育館・プール、消防施設である。</a:t>
          </a:r>
        </a:p>
        <a:p>
          <a:r>
            <a:rPr kumimoji="1" lang="ja-JP" altLang="en-US" sz="1300">
              <a:latin typeface="ＭＳ Ｐゴシック" panose="020B0600070205080204" pitchFamily="50" charset="-128"/>
              <a:ea typeface="ＭＳ Ｐゴシック" panose="020B0600070205080204" pitchFamily="50" charset="-128"/>
            </a:rPr>
            <a:t>福祉施設は昭和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年建設の老人福祉センターで有形固定資産減価償却率が</a:t>
          </a:r>
          <a:r>
            <a:rPr kumimoji="1" lang="en-US" altLang="ja-JP" sz="1300">
              <a:latin typeface="ＭＳ Ｐゴシック" panose="020B0600070205080204" pitchFamily="50" charset="-128"/>
              <a:ea typeface="ＭＳ Ｐゴシック" panose="020B0600070205080204" pitchFamily="50" charset="-128"/>
            </a:rPr>
            <a:t>81.3</a:t>
          </a:r>
          <a:r>
            <a:rPr kumimoji="1" lang="ja-JP" altLang="en-US" sz="1300">
              <a:latin typeface="ＭＳ Ｐゴシック" panose="020B0600070205080204" pitchFamily="50" charset="-128"/>
              <a:ea typeface="ＭＳ Ｐゴシック" panose="020B0600070205080204" pitchFamily="50" charset="-128"/>
            </a:rPr>
            <a:t>％、いきいき情報センター内にある保健センターは有形固定資産減価償却率が</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％と高く、老朽化が進んでいる。</a:t>
          </a:r>
        </a:p>
        <a:p>
          <a:r>
            <a:rPr kumimoji="1" lang="ja-JP" altLang="en-US" sz="1300">
              <a:latin typeface="ＭＳ Ｐゴシック" panose="020B0600070205080204" pitchFamily="50" charset="-128"/>
              <a:ea typeface="ＭＳ Ｐゴシック" panose="020B0600070205080204" pitchFamily="50" charset="-128"/>
            </a:rPr>
            <a:t>体育館・プールは平成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年度に総合体育館建設、消防施設は筑紫野太宰府消防組合が平成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年度に太宰府消防署、平成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年度に消防本部及び筑紫野消防署を建て替えたため、特に低くなっている。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71,958
71,465
29.60
25,738,187
25,017,247
580,755
13,547,649
22,765,960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扶助費の増加などにより基準財政需要額が伸びたものの、市税の増などにより基準財政収入額も伸びたことから、財政力指数は平成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年度と同じ値であった。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型事業所等に乏しい本市においては、法人税収入が他の類似団体のようには見込めず、また、今後も社会福祉費や児童福祉費等の増が予想されることから、さらなる歳出の見直しや、適切な人員配置、行政改革を含めた事務の効率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これまで職員数の削減や機構の見直し、民間委託の推進など積極的に行政改革を進めてきたところであるが、令和元年度については、市税等が増加したものの、扶助費、物件費、補助費等の増加によ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増加傾向にあり、施設老朽化に伴う公債費の増も見込まれるなど、今後はさらに財政構造の硬直化が予想されるため、歳入の増加や繰上償還を図りつつ、現在ある事業そのものの見直しなどの改善を行う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62</xdr:row>
      <xdr:rowOff>121666</xdr:rowOff>
    </xdr:to>
    <xdr:cxnSp macro="">
      <xdr:nvCxnSpPr>
        <xdr:cNvPr id="130" name="直線コネクタ 129"/>
        <xdr:cNvCxnSpPr/>
      </xdr:nvCxnSpPr>
      <xdr:spPr>
        <a:xfrm>
          <a:off x="4114800" y="1061643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62</xdr:row>
      <xdr:rowOff>25146</xdr:rowOff>
    </xdr:to>
    <xdr:cxnSp macro="">
      <xdr:nvCxnSpPr>
        <xdr:cNvPr id="133" name="直線コネクタ 132"/>
        <xdr:cNvCxnSpPr/>
      </xdr:nvCxnSpPr>
      <xdr:spPr>
        <a:xfrm flipV="1">
          <a:off x="3225800" y="106164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62</xdr:row>
      <xdr:rowOff>25146</xdr:rowOff>
    </xdr:to>
    <xdr:cxnSp macro="">
      <xdr:nvCxnSpPr>
        <xdr:cNvPr id="136" name="直線コネクタ 135"/>
        <xdr:cNvCxnSpPr/>
      </xdr:nvCxnSpPr>
      <xdr:spPr>
        <a:xfrm>
          <a:off x="2336800" y="1057300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114554</xdr:rowOff>
    </xdr:to>
    <xdr:cxnSp macro="">
      <xdr:nvCxnSpPr>
        <xdr:cNvPr id="139" name="直線コネクタ 138"/>
        <xdr:cNvCxnSpPr/>
      </xdr:nvCxnSpPr>
      <xdr:spPr>
        <a:xfrm>
          <a:off x="1447800" y="1043305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49" name="楕円 148"/>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42943</xdr:rowOff>
    </xdr:from>
    <xdr:ext cx="762000" cy="259045"/>
    <xdr:sp macro="" textlink="">
      <xdr:nvSpPr>
        <xdr:cNvPr id="150" name="財政構造の弾力性該当値テキスト"/>
        <xdr:cNvSpPr txBox="1"/>
      </xdr:nvSpPr>
      <xdr:spPr>
        <a:xfrm>
          <a:off x="5041900" y="1067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1" name="楕円 150"/>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52" name="テキスト ボックス 151"/>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3" name="楕円 152"/>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86123</xdr:rowOff>
    </xdr:from>
    <xdr:ext cx="762000" cy="259045"/>
    <xdr:sp macro="" textlink="">
      <xdr:nvSpPr>
        <xdr:cNvPr id="154" name="テキスト ボックス 153"/>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63754</xdr:rowOff>
    </xdr:from>
    <xdr:to>
      <xdr:col>11</xdr:col>
      <xdr:colOff>82550</xdr:colOff>
      <xdr:row>61</xdr:row>
      <xdr:rowOff>165354</xdr:rowOff>
    </xdr:to>
    <xdr:sp macro="" textlink="">
      <xdr:nvSpPr>
        <xdr:cNvPr id="155" name="楕円 154"/>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56" name="テキスト ボックス 155"/>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7" name="楕円 156"/>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8" name="テキスト ボックス 157"/>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本市では、総務省が挙げた民間委託すべきとされた業務について、行政改革方針に基づき、そのほとんどを既に委託している。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人件費抑制による委託料等の増加を考慮しても、全体としては全国平均や類似団体の平均決算額を大きく下回っている。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57883</xdr:rowOff>
    </xdr:from>
    <xdr:to>
      <xdr:col>23</xdr:col>
      <xdr:colOff>133350</xdr:colOff>
      <xdr:row>90</xdr:row>
      <xdr:rowOff>46424</xdr:rowOff>
    </xdr:to>
    <xdr:cxnSp macro="">
      <xdr:nvCxnSpPr>
        <xdr:cNvPr id="188" name="直線コネクタ 187"/>
        <xdr:cNvCxnSpPr/>
      </xdr:nvCxnSpPr>
      <xdr:spPr>
        <a:xfrm flipV="1">
          <a:off x="4953000" y="14116783"/>
          <a:ext cx="0" cy="136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18501</xdr:rowOff>
    </xdr:from>
    <xdr:ext cx="762000" cy="259045"/>
    <xdr:sp macro="" textlink="">
      <xdr:nvSpPr>
        <xdr:cNvPr id="189" name="人件費・物件費等の状況最小値テキスト"/>
        <xdr:cNvSpPr txBox="1"/>
      </xdr:nvSpPr>
      <xdr:spPr>
        <a:xfrm>
          <a:off x="5041900" y="15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46424</xdr:rowOff>
    </xdr:from>
    <xdr:to>
      <xdr:col>24</xdr:col>
      <xdr:colOff>12700</xdr:colOff>
      <xdr:row>90</xdr:row>
      <xdr:rowOff>46424</xdr:rowOff>
    </xdr:to>
    <xdr:cxnSp macro="">
      <xdr:nvCxnSpPr>
        <xdr:cNvPr id="190" name="直線コネクタ 189"/>
        <xdr:cNvCxnSpPr/>
      </xdr:nvCxnSpPr>
      <xdr:spPr>
        <a:xfrm>
          <a:off x="4864100" y="15476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144260</xdr:rowOff>
    </xdr:from>
    <xdr:ext cx="762000" cy="259045"/>
    <xdr:sp macro="" textlink="">
      <xdr:nvSpPr>
        <xdr:cNvPr id="191" name="人件費・物件費等の状況最大値テキスト"/>
        <xdr:cNvSpPr txBox="1"/>
      </xdr:nvSpPr>
      <xdr:spPr>
        <a:xfrm>
          <a:off x="5041900" y="1386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57883</xdr:rowOff>
    </xdr:from>
    <xdr:to>
      <xdr:col>24</xdr:col>
      <xdr:colOff>12700</xdr:colOff>
      <xdr:row>82</xdr:row>
      <xdr:rowOff>57883</xdr:rowOff>
    </xdr:to>
    <xdr:cxnSp macro="">
      <xdr:nvCxnSpPr>
        <xdr:cNvPr id="192" name="直線コネクタ 191"/>
        <xdr:cNvCxnSpPr/>
      </xdr:nvCxnSpPr>
      <xdr:spPr>
        <a:xfrm>
          <a:off x="4864100" y="1411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66973</xdr:rowOff>
    </xdr:from>
    <xdr:to>
      <xdr:col>23</xdr:col>
      <xdr:colOff>133350</xdr:colOff>
      <xdr:row>82</xdr:row>
      <xdr:rowOff>144965</xdr:rowOff>
    </xdr:to>
    <xdr:cxnSp macro="">
      <xdr:nvCxnSpPr>
        <xdr:cNvPr id="193" name="直線コネクタ 192"/>
        <xdr:cNvCxnSpPr/>
      </xdr:nvCxnSpPr>
      <xdr:spPr>
        <a:xfrm>
          <a:off x="4114800" y="14125873"/>
          <a:ext cx="838200" cy="7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33225</xdr:rowOff>
    </xdr:from>
    <xdr:ext cx="762000" cy="259045"/>
    <xdr:sp macro="" textlink="">
      <xdr:nvSpPr>
        <xdr:cNvPr id="194" name="人件費・物件費等の状況平均値テキスト"/>
        <xdr:cNvSpPr txBox="1"/>
      </xdr:nvSpPr>
      <xdr:spPr>
        <a:xfrm>
          <a:off x="5041900" y="14435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61148</xdr:rowOff>
    </xdr:from>
    <xdr:to>
      <xdr:col>23</xdr:col>
      <xdr:colOff>184150</xdr:colOff>
      <xdr:row>84</xdr:row>
      <xdr:rowOff>162748</xdr:rowOff>
    </xdr:to>
    <xdr:sp macro="" textlink="">
      <xdr:nvSpPr>
        <xdr:cNvPr id="195" name="フローチャート: 判断 194"/>
        <xdr:cNvSpPr/>
      </xdr:nvSpPr>
      <xdr:spPr>
        <a:xfrm>
          <a:off x="4902200" y="144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66973</xdr:rowOff>
    </xdr:from>
    <xdr:to>
      <xdr:col>19</xdr:col>
      <xdr:colOff>133350</xdr:colOff>
      <xdr:row>82</xdr:row>
      <xdr:rowOff>68647</xdr:rowOff>
    </xdr:to>
    <xdr:cxnSp macro="">
      <xdr:nvCxnSpPr>
        <xdr:cNvPr id="196" name="直線コネクタ 195"/>
        <xdr:cNvCxnSpPr/>
      </xdr:nvCxnSpPr>
      <xdr:spPr>
        <a:xfrm flipV="1">
          <a:off x="3225800" y="14125873"/>
          <a:ext cx="8890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10649</xdr:rowOff>
    </xdr:from>
    <xdr:to>
      <xdr:col>19</xdr:col>
      <xdr:colOff>184150</xdr:colOff>
      <xdr:row>84</xdr:row>
      <xdr:rowOff>112249</xdr:rowOff>
    </xdr:to>
    <xdr:sp macro="" textlink="">
      <xdr:nvSpPr>
        <xdr:cNvPr id="197" name="フローチャート: 判断 196"/>
        <xdr:cNvSpPr/>
      </xdr:nvSpPr>
      <xdr:spPr>
        <a:xfrm>
          <a:off x="40640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97026</xdr:rowOff>
    </xdr:from>
    <xdr:ext cx="736600" cy="259045"/>
    <xdr:sp macro="" textlink="">
      <xdr:nvSpPr>
        <xdr:cNvPr id="198" name="テキスト ボックス 197"/>
        <xdr:cNvSpPr txBox="1"/>
      </xdr:nvSpPr>
      <xdr:spPr>
        <a:xfrm>
          <a:off x="3733800" y="1449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67628</xdr:rowOff>
    </xdr:from>
    <xdr:to>
      <xdr:col>15</xdr:col>
      <xdr:colOff>82550</xdr:colOff>
      <xdr:row>82</xdr:row>
      <xdr:rowOff>68647</xdr:rowOff>
    </xdr:to>
    <xdr:cxnSp macro="">
      <xdr:nvCxnSpPr>
        <xdr:cNvPr id="199" name="直線コネクタ 198"/>
        <xdr:cNvCxnSpPr/>
      </xdr:nvCxnSpPr>
      <xdr:spPr>
        <a:xfrm>
          <a:off x="2336800" y="14126528"/>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168574</xdr:rowOff>
    </xdr:from>
    <xdr:to>
      <xdr:col>15</xdr:col>
      <xdr:colOff>133350</xdr:colOff>
      <xdr:row>84</xdr:row>
      <xdr:rowOff>98724</xdr:rowOff>
    </xdr:to>
    <xdr:sp macro="" textlink="">
      <xdr:nvSpPr>
        <xdr:cNvPr id="200" name="フローチャート: 判断 199"/>
        <xdr:cNvSpPr/>
      </xdr:nvSpPr>
      <xdr:spPr>
        <a:xfrm>
          <a:off x="3175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83501</xdr:rowOff>
    </xdr:from>
    <xdr:ext cx="762000" cy="259045"/>
    <xdr:sp macro="" textlink="">
      <xdr:nvSpPr>
        <xdr:cNvPr id="201" name="テキスト ボックス 200"/>
        <xdr:cNvSpPr txBox="1"/>
      </xdr:nvSpPr>
      <xdr:spPr>
        <a:xfrm>
          <a:off x="2844800" y="1448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19624</xdr:rowOff>
    </xdr:from>
    <xdr:to>
      <xdr:col>11</xdr:col>
      <xdr:colOff>31750</xdr:colOff>
      <xdr:row>82</xdr:row>
      <xdr:rowOff>67628</xdr:rowOff>
    </xdr:to>
    <xdr:cxnSp macro="">
      <xdr:nvCxnSpPr>
        <xdr:cNvPr id="202" name="直線コネクタ 201"/>
        <xdr:cNvCxnSpPr/>
      </xdr:nvCxnSpPr>
      <xdr:spPr>
        <a:xfrm>
          <a:off x="1447800" y="14078524"/>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161669</xdr:rowOff>
    </xdr:from>
    <xdr:to>
      <xdr:col>11</xdr:col>
      <xdr:colOff>82550</xdr:colOff>
      <xdr:row>84</xdr:row>
      <xdr:rowOff>91819</xdr:rowOff>
    </xdr:to>
    <xdr:sp macro="" textlink="">
      <xdr:nvSpPr>
        <xdr:cNvPr id="203" name="フローチャート: 判断 202"/>
        <xdr:cNvSpPr/>
      </xdr:nvSpPr>
      <xdr:spPr>
        <a:xfrm>
          <a:off x="2286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76596</xdr:rowOff>
    </xdr:from>
    <xdr:ext cx="762000" cy="259045"/>
    <xdr:sp macro="" textlink="">
      <xdr:nvSpPr>
        <xdr:cNvPr id="204" name="テキスト ボックス 203"/>
        <xdr:cNvSpPr txBox="1"/>
      </xdr:nvSpPr>
      <xdr:spPr>
        <a:xfrm>
          <a:off x="1955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136373</xdr:rowOff>
    </xdr:from>
    <xdr:to>
      <xdr:col>7</xdr:col>
      <xdr:colOff>31750</xdr:colOff>
      <xdr:row>84</xdr:row>
      <xdr:rowOff>66523</xdr:rowOff>
    </xdr:to>
    <xdr:sp macro="" textlink="">
      <xdr:nvSpPr>
        <xdr:cNvPr id="205" name="フローチャート: 判断 204"/>
        <xdr:cNvSpPr/>
      </xdr:nvSpPr>
      <xdr:spPr>
        <a:xfrm>
          <a:off x="1397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51300</xdr:rowOff>
    </xdr:from>
    <xdr:ext cx="762000" cy="259045"/>
    <xdr:sp macro="" textlink="">
      <xdr:nvSpPr>
        <xdr:cNvPr id="206" name="テキスト ボックス 205"/>
        <xdr:cNvSpPr txBox="1"/>
      </xdr:nvSpPr>
      <xdr:spPr>
        <a:xfrm>
          <a:off x="1066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94165</xdr:rowOff>
    </xdr:from>
    <xdr:to>
      <xdr:col>23</xdr:col>
      <xdr:colOff>184150</xdr:colOff>
      <xdr:row>83</xdr:row>
      <xdr:rowOff>24315</xdr:rowOff>
    </xdr:to>
    <xdr:sp macro="" textlink="">
      <xdr:nvSpPr>
        <xdr:cNvPr id="212" name="楕円 211"/>
        <xdr:cNvSpPr/>
      </xdr:nvSpPr>
      <xdr:spPr>
        <a:xfrm>
          <a:off x="4902200" y="141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15442</xdr:rowOff>
    </xdr:from>
    <xdr:ext cx="762000" cy="259045"/>
    <xdr:sp macro="" textlink="">
      <xdr:nvSpPr>
        <xdr:cNvPr id="213" name="人件費・物件費等の状況該当値テキスト"/>
        <xdr:cNvSpPr txBox="1"/>
      </xdr:nvSpPr>
      <xdr:spPr>
        <a:xfrm>
          <a:off x="5041900" y="1407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16173</xdr:rowOff>
    </xdr:from>
    <xdr:to>
      <xdr:col>19</xdr:col>
      <xdr:colOff>184150</xdr:colOff>
      <xdr:row>82</xdr:row>
      <xdr:rowOff>117773</xdr:rowOff>
    </xdr:to>
    <xdr:sp macro="" textlink="">
      <xdr:nvSpPr>
        <xdr:cNvPr id="214" name="楕円 213"/>
        <xdr:cNvSpPr/>
      </xdr:nvSpPr>
      <xdr:spPr>
        <a:xfrm>
          <a:off x="4064000" y="140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127950</xdr:rowOff>
    </xdr:from>
    <xdr:ext cx="736600" cy="259045"/>
    <xdr:sp macro="" textlink="">
      <xdr:nvSpPr>
        <xdr:cNvPr id="215" name="テキスト ボックス 214"/>
        <xdr:cNvSpPr txBox="1"/>
      </xdr:nvSpPr>
      <xdr:spPr>
        <a:xfrm>
          <a:off x="3733800" y="1384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17847</xdr:rowOff>
    </xdr:from>
    <xdr:to>
      <xdr:col>15</xdr:col>
      <xdr:colOff>133350</xdr:colOff>
      <xdr:row>82</xdr:row>
      <xdr:rowOff>119447</xdr:rowOff>
    </xdr:to>
    <xdr:sp macro="" textlink="">
      <xdr:nvSpPr>
        <xdr:cNvPr id="216" name="楕円 215"/>
        <xdr:cNvSpPr/>
      </xdr:nvSpPr>
      <xdr:spPr>
        <a:xfrm>
          <a:off x="3175000" y="140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129624</xdr:rowOff>
    </xdr:from>
    <xdr:ext cx="762000" cy="259045"/>
    <xdr:sp macro="" textlink="">
      <xdr:nvSpPr>
        <xdr:cNvPr id="217" name="テキスト ボックス 216"/>
        <xdr:cNvSpPr txBox="1"/>
      </xdr:nvSpPr>
      <xdr:spPr>
        <a:xfrm>
          <a:off x="2844800" y="1384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16828</xdr:rowOff>
    </xdr:from>
    <xdr:to>
      <xdr:col>11</xdr:col>
      <xdr:colOff>82550</xdr:colOff>
      <xdr:row>82</xdr:row>
      <xdr:rowOff>118428</xdr:rowOff>
    </xdr:to>
    <xdr:sp macro="" textlink="">
      <xdr:nvSpPr>
        <xdr:cNvPr id="218" name="楕円 217"/>
        <xdr:cNvSpPr/>
      </xdr:nvSpPr>
      <xdr:spPr>
        <a:xfrm>
          <a:off x="2286000" y="1407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128605</xdr:rowOff>
    </xdr:from>
    <xdr:ext cx="762000" cy="259045"/>
    <xdr:sp macro="" textlink="">
      <xdr:nvSpPr>
        <xdr:cNvPr id="219" name="テキスト ボックス 218"/>
        <xdr:cNvSpPr txBox="1"/>
      </xdr:nvSpPr>
      <xdr:spPr>
        <a:xfrm>
          <a:off x="1955800" y="138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140274</xdr:rowOff>
    </xdr:from>
    <xdr:to>
      <xdr:col>7</xdr:col>
      <xdr:colOff>31750</xdr:colOff>
      <xdr:row>82</xdr:row>
      <xdr:rowOff>70424</xdr:rowOff>
    </xdr:to>
    <xdr:sp macro="" textlink="">
      <xdr:nvSpPr>
        <xdr:cNvPr id="220" name="楕円 219"/>
        <xdr:cNvSpPr/>
      </xdr:nvSpPr>
      <xdr:spPr>
        <a:xfrm>
          <a:off x="1397000" y="140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80601</xdr:rowOff>
    </xdr:from>
    <xdr:ext cx="762000" cy="259045"/>
    <xdr:sp macro="" textlink="">
      <xdr:nvSpPr>
        <xdr:cNvPr id="221" name="テキスト ボックス 220"/>
        <xdr:cNvSpPr txBox="1"/>
      </xdr:nvSpPr>
      <xdr:spPr>
        <a:xfrm>
          <a:off x="1066800" y="1379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職員構成の変動等により高い水準となっているが、今後も各種手当の総点検を行うとともに、職員の能力・業績の適正な評価を行うべき人事評価制度を推進していく。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2" name="直線コネクタ 251"/>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89</xdr:row>
      <xdr:rowOff>907</xdr:rowOff>
    </xdr:to>
    <xdr:cxnSp macro="">
      <xdr:nvCxnSpPr>
        <xdr:cNvPr id="257" name="直線コネクタ 256"/>
        <xdr:cNvCxnSpPr/>
      </xdr:nvCxnSpPr>
      <xdr:spPr>
        <a:xfrm>
          <a:off x="16179800" y="151910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9" name="フローチャート: 判断 25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103414</xdr:rowOff>
    </xdr:to>
    <xdr:cxnSp macro="">
      <xdr:nvCxnSpPr>
        <xdr:cNvPr id="260" name="直線コネクタ 259"/>
        <xdr:cNvCxnSpPr/>
      </xdr:nvCxnSpPr>
      <xdr:spPr>
        <a:xfrm>
          <a:off x="15290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1" name="フローチャート: 判断 260"/>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2" name="テキスト ボックス 261"/>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103414</xdr:rowOff>
    </xdr:to>
    <xdr:cxnSp macro="">
      <xdr:nvCxnSpPr>
        <xdr:cNvPr id="263" name="直線コネクタ 262"/>
        <xdr:cNvCxnSpPr/>
      </xdr:nvCxnSpPr>
      <xdr:spPr>
        <a:xfrm flipV="1">
          <a:off x="14401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89</xdr:row>
      <xdr:rowOff>35379</xdr:rowOff>
    </xdr:to>
    <xdr:cxnSp macro="">
      <xdr:nvCxnSpPr>
        <xdr:cNvPr id="266" name="直線コネクタ 265"/>
        <xdr:cNvCxnSpPr/>
      </xdr:nvCxnSpPr>
      <xdr:spPr>
        <a:xfrm flipV="1">
          <a:off x="13512800" y="151910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0" name="テキスト ボックス 269"/>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6" name="楕円 275"/>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77" name="給与水準   （国との比較）該当値テキスト"/>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8" name="楕円 277"/>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9" name="テキスト ボックス 278"/>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0" name="楕円 279"/>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1" name="テキスト ボックス 280"/>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2" name="楕円 281"/>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3" name="テキスト ボックス 282"/>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4" name="楕円 283"/>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5" name="テキスト ボックス 284"/>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策定の集中改革プランに基づき、機構改革や定年退職者の不補充等により職員数の削減を図ってきた結果、目標値を上回り、全国平均と比べても極めて効率的な運営形態を実現している。今後、大量退職が見込まれるが、各種権限委譲や行政サービスとのバランスを考慮しつつ、適切な定員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5" name="直線コネクタ 314"/>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8"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9" name="直線コネクタ 318"/>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135044</xdr:rowOff>
    </xdr:from>
    <xdr:to>
      <xdr:col>81</xdr:col>
      <xdr:colOff>44450</xdr:colOff>
      <xdr:row>58</xdr:row>
      <xdr:rowOff>145097</xdr:rowOff>
    </xdr:to>
    <xdr:cxnSp macro="">
      <xdr:nvCxnSpPr>
        <xdr:cNvPr id="320" name="直線コネクタ 319"/>
        <xdr:cNvCxnSpPr/>
      </xdr:nvCxnSpPr>
      <xdr:spPr>
        <a:xfrm>
          <a:off x="16179800" y="10079144"/>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21"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2" name="フローチャート: 判断 321"/>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114935</xdr:rowOff>
    </xdr:from>
    <xdr:to>
      <xdr:col>77</xdr:col>
      <xdr:colOff>44450</xdr:colOff>
      <xdr:row>58</xdr:row>
      <xdr:rowOff>135044</xdr:rowOff>
    </xdr:to>
    <xdr:cxnSp macro="">
      <xdr:nvCxnSpPr>
        <xdr:cNvPr id="323" name="直線コネクタ 322"/>
        <xdr:cNvCxnSpPr/>
      </xdr:nvCxnSpPr>
      <xdr:spPr>
        <a:xfrm>
          <a:off x="15290800" y="1005903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4" name="フローチャート: 判断 323"/>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5" name="テキスト ボックス 324"/>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100859</xdr:rowOff>
    </xdr:from>
    <xdr:to>
      <xdr:col>72</xdr:col>
      <xdr:colOff>203200</xdr:colOff>
      <xdr:row>58</xdr:row>
      <xdr:rowOff>114935</xdr:rowOff>
    </xdr:to>
    <xdr:cxnSp macro="">
      <xdr:nvCxnSpPr>
        <xdr:cNvPr id="326" name="直線コネクタ 325"/>
        <xdr:cNvCxnSpPr/>
      </xdr:nvCxnSpPr>
      <xdr:spPr>
        <a:xfrm>
          <a:off x="14401800" y="1004495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7" name="フローチャート: 判断 326"/>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8" name="テキスト ボックス 327"/>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64664</xdr:rowOff>
    </xdr:from>
    <xdr:to>
      <xdr:col>68</xdr:col>
      <xdr:colOff>152400</xdr:colOff>
      <xdr:row>58</xdr:row>
      <xdr:rowOff>100859</xdr:rowOff>
    </xdr:to>
    <xdr:cxnSp macro="">
      <xdr:nvCxnSpPr>
        <xdr:cNvPr id="329" name="直線コネクタ 328"/>
        <xdr:cNvCxnSpPr/>
      </xdr:nvCxnSpPr>
      <xdr:spPr>
        <a:xfrm>
          <a:off x="13512800" y="1000876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30" name="フローチャート: 判断 329"/>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31" name="テキスト ボックス 330"/>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2" name="フローチャート: 判断 331"/>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3" name="テキスト ボックス 332"/>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94297</xdr:rowOff>
    </xdr:from>
    <xdr:to>
      <xdr:col>81</xdr:col>
      <xdr:colOff>95250</xdr:colOff>
      <xdr:row>59</xdr:row>
      <xdr:rowOff>24447</xdr:rowOff>
    </xdr:to>
    <xdr:sp macro="" textlink="">
      <xdr:nvSpPr>
        <xdr:cNvPr id="339" name="楕円 338"/>
        <xdr:cNvSpPr/>
      </xdr:nvSpPr>
      <xdr:spPr>
        <a:xfrm>
          <a:off x="169672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110824</xdr:rowOff>
    </xdr:from>
    <xdr:ext cx="762000" cy="259045"/>
    <xdr:sp macro="" textlink="">
      <xdr:nvSpPr>
        <xdr:cNvPr id="340" name="定員管理の状況該当値テキスト"/>
        <xdr:cNvSpPr txBox="1"/>
      </xdr:nvSpPr>
      <xdr:spPr>
        <a:xfrm>
          <a:off x="17106900" y="98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84244</xdr:rowOff>
    </xdr:from>
    <xdr:to>
      <xdr:col>77</xdr:col>
      <xdr:colOff>95250</xdr:colOff>
      <xdr:row>59</xdr:row>
      <xdr:rowOff>14394</xdr:rowOff>
    </xdr:to>
    <xdr:sp macro="" textlink="">
      <xdr:nvSpPr>
        <xdr:cNvPr id="341" name="楕円 340"/>
        <xdr:cNvSpPr/>
      </xdr:nvSpPr>
      <xdr:spPr>
        <a:xfrm>
          <a:off x="16129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24571</xdr:rowOff>
    </xdr:from>
    <xdr:ext cx="736600" cy="259045"/>
    <xdr:sp macro="" textlink="">
      <xdr:nvSpPr>
        <xdr:cNvPr id="342" name="テキスト ボックス 341"/>
        <xdr:cNvSpPr txBox="1"/>
      </xdr:nvSpPr>
      <xdr:spPr>
        <a:xfrm>
          <a:off x="15798800" y="979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64135</xdr:rowOff>
    </xdr:from>
    <xdr:to>
      <xdr:col>73</xdr:col>
      <xdr:colOff>44450</xdr:colOff>
      <xdr:row>58</xdr:row>
      <xdr:rowOff>165735</xdr:rowOff>
    </xdr:to>
    <xdr:sp macro="" textlink="">
      <xdr:nvSpPr>
        <xdr:cNvPr id="343" name="楕円 342"/>
        <xdr:cNvSpPr/>
      </xdr:nvSpPr>
      <xdr:spPr>
        <a:xfrm>
          <a:off x="15240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4462</xdr:rowOff>
    </xdr:from>
    <xdr:ext cx="762000" cy="259045"/>
    <xdr:sp macro="" textlink="">
      <xdr:nvSpPr>
        <xdr:cNvPr id="344" name="テキスト ボックス 343"/>
        <xdr:cNvSpPr txBox="1"/>
      </xdr:nvSpPr>
      <xdr:spPr>
        <a:xfrm>
          <a:off x="14909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50059</xdr:rowOff>
    </xdr:from>
    <xdr:to>
      <xdr:col>68</xdr:col>
      <xdr:colOff>203200</xdr:colOff>
      <xdr:row>58</xdr:row>
      <xdr:rowOff>151659</xdr:rowOff>
    </xdr:to>
    <xdr:sp macro="" textlink="">
      <xdr:nvSpPr>
        <xdr:cNvPr id="345" name="楕円 344"/>
        <xdr:cNvSpPr/>
      </xdr:nvSpPr>
      <xdr:spPr>
        <a:xfrm>
          <a:off x="14351000" y="99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161836</xdr:rowOff>
    </xdr:from>
    <xdr:ext cx="762000" cy="259045"/>
    <xdr:sp macro="" textlink="">
      <xdr:nvSpPr>
        <xdr:cNvPr id="346" name="テキスト ボックス 345"/>
        <xdr:cNvSpPr txBox="1"/>
      </xdr:nvSpPr>
      <xdr:spPr>
        <a:xfrm>
          <a:off x="14020800" y="976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13864</xdr:rowOff>
    </xdr:from>
    <xdr:to>
      <xdr:col>64</xdr:col>
      <xdr:colOff>152400</xdr:colOff>
      <xdr:row>58</xdr:row>
      <xdr:rowOff>115464</xdr:rowOff>
    </xdr:to>
    <xdr:sp macro="" textlink="">
      <xdr:nvSpPr>
        <xdr:cNvPr id="347" name="楕円 346"/>
        <xdr:cNvSpPr/>
      </xdr:nvSpPr>
      <xdr:spPr>
        <a:xfrm>
          <a:off x="13462000" y="99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125641</xdr:rowOff>
    </xdr:from>
    <xdr:ext cx="762000" cy="259045"/>
    <xdr:sp macro="" textlink="">
      <xdr:nvSpPr>
        <xdr:cNvPr id="348" name="テキスト ボックス 347"/>
        <xdr:cNvSpPr txBox="1"/>
      </xdr:nvSpPr>
      <xdr:spPr>
        <a:xfrm>
          <a:off x="13131800" y="9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本市の償還額は、平成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年度をピークに減少傾向にあったが、令和元年度の実質公債費比率は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年度以降、大型事業の償還が開始していることに加え、一部事務組合の施設整備に係る地方債償還金が増加したことが大きい。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債費は増加が見込まれ、新規発行に際しては、元利償還に交付税措置等があるものを選択するよう努めるほか、償還額以上の新規発行を行わないなど、適切に市債残高を管理しつつ、中長期的に償還額が平準化されるよう勘案し、実質公債費比率の安定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6" name="直線コネクタ 375"/>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9"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0" name="直線コネクタ 379"/>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39</xdr:row>
      <xdr:rowOff>8890</xdr:rowOff>
    </xdr:to>
    <xdr:cxnSp macro="">
      <xdr:nvCxnSpPr>
        <xdr:cNvPr id="381" name="直線コネクタ 380"/>
        <xdr:cNvCxnSpPr/>
      </xdr:nvCxnSpPr>
      <xdr:spPr>
        <a:xfrm>
          <a:off x="16179800" y="665522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2"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3" name="フローチャート: 判断 382"/>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140123</xdr:rowOff>
    </xdr:to>
    <xdr:cxnSp macro="">
      <xdr:nvCxnSpPr>
        <xdr:cNvPr id="384" name="直線コネクタ 383"/>
        <xdr:cNvCxnSpPr/>
      </xdr:nvCxnSpPr>
      <xdr:spPr>
        <a:xfrm>
          <a:off x="15290800" y="66230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5" name="フローチャート: 判断 38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6" name="テキスト ボックス 385"/>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107950</xdr:rowOff>
    </xdr:to>
    <xdr:cxnSp macro="">
      <xdr:nvCxnSpPr>
        <xdr:cNvPr id="387" name="直線コネクタ 386"/>
        <xdr:cNvCxnSpPr/>
      </xdr:nvCxnSpPr>
      <xdr:spPr>
        <a:xfrm>
          <a:off x="14401800" y="659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8" name="フローチャート: 判断 387"/>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9" name="テキスト ボックス 388"/>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99906</xdr:rowOff>
    </xdr:to>
    <xdr:cxnSp macro="">
      <xdr:nvCxnSpPr>
        <xdr:cNvPr id="390" name="直線コネクタ 389"/>
        <xdr:cNvCxnSpPr/>
      </xdr:nvCxnSpPr>
      <xdr:spPr>
        <a:xfrm flipV="1">
          <a:off x="13512800" y="659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1" name="フローチャート: 判断 390"/>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2" name="テキスト ボックス 391"/>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3" name="フローチャート: 判断 392"/>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4" name="テキスト ボックス 393"/>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0" name="楕円 399"/>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1"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89323</xdr:rowOff>
    </xdr:from>
    <xdr:to>
      <xdr:col>77</xdr:col>
      <xdr:colOff>95250</xdr:colOff>
      <xdr:row>39</xdr:row>
      <xdr:rowOff>19473</xdr:rowOff>
    </xdr:to>
    <xdr:sp macro="" textlink="">
      <xdr:nvSpPr>
        <xdr:cNvPr id="402" name="楕円 401"/>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29650</xdr:rowOff>
    </xdr:from>
    <xdr:ext cx="736600" cy="259045"/>
    <xdr:sp macro="" textlink="">
      <xdr:nvSpPr>
        <xdr:cNvPr id="403" name="テキスト ボックス 402"/>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4" name="楕円 403"/>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5" name="テキスト ボックス 404"/>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6" name="楕円 405"/>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7" name="テキスト ボックス 406"/>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08" name="楕円 407"/>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09" name="テキスト ボックス 408"/>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地方債の現在高について、令和元年度の借入額が償還額を下回り、平成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年度末と比較して約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百万円減少したことや、下水道事業会計の地方債元金償還に充てる一般会計からの負担額が減少したことなどにより将来負担額は減少し、健全な数値を維持している。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今後も適切に市債残高を管理し、財政の健全化に努めていく。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6" name="直線コネクタ 435"/>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7"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8" name="直線コネクタ 437"/>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41"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2" name="フローチャート: 判断 441"/>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5" name="フローチャート: 判断 444"/>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6" name="テキスト ボックス 445"/>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8" name="テキスト ボックス 447"/>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0" name="テキスト ボックス 449"/>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71,958
71,465
29.60
25,738,187
25,017,247
580,755
13,547,649
22,765,960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他の類似団体と比較しても、コンパクトな自治体運営を実現している。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これは、早くから民間委託を推進してきたことや、定年退職者の不補充等により、積極的な人件費削減に努めた結果である。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今後、大量退職が見込まれるが、各種権限委譲や行政サービスとのバランスを考慮しつつ、適切な定員管理や人事評価制度を用いた給与体系の見直し等に努め、人件費の抑制に努める。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34</xdr:row>
      <xdr:rowOff>142240</xdr:rowOff>
    </xdr:to>
    <xdr:cxnSp macro="">
      <xdr:nvCxnSpPr>
        <xdr:cNvPr id="66" name="直線コネクタ 65"/>
        <xdr:cNvCxnSpPr/>
      </xdr:nvCxnSpPr>
      <xdr:spPr>
        <a:xfrm>
          <a:off x="3987800" y="5941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111760</xdr:rowOff>
    </xdr:to>
    <xdr:cxnSp macro="">
      <xdr:nvCxnSpPr>
        <xdr:cNvPr id="69" name="直線コネクタ 68"/>
        <xdr:cNvCxnSpPr/>
      </xdr:nvCxnSpPr>
      <xdr:spPr>
        <a:xfrm>
          <a:off x="3098800" y="594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111760</xdr:rowOff>
    </xdr:to>
    <xdr:cxnSp macro="">
      <xdr:nvCxnSpPr>
        <xdr:cNvPr id="72" name="直線コネクタ 71"/>
        <xdr:cNvCxnSpPr/>
      </xdr:nvCxnSpPr>
      <xdr:spPr>
        <a:xfrm>
          <a:off x="2209800" y="5941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34</xdr:row>
      <xdr:rowOff>111760</xdr:rowOff>
    </xdr:to>
    <xdr:cxnSp macro="">
      <xdr:nvCxnSpPr>
        <xdr:cNvPr id="75" name="直線コネクタ 74"/>
        <xdr:cNvCxnSpPr/>
      </xdr:nvCxnSpPr>
      <xdr:spPr>
        <a:xfrm>
          <a:off x="1320800" y="589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60960</xdr:rowOff>
    </xdr:from>
    <xdr:to>
      <xdr:col>20</xdr:col>
      <xdr:colOff>38100</xdr:colOff>
      <xdr:row>34</xdr:row>
      <xdr:rowOff>162560</xdr:rowOff>
    </xdr:to>
    <xdr:sp macro="" textlink="">
      <xdr:nvSpPr>
        <xdr:cNvPr id="87" name="楕円 86"/>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1287</xdr:rowOff>
    </xdr:from>
    <xdr:ext cx="736600" cy="259045"/>
    <xdr:sp macro="" textlink="">
      <xdr:nvSpPr>
        <xdr:cNvPr id="88" name="テキスト ボックス 87"/>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92" name="テキスト ボックス 91"/>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ポイント高いが、その原因は行政改革方針に基づき、業務の民間委託化が進んだ結果である。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今後も効率的な行政運営により物件費の上昇抑制に努める。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148771</xdr:rowOff>
    </xdr:from>
    <xdr:to>
      <xdr:col>82</xdr:col>
      <xdr:colOff>107950</xdr:colOff>
      <xdr:row>19</xdr:row>
      <xdr:rowOff>9978</xdr:rowOff>
    </xdr:to>
    <xdr:cxnSp macro="">
      <xdr:nvCxnSpPr>
        <xdr:cNvPr id="129" name="直線コネクタ 128"/>
        <xdr:cNvCxnSpPr/>
      </xdr:nvCxnSpPr>
      <xdr:spPr>
        <a:xfrm>
          <a:off x="15671800" y="323487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148771</xdr:rowOff>
    </xdr:from>
    <xdr:to>
      <xdr:col>78</xdr:col>
      <xdr:colOff>69850</xdr:colOff>
      <xdr:row>19</xdr:row>
      <xdr:rowOff>9978</xdr:rowOff>
    </xdr:to>
    <xdr:cxnSp macro="">
      <xdr:nvCxnSpPr>
        <xdr:cNvPr id="132" name="直線コネクタ 131"/>
        <xdr:cNvCxnSpPr/>
      </xdr:nvCxnSpPr>
      <xdr:spPr>
        <a:xfrm flipV="1">
          <a:off x="14782800" y="323487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137886</xdr:rowOff>
    </xdr:from>
    <xdr:to>
      <xdr:col>73</xdr:col>
      <xdr:colOff>180975</xdr:colOff>
      <xdr:row>19</xdr:row>
      <xdr:rowOff>9978</xdr:rowOff>
    </xdr:to>
    <xdr:cxnSp macro="">
      <xdr:nvCxnSpPr>
        <xdr:cNvPr id="135" name="直線コネクタ 134"/>
        <xdr:cNvCxnSpPr/>
      </xdr:nvCxnSpPr>
      <xdr:spPr>
        <a:xfrm>
          <a:off x="13893800" y="32239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137886</xdr:rowOff>
    </xdr:to>
    <xdr:cxnSp macro="">
      <xdr:nvCxnSpPr>
        <xdr:cNvPr id="138" name="直線コネクタ 137"/>
        <xdr:cNvCxnSpPr/>
      </xdr:nvCxnSpPr>
      <xdr:spPr>
        <a:xfrm>
          <a:off x="13004800" y="3136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8" name="楕円 147"/>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9"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97971</xdr:rowOff>
    </xdr:from>
    <xdr:to>
      <xdr:col>78</xdr:col>
      <xdr:colOff>120650</xdr:colOff>
      <xdr:row>19</xdr:row>
      <xdr:rowOff>28122</xdr:rowOff>
    </xdr:to>
    <xdr:sp macro="" textlink="">
      <xdr:nvSpPr>
        <xdr:cNvPr id="150" name="楕円 149"/>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12899</xdr:rowOff>
    </xdr:from>
    <xdr:ext cx="736600" cy="259045"/>
    <xdr:sp macro="" textlink="">
      <xdr:nvSpPr>
        <xdr:cNvPr id="151" name="テキスト ボックス 150"/>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130629</xdr:rowOff>
    </xdr:from>
    <xdr:to>
      <xdr:col>74</xdr:col>
      <xdr:colOff>31750</xdr:colOff>
      <xdr:row>19</xdr:row>
      <xdr:rowOff>60778</xdr:rowOff>
    </xdr:to>
    <xdr:sp macro="" textlink="">
      <xdr:nvSpPr>
        <xdr:cNvPr id="152" name="楕円 151"/>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45555</xdr:rowOff>
    </xdr:from>
    <xdr:ext cx="762000" cy="259045"/>
    <xdr:sp macro="" textlink="">
      <xdr:nvSpPr>
        <xdr:cNvPr id="153" name="テキスト ボックス 152"/>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4" name="楕円 153"/>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5" name="テキスト ボックス 154"/>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6" name="楕円 155"/>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7" name="テキスト ボックス 156"/>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介護・訓練等給付費、障がい児通所支援給付費などの伸びにより、平成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今後も伸びが見込まれることから、適正な審査や就労支援等を行うことにより、財政を圧迫する上昇傾向に歯止めをかけるよう努める。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119380</xdr:rowOff>
    </xdr:to>
    <xdr:cxnSp macro="">
      <xdr:nvCxnSpPr>
        <xdr:cNvPr id="190" name="直線コネクタ 189"/>
        <xdr:cNvCxnSpPr/>
      </xdr:nvCxnSpPr>
      <xdr:spPr>
        <a:xfrm>
          <a:off x="3987800" y="970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142240</xdr:rowOff>
    </xdr:to>
    <xdr:cxnSp macro="">
      <xdr:nvCxnSpPr>
        <xdr:cNvPr id="193" name="直線コネクタ 192"/>
        <xdr:cNvCxnSpPr/>
      </xdr:nvCxnSpPr>
      <xdr:spPr>
        <a:xfrm flipV="1">
          <a:off x="3098800" y="9705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43180</xdr:rowOff>
    </xdr:from>
    <xdr:to>
      <xdr:col>15</xdr:col>
      <xdr:colOff>98425</xdr:colOff>
      <xdr:row>56</xdr:row>
      <xdr:rowOff>142240</xdr:rowOff>
    </xdr:to>
    <xdr:cxnSp macro="">
      <xdr:nvCxnSpPr>
        <xdr:cNvPr id="196" name="直線コネクタ 195"/>
        <xdr:cNvCxnSpPr/>
      </xdr:nvCxnSpPr>
      <xdr:spPr>
        <a:xfrm>
          <a:off x="2209800" y="9644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43180</xdr:rowOff>
    </xdr:from>
    <xdr:to>
      <xdr:col>11</xdr:col>
      <xdr:colOff>9525</xdr:colOff>
      <xdr:row>56</xdr:row>
      <xdr:rowOff>43180</xdr:rowOff>
    </xdr:to>
    <xdr:cxnSp macro="">
      <xdr:nvCxnSpPr>
        <xdr:cNvPr id="199" name="直線コネクタ 198"/>
        <xdr:cNvCxnSpPr/>
      </xdr:nvCxnSpPr>
      <xdr:spPr>
        <a:xfrm>
          <a:off x="1320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68580</xdr:rowOff>
    </xdr:from>
    <xdr:to>
      <xdr:col>24</xdr:col>
      <xdr:colOff>76200</xdr:colOff>
      <xdr:row>56</xdr:row>
      <xdr:rowOff>170180</xdr:rowOff>
    </xdr:to>
    <xdr:sp macro="" textlink="">
      <xdr:nvSpPr>
        <xdr:cNvPr id="209" name="楕円 208"/>
        <xdr:cNvSpPr/>
      </xdr:nvSpPr>
      <xdr:spPr>
        <a:xfrm>
          <a:off x="4775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40657</xdr:rowOff>
    </xdr:from>
    <xdr:ext cx="762000" cy="259045"/>
    <xdr:sp macro="" textlink="">
      <xdr:nvSpPr>
        <xdr:cNvPr id="210" name="扶助費該当値テキスト"/>
        <xdr:cNvSpPr txBox="1"/>
      </xdr:nvSpPr>
      <xdr:spPr>
        <a:xfrm>
          <a:off x="4914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11" name="楕円 210"/>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12" name="テキスト ボックス 211"/>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91440</xdr:rowOff>
    </xdr:from>
    <xdr:to>
      <xdr:col>15</xdr:col>
      <xdr:colOff>149225</xdr:colOff>
      <xdr:row>57</xdr:row>
      <xdr:rowOff>21590</xdr:rowOff>
    </xdr:to>
    <xdr:sp macro="" textlink="">
      <xdr:nvSpPr>
        <xdr:cNvPr id="213" name="楕円 212"/>
        <xdr:cNvSpPr/>
      </xdr:nvSpPr>
      <xdr:spPr>
        <a:xfrm>
          <a:off x="3048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214" name="テキスト ボックス 213"/>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163830</xdr:rowOff>
    </xdr:from>
    <xdr:to>
      <xdr:col>11</xdr:col>
      <xdr:colOff>60325</xdr:colOff>
      <xdr:row>56</xdr:row>
      <xdr:rowOff>93980</xdr:rowOff>
    </xdr:to>
    <xdr:sp macro="" textlink="">
      <xdr:nvSpPr>
        <xdr:cNvPr id="215" name="楕円 214"/>
        <xdr:cNvSpPr/>
      </xdr:nvSpPr>
      <xdr:spPr>
        <a:xfrm>
          <a:off x="2159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78757</xdr:rowOff>
    </xdr:from>
    <xdr:ext cx="762000" cy="259045"/>
    <xdr:sp macro="" textlink="">
      <xdr:nvSpPr>
        <xdr:cNvPr id="216" name="テキスト ボックス 215"/>
        <xdr:cNvSpPr txBox="1"/>
      </xdr:nvSpPr>
      <xdr:spPr>
        <a:xfrm>
          <a:off x="1828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217" name="楕円 216"/>
        <xdr:cNvSpPr/>
      </xdr:nvSpPr>
      <xdr:spPr>
        <a:xfrm>
          <a:off x="1270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218" name="テキスト ボックス 217"/>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その他に係る経常収支比率は、後期高齢者医療特別会計繰出金や介護保険事業特別会計繰出金の増などがあり、平成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ポイント増となったが、類似団体の平均を下回っている。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今後は、公共施設に対する維持補修の需要増についても予想されることから、予算や事業計画のさらなる適正化とコスト削減に努めていく。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111760</xdr:rowOff>
    </xdr:to>
    <xdr:cxnSp macro="">
      <xdr:nvCxnSpPr>
        <xdr:cNvPr id="251" name="直線コネクタ 250"/>
        <xdr:cNvCxnSpPr/>
      </xdr:nvCxnSpPr>
      <xdr:spPr>
        <a:xfrm>
          <a:off x="15671800" y="9644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43180</xdr:rowOff>
    </xdr:to>
    <xdr:cxnSp macro="">
      <xdr:nvCxnSpPr>
        <xdr:cNvPr id="254" name="直線コネクタ 253"/>
        <xdr:cNvCxnSpPr/>
      </xdr:nvCxnSpPr>
      <xdr:spPr>
        <a:xfrm>
          <a:off x="14782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58420</xdr:rowOff>
    </xdr:to>
    <xdr:cxnSp macro="">
      <xdr:nvCxnSpPr>
        <xdr:cNvPr id="257" name="直線コネクタ 256"/>
        <xdr:cNvCxnSpPr/>
      </xdr:nvCxnSpPr>
      <xdr:spPr>
        <a:xfrm flipV="1">
          <a:off x="13893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58420</xdr:rowOff>
    </xdr:to>
    <xdr:cxnSp macro="">
      <xdr:nvCxnSpPr>
        <xdr:cNvPr id="260" name="直線コネクタ 259"/>
        <xdr:cNvCxnSpPr/>
      </xdr:nvCxnSpPr>
      <xdr:spPr>
        <a:xfrm>
          <a:off x="13004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0" name="楕円 269"/>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71"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2" name="楕円 271"/>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73" name="テキスト ボックス 272"/>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4" name="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6" name="楕円 275"/>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7" name="テキスト ボックス 276"/>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類似団体を上回る状況が続いている。これは、ごみ処理や消防など広域で実施することで効率が高まる事業について、積極的に近隣市町と一部事務組合を構成しているためである。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今後も一部事務組合の施設更新等が見込まれるため、予算や事業計画の適正化を促すなど負担額の平準化に努める。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127000</xdr:rowOff>
    </xdr:to>
    <xdr:cxnSp macro="">
      <xdr:nvCxnSpPr>
        <xdr:cNvPr id="313" name="直線コネクタ 312"/>
        <xdr:cNvCxnSpPr/>
      </xdr:nvCxnSpPr>
      <xdr:spPr>
        <a:xfrm>
          <a:off x="15671800" y="6596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120469</xdr:rowOff>
    </xdr:to>
    <xdr:cxnSp macro="">
      <xdr:nvCxnSpPr>
        <xdr:cNvPr id="316" name="直線コネクタ 315"/>
        <xdr:cNvCxnSpPr/>
      </xdr:nvCxnSpPr>
      <xdr:spPr>
        <a:xfrm flipV="1">
          <a:off x="14782800" y="65963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87812</xdr:rowOff>
    </xdr:from>
    <xdr:to>
      <xdr:col>73</xdr:col>
      <xdr:colOff>180975</xdr:colOff>
      <xdr:row>38</xdr:row>
      <xdr:rowOff>120469</xdr:rowOff>
    </xdr:to>
    <xdr:cxnSp macro="">
      <xdr:nvCxnSpPr>
        <xdr:cNvPr id="319" name="直線コネクタ 318"/>
        <xdr:cNvCxnSpPr/>
      </xdr:nvCxnSpPr>
      <xdr:spPr>
        <a:xfrm>
          <a:off x="13893800" y="66029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61685</xdr:rowOff>
    </xdr:from>
    <xdr:to>
      <xdr:col>69</xdr:col>
      <xdr:colOff>92075</xdr:colOff>
      <xdr:row>38</xdr:row>
      <xdr:rowOff>87812</xdr:rowOff>
    </xdr:to>
    <xdr:cxnSp macro="">
      <xdr:nvCxnSpPr>
        <xdr:cNvPr id="322" name="直線コネクタ 321"/>
        <xdr:cNvCxnSpPr/>
      </xdr:nvCxnSpPr>
      <xdr:spPr>
        <a:xfrm>
          <a:off x="13004800" y="65767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32" name="楕円 331"/>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3"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4" name="楕円 333"/>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5" name="テキスト ボックス 334"/>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69669</xdr:rowOff>
    </xdr:from>
    <xdr:to>
      <xdr:col>74</xdr:col>
      <xdr:colOff>31750</xdr:colOff>
      <xdr:row>38</xdr:row>
      <xdr:rowOff>171269</xdr:rowOff>
    </xdr:to>
    <xdr:sp macro="" textlink="">
      <xdr:nvSpPr>
        <xdr:cNvPr id="336" name="楕円 335"/>
        <xdr:cNvSpPr/>
      </xdr:nvSpPr>
      <xdr:spPr>
        <a:xfrm>
          <a:off x="14732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156046</xdr:rowOff>
    </xdr:from>
    <xdr:ext cx="762000" cy="259045"/>
    <xdr:sp macro="" textlink="">
      <xdr:nvSpPr>
        <xdr:cNvPr id="337" name="テキスト ボックス 336"/>
        <xdr:cNvSpPr txBox="1"/>
      </xdr:nvSpPr>
      <xdr:spPr>
        <a:xfrm>
          <a:off x="14401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37012</xdr:rowOff>
    </xdr:from>
    <xdr:to>
      <xdr:col>69</xdr:col>
      <xdr:colOff>142875</xdr:colOff>
      <xdr:row>38</xdr:row>
      <xdr:rowOff>138612</xdr:rowOff>
    </xdr:to>
    <xdr:sp macro="" textlink="">
      <xdr:nvSpPr>
        <xdr:cNvPr id="338" name="楕円 337"/>
        <xdr:cNvSpPr/>
      </xdr:nvSpPr>
      <xdr:spPr>
        <a:xfrm>
          <a:off x="13843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123389</xdr:rowOff>
    </xdr:from>
    <xdr:ext cx="762000" cy="259045"/>
    <xdr:sp macro="" textlink="">
      <xdr:nvSpPr>
        <xdr:cNvPr id="339" name="テキスト ボックス 338"/>
        <xdr:cNvSpPr txBox="1"/>
      </xdr:nvSpPr>
      <xdr:spPr>
        <a:xfrm>
          <a:off x="13512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xdr:rowOff>
    </xdr:from>
    <xdr:to>
      <xdr:col>65</xdr:col>
      <xdr:colOff>53975</xdr:colOff>
      <xdr:row>38</xdr:row>
      <xdr:rowOff>112485</xdr:rowOff>
    </xdr:to>
    <xdr:sp macro="" textlink="">
      <xdr:nvSpPr>
        <xdr:cNvPr id="340" name="楕円 339"/>
        <xdr:cNvSpPr/>
      </xdr:nvSpPr>
      <xdr:spPr>
        <a:xfrm>
          <a:off x="12954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97262</xdr:rowOff>
    </xdr:from>
    <xdr:ext cx="762000" cy="259045"/>
    <xdr:sp macro="" textlink="">
      <xdr:nvSpPr>
        <xdr:cNvPr id="341" name="テキスト ボックス 340"/>
        <xdr:cNvSpPr txBox="1"/>
      </xdr:nvSpPr>
      <xdr:spPr>
        <a:xfrm>
          <a:off x="12623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本市の公債費は近年、類似団体を下回る数値で推移しているが、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子育て支援センター建設事業や総合体育館整備事業に係る本格的な償還が始まったことに加え、今後も施設の老朽化に伴い公債費は増加見込みであることから、繰上償還等により、適切に市債残高を管理するなど、中長期的に償還額が平準化されるよう留意す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96520</xdr:rowOff>
    </xdr:to>
    <xdr:cxnSp macro="">
      <xdr:nvCxnSpPr>
        <xdr:cNvPr id="374" name="直線コネクタ 373"/>
        <xdr:cNvCxnSpPr/>
      </xdr:nvCxnSpPr>
      <xdr:spPr>
        <a:xfrm>
          <a:off x="3987800" y="131038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73661</xdr:rowOff>
    </xdr:to>
    <xdr:cxnSp macro="">
      <xdr:nvCxnSpPr>
        <xdr:cNvPr id="377" name="直線コネクタ 376"/>
        <xdr:cNvCxnSpPr/>
      </xdr:nvCxnSpPr>
      <xdr:spPr>
        <a:xfrm>
          <a:off x="3098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50800</xdr:rowOff>
    </xdr:to>
    <xdr:cxnSp macro="">
      <xdr:nvCxnSpPr>
        <xdr:cNvPr id="380" name="直線コネクタ 379"/>
        <xdr:cNvCxnSpPr/>
      </xdr:nvCxnSpPr>
      <xdr:spPr>
        <a:xfrm flipV="1">
          <a:off x="2209800" y="13065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50800</xdr:rowOff>
    </xdr:to>
    <xdr:cxnSp macro="">
      <xdr:nvCxnSpPr>
        <xdr:cNvPr id="383" name="直線コネクタ 382"/>
        <xdr:cNvCxnSpPr/>
      </xdr:nvCxnSpPr>
      <xdr:spPr>
        <a:xfrm>
          <a:off x="1320800" y="1300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93" name="楕円 392"/>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94"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95" name="楕円 394"/>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96" name="テキスト ボックス 395"/>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7" name="楕円 396"/>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8" name="テキスト ボックス 39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9" name="楕円 398"/>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400" name="テキスト ボックス 399"/>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401" name="楕円 400"/>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402" name="テキスト ボックス 401"/>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一部事務組合の施設整備等に係る負担金の増や後期高齢者医療特別会計繰出金や介護保険事業特別会計繰出金の増、介護・訓練等給付関係費等の伸びにより扶助費が増加したことにより、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扶助費や補助費等については今後も高い水準を維持することが見込まれるため、優先度に応じて計画的に事業廃止・縮小を進めるなど、さらなる経常経費の削減に努める。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1270</xdr:rowOff>
    </xdr:to>
    <xdr:cxnSp macro="">
      <xdr:nvCxnSpPr>
        <xdr:cNvPr id="433" name="直線コネクタ 432"/>
        <xdr:cNvCxnSpPr/>
      </xdr:nvCxnSpPr>
      <xdr:spPr>
        <a:xfrm>
          <a:off x="15671800" y="134315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117856</xdr:rowOff>
    </xdr:to>
    <xdr:cxnSp macro="">
      <xdr:nvCxnSpPr>
        <xdr:cNvPr id="436" name="直線コネクタ 435"/>
        <xdr:cNvCxnSpPr/>
      </xdr:nvCxnSpPr>
      <xdr:spPr>
        <a:xfrm flipV="1">
          <a:off x="14782800" y="13431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117856</xdr:rowOff>
    </xdr:to>
    <xdr:cxnSp macro="">
      <xdr:nvCxnSpPr>
        <xdr:cNvPr id="439" name="直線コネクタ 438"/>
        <xdr:cNvCxnSpPr/>
      </xdr:nvCxnSpPr>
      <xdr:spPr>
        <a:xfrm>
          <a:off x="13893800" y="134040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30987</xdr:rowOff>
    </xdr:to>
    <xdr:cxnSp macro="">
      <xdr:nvCxnSpPr>
        <xdr:cNvPr id="442" name="直線コネクタ 441"/>
        <xdr:cNvCxnSpPr/>
      </xdr:nvCxnSpPr>
      <xdr:spPr>
        <a:xfrm>
          <a:off x="13004800" y="133172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52" name="楕円 451"/>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3"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4" name="楕円 453"/>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5" name="テキスト ボックス 454"/>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6" name="楕円 455"/>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7" name="テキスト ボックス 456"/>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8" name="楕円 457"/>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9" name="テキスト ボックス 458"/>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60" name="楕円 459"/>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61" name="テキスト ボックス 460"/>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14434</xdr:rowOff>
    </xdr:from>
    <xdr:to>
      <xdr:col>29</xdr:col>
      <xdr:colOff>127000</xdr:colOff>
      <xdr:row>19</xdr:row>
      <xdr:rowOff>48666</xdr:rowOff>
    </xdr:to>
    <xdr:cxnSp macro="">
      <xdr:nvCxnSpPr>
        <xdr:cNvPr id="50" name="直線コネクタ 49"/>
        <xdr:cNvCxnSpPr/>
      </xdr:nvCxnSpPr>
      <xdr:spPr bwMode="auto">
        <a:xfrm flipV="1">
          <a:off x="5003800" y="3319609"/>
          <a:ext cx="647700" cy="34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48666</xdr:rowOff>
    </xdr:from>
    <xdr:to>
      <xdr:col>26</xdr:col>
      <xdr:colOff>50800</xdr:colOff>
      <xdr:row>19</xdr:row>
      <xdr:rowOff>53410</xdr:rowOff>
    </xdr:to>
    <xdr:cxnSp macro="">
      <xdr:nvCxnSpPr>
        <xdr:cNvPr id="53" name="直線コネクタ 52"/>
        <xdr:cNvCxnSpPr/>
      </xdr:nvCxnSpPr>
      <xdr:spPr bwMode="auto">
        <a:xfrm flipV="1">
          <a:off x="4305300" y="3353841"/>
          <a:ext cx="698500" cy="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53410</xdr:rowOff>
    </xdr:from>
    <xdr:to>
      <xdr:col>22</xdr:col>
      <xdr:colOff>114300</xdr:colOff>
      <xdr:row>19</xdr:row>
      <xdr:rowOff>70745</xdr:rowOff>
    </xdr:to>
    <xdr:cxnSp macro="">
      <xdr:nvCxnSpPr>
        <xdr:cNvPr id="56" name="直線コネクタ 55"/>
        <xdr:cNvCxnSpPr/>
      </xdr:nvCxnSpPr>
      <xdr:spPr bwMode="auto">
        <a:xfrm flipV="1">
          <a:off x="3606800" y="3358585"/>
          <a:ext cx="698500" cy="1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70745</xdr:rowOff>
    </xdr:from>
    <xdr:to>
      <xdr:col>18</xdr:col>
      <xdr:colOff>177800</xdr:colOff>
      <xdr:row>19</xdr:row>
      <xdr:rowOff>103397</xdr:rowOff>
    </xdr:to>
    <xdr:cxnSp macro="">
      <xdr:nvCxnSpPr>
        <xdr:cNvPr id="59" name="直線コネクタ 58"/>
        <xdr:cNvCxnSpPr/>
      </xdr:nvCxnSpPr>
      <xdr:spPr bwMode="auto">
        <a:xfrm flipV="1">
          <a:off x="2908300" y="3375920"/>
          <a:ext cx="698500" cy="3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135084</xdr:rowOff>
    </xdr:from>
    <xdr:to>
      <xdr:col>29</xdr:col>
      <xdr:colOff>177800</xdr:colOff>
      <xdr:row>19</xdr:row>
      <xdr:rowOff>65234</xdr:rowOff>
    </xdr:to>
    <xdr:sp macro="" textlink="">
      <xdr:nvSpPr>
        <xdr:cNvPr id="69" name="楕円 68"/>
        <xdr:cNvSpPr/>
      </xdr:nvSpPr>
      <xdr:spPr bwMode="auto">
        <a:xfrm>
          <a:off x="5600700" y="326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43661</xdr:rowOff>
    </xdr:from>
    <xdr:ext cx="762000" cy="259045"/>
    <xdr:sp macro="" textlink="">
      <xdr:nvSpPr>
        <xdr:cNvPr id="70" name="人口1人当たり決算額の推移該当値テキスト130"/>
        <xdr:cNvSpPr txBox="1"/>
      </xdr:nvSpPr>
      <xdr:spPr>
        <a:xfrm>
          <a:off x="5740400" y="31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169316</xdr:rowOff>
    </xdr:from>
    <xdr:to>
      <xdr:col>26</xdr:col>
      <xdr:colOff>101600</xdr:colOff>
      <xdr:row>19</xdr:row>
      <xdr:rowOff>99466</xdr:rowOff>
    </xdr:to>
    <xdr:sp macro="" textlink="">
      <xdr:nvSpPr>
        <xdr:cNvPr id="71" name="楕円 70"/>
        <xdr:cNvSpPr/>
      </xdr:nvSpPr>
      <xdr:spPr bwMode="auto">
        <a:xfrm>
          <a:off x="4953000" y="3303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84243</xdr:rowOff>
    </xdr:from>
    <xdr:ext cx="736600" cy="259045"/>
    <xdr:sp macro="" textlink="">
      <xdr:nvSpPr>
        <xdr:cNvPr id="72" name="テキスト ボックス 71"/>
        <xdr:cNvSpPr txBox="1"/>
      </xdr:nvSpPr>
      <xdr:spPr>
        <a:xfrm>
          <a:off x="4622800" y="3389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2610</xdr:rowOff>
    </xdr:from>
    <xdr:to>
      <xdr:col>22</xdr:col>
      <xdr:colOff>165100</xdr:colOff>
      <xdr:row>19</xdr:row>
      <xdr:rowOff>104210</xdr:rowOff>
    </xdr:to>
    <xdr:sp macro="" textlink="">
      <xdr:nvSpPr>
        <xdr:cNvPr id="73" name="楕円 72"/>
        <xdr:cNvSpPr/>
      </xdr:nvSpPr>
      <xdr:spPr bwMode="auto">
        <a:xfrm>
          <a:off x="4254500" y="3307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88987</xdr:rowOff>
    </xdr:from>
    <xdr:ext cx="762000" cy="259045"/>
    <xdr:sp macro="" textlink="">
      <xdr:nvSpPr>
        <xdr:cNvPr id="74" name="テキスト ボックス 73"/>
        <xdr:cNvSpPr txBox="1"/>
      </xdr:nvSpPr>
      <xdr:spPr>
        <a:xfrm>
          <a:off x="3924300" y="339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19945</xdr:rowOff>
    </xdr:from>
    <xdr:to>
      <xdr:col>19</xdr:col>
      <xdr:colOff>38100</xdr:colOff>
      <xdr:row>19</xdr:row>
      <xdr:rowOff>121545</xdr:rowOff>
    </xdr:to>
    <xdr:sp macro="" textlink="">
      <xdr:nvSpPr>
        <xdr:cNvPr id="75" name="楕円 74"/>
        <xdr:cNvSpPr/>
      </xdr:nvSpPr>
      <xdr:spPr bwMode="auto">
        <a:xfrm>
          <a:off x="3556000" y="3325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106322</xdr:rowOff>
    </xdr:from>
    <xdr:ext cx="762000" cy="259045"/>
    <xdr:sp macro="" textlink="">
      <xdr:nvSpPr>
        <xdr:cNvPr id="76" name="テキスト ボックス 75"/>
        <xdr:cNvSpPr txBox="1"/>
      </xdr:nvSpPr>
      <xdr:spPr>
        <a:xfrm>
          <a:off x="3225800" y="34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52597</xdr:rowOff>
    </xdr:from>
    <xdr:to>
      <xdr:col>15</xdr:col>
      <xdr:colOff>101600</xdr:colOff>
      <xdr:row>19</xdr:row>
      <xdr:rowOff>154197</xdr:rowOff>
    </xdr:to>
    <xdr:sp macro="" textlink="">
      <xdr:nvSpPr>
        <xdr:cNvPr id="77" name="楕円 76"/>
        <xdr:cNvSpPr/>
      </xdr:nvSpPr>
      <xdr:spPr bwMode="auto">
        <a:xfrm>
          <a:off x="2857500" y="335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138974</xdr:rowOff>
    </xdr:from>
    <xdr:ext cx="762000" cy="259045"/>
    <xdr:sp macro="" textlink="">
      <xdr:nvSpPr>
        <xdr:cNvPr id="78" name="テキスト ボックス 77"/>
        <xdr:cNvSpPr txBox="1"/>
      </xdr:nvSpPr>
      <xdr:spPr>
        <a:xfrm>
          <a:off x="2527300" y="34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19525</xdr:rowOff>
    </xdr:from>
    <xdr:to>
      <xdr:col>29</xdr:col>
      <xdr:colOff>127000</xdr:colOff>
      <xdr:row>37</xdr:row>
      <xdr:rowOff>107438</xdr:rowOff>
    </xdr:to>
    <xdr:cxnSp macro="">
      <xdr:nvCxnSpPr>
        <xdr:cNvPr id="113" name="直線コネクタ 112"/>
        <xdr:cNvCxnSpPr/>
      </xdr:nvCxnSpPr>
      <xdr:spPr bwMode="auto">
        <a:xfrm flipV="1">
          <a:off x="5003800" y="7144225"/>
          <a:ext cx="647700" cy="8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107438</xdr:rowOff>
    </xdr:from>
    <xdr:to>
      <xdr:col>26</xdr:col>
      <xdr:colOff>50800</xdr:colOff>
      <xdr:row>37</xdr:row>
      <xdr:rowOff>123603</xdr:rowOff>
    </xdr:to>
    <xdr:cxnSp macro="">
      <xdr:nvCxnSpPr>
        <xdr:cNvPr id="116" name="直線コネクタ 115"/>
        <xdr:cNvCxnSpPr/>
      </xdr:nvCxnSpPr>
      <xdr:spPr bwMode="auto">
        <a:xfrm flipV="1">
          <a:off x="4305300" y="7232138"/>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94833</xdr:rowOff>
    </xdr:from>
    <xdr:to>
      <xdr:col>22</xdr:col>
      <xdr:colOff>114300</xdr:colOff>
      <xdr:row>37</xdr:row>
      <xdr:rowOff>123603</xdr:rowOff>
    </xdr:to>
    <xdr:cxnSp macro="">
      <xdr:nvCxnSpPr>
        <xdr:cNvPr id="119" name="直線コネクタ 118"/>
        <xdr:cNvCxnSpPr/>
      </xdr:nvCxnSpPr>
      <xdr:spPr bwMode="auto">
        <a:xfrm>
          <a:off x="3606800" y="7219533"/>
          <a:ext cx="698500" cy="28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94833</xdr:rowOff>
    </xdr:from>
    <xdr:to>
      <xdr:col>18</xdr:col>
      <xdr:colOff>177800</xdr:colOff>
      <xdr:row>37</xdr:row>
      <xdr:rowOff>175888</xdr:rowOff>
    </xdr:to>
    <xdr:cxnSp macro="">
      <xdr:nvCxnSpPr>
        <xdr:cNvPr id="122" name="直線コネクタ 121"/>
        <xdr:cNvCxnSpPr/>
      </xdr:nvCxnSpPr>
      <xdr:spPr bwMode="auto">
        <a:xfrm flipV="1">
          <a:off x="2908300" y="7219533"/>
          <a:ext cx="698500" cy="81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140175</xdr:rowOff>
    </xdr:from>
    <xdr:to>
      <xdr:col>29</xdr:col>
      <xdr:colOff>177800</xdr:colOff>
      <xdr:row>37</xdr:row>
      <xdr:rowOff>70325</xdr:rowOff>
    </xdr:to>
    <xdr:sp macro="" textlink="">
      <xdr:nvSpPr>
        <xdr:cNvPr id="132" name="楕円 131"/>
        <xdr:cNvSpPr/>
      </xdr:nvSpPr>
      <xdr:spPr bwMode="auto">
        <a:xfrm>
          <a:off x="5600700" y="7093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112252</xdr:rowOff>
    </xdr:from>
    <xdr:ext cx="762000" cy="259045"/>
    <xdr:sp macro="" textlink="">
      <xdr:nvSpPr>
        <xdr:cNvPr id="133" name="人口1人当たり決算額の推移該当値テキスト445"/>
        <xdr:cNvSpPr txBox="1"/>
      </xdr:nvSpPr>
      <xdr:spPr>
        <a:xfrm>
          <a:off x="5740400" y="706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56638</xdr:rowOff>
    </xdr:from>
    <xdr:to>
      <xdr:col>26</xdr:col>
      <xdr:colOff>101600</xdr:colOff>
      <xdr:row>37</xdr:row>
      <xdr:rowOff>158238</xdr:rowOff>
    </xdr:to>
    <xdr:sp macro="" textlink="">
      <xdr:nvSpPr>
        <xdr:cNvPr id="134" name="楕円 133"/>
        <xdr:cNvSpPr/>
      </xdr:nvSpPr>
      <xdr:spPr bwMode="auto">
        <a:xfrm>
          <a:off x="4953000" y="7181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143015</xdr:rowOff>
    </xdr:from>
    <xdr:ext cx="736600" cy="259045"/>
    <xdr:sp macro="" textlink="">
      <xdr:nvSpPr>
        <xdr:cNvPr id="135" name="テキスト ボックス 134"/>
        <xdr:cNvSpPr txBox="1"/>
      </xdr:nvSpPr>
      <xdr:spPr>
        <a:xfrm>
          <a:off x="4622800" y="7267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72803</xdr:rowOff>
    </xdr:from>
    <xdr:to>
      <xdr:col>22</xdr:col>
      <xdr:colOff>165100</xdr:colOff>
      <xdr:row>37</xdr:row>
      <xdr:rowOff>174403</xdr:rowOff>
    </xdr:to>
    <xdr:sp macro="" textlink="">
      <xdr:nvSpPr>
        <xdr:cNvPr id="136" name="楕円 135"/>
        <xdr:cNvSpPr/>
      </xdr:nvSpPr>
      <xdr:spPr bwMode="auto">
        <a:xfrm>
          <a:off x="4254500" y="719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159180</xdr:rowOff>
    </xdr:from>
    <xdr:ext cx="762000" cy="259045"/>
    <xdr:sp macro="" textlink="">
      <xdr:nvSpPr>
        <xdr:cNvPr id="137" name="テキスト ボックス 136"/>
        <xdr:cNvSpPr txBox="1"/>
      </xdr:nvSpPr>
      <xdr:spPr>
        <a:xfrm>
          <a:off x="3924300" y="728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44033</xdr:rowOff>
    </xdr:from>
    <xdr:to>
      <xdr:col>19</xdr:col>
      <xdr:colOff>38100</xdr:colOff>
      <xdr:row>37</xdr:row>
      <xdr:rowOff>145633</xdr:rowOff>
    </xdr:to>
    <xdr:sp macro="" textlink="">
      <xdr:nvSpPr>
        <xdr:cNvPr id="138" name="楕円 137"/>
        <xdr:cNvSpPr/>
      </xdr:nvSpPr>
      <xdr:spPr bwMode="auto">
        <a:xfrm>
          <a:off x="3556000" y="716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130410</xdr:rowOff>
    </xdr:from>
    <xdr:ext cx="762000" cy="259045"/>
    <xdr:sp macro="" textlink="">
      <xdr:nvSpPr>
        <xdr:cNvPr id="139" name="テキスト ボックス 138"/>
        <xdr:cNvSpPr txBox="1"/>
      </xdr:nvSpPr>
      <xdr:spPr>
        <a:xfrm>
          <a:off x="3225800" y="725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125088</xdr:rowOff>
    </xdr:from>
    <xdr:to>
      <xdr:col>15</xdr:col>
      <xdr:colOff>101600</xdr:colOff>
      <xdr:row>37</xdr:row>
      <xdr:rowOff>226688</xdr:rowOff>
    </xdr:to>
    <xdr:sp macro="" textlink="">
      <xdr:nvSpPr>
        <xdr:cNvPr id="140" name="楕円 139"/>
        <xdr:cNvSpPr/>
      </xdr:nvSpPr>
      <xdr:spPr bwMode="auto">
        <a:xfrm>
          <a:off x="2857500" y="724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211465</xdr:rowOff>
    </xdr:from>
    <xdr:ext cx="762000" cy="259045"/>
    <xdr:sp macro="" textlink="">
      <xdr:nvSpPr>
        <xdr:cNvPr id="141" name="テキスト ボックス 140"/>
        <xdr:cNvSpPr txBox="1"/>
      </xdr:nvSpPr>
      <xdr:spPr>
        <a:xfrm>
          <a:off x="2527300" y="733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71,958
71,465
29.60
25,738,187
25,017,247
580,755
13,547,649
22,765,960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34696</xdr:rowOff>
    </xdr:from>
    <xdr:to>
      <xdr:col>24</xdr:col>
      <xdr:colOff>63500</xdr:colOff>
      <xdr:row>39</xdr:row>
      <xdr:rowOff>37059</xdr:rowOff>
    </xdr:to>
    <xdr:cxnSp macro="">
      <xdr:nvCxnSpPr>
        <xdr:cNvPr id="61" name="直線コネクタ 60"/>
        <xdr:cNvCxnSpPr/>
      </xdr:nvCxnSpPr>
      <xdr:spPr>
        <a:xfrm flipV="1">
          <a:off x="3797300" y="6721246"/>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37059</xdr:rowOff>
    </xdr:from>
    <xdr:to>
      <xdr:col>19</xdr:col>
      <xdr:colOff>177800</xdr:colOff>
      <xdr:row>39</xdr:row>
      <xdr:rowOff>51022</xdr:rowOff>
    </xdr:to>
    <xdr:cxnSp macro="">
      <xdr:nvCxnSpPr>
        <xdr:cNvPr id="64" name="直線コネクタ 63"/>
        <xdr:cNvCxnSpPr/>
      </xdr:nvCxnSpPr>
      <xdr:spPr>
        <a:xfrm flipV="1">
          <a:off x="2908300" y="6723609"/>
          <a:ext cx="8890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51022</xdr:rowOff>
    </xdr:from>
    <xdr:to>
      <xdr:col>15</xdr:col>
      <xdr:colOff>50800</xdr:colOff>
      <xdr:row>39</xdr:row>
      <xdr:rowOff>68929</xdr:rowOff>
    </xdr:to>
    <xdr:cxnSp macro="">
      <xdr:nvCxnSpPr>
        <xdr:cNvPr id="67" name="直線コネクタ 66"/>
        <xdr:cNvCxnSpPr/>
      </xdr:nvCxnSpPr>
      <xdr:spPr>
        <a:xfrm flipV="1">
          <a:off x="2019300" y="673757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63271</xdr:rowOff>
    </xdr:from>
    <xdr:to>
      <xdr:col>10</xdr:col>
      <xdr:colOff>114300</xdr:colOff>
      <xdr:row>39</xdr:row>
      <xdr:rowOff>68929</xdr:rowOff>
    </xdr:to>
    <xdr:cxnSp macro="">
      <xdr:nvCxnSpPr>
        <xdr:cNvPr id="70" name="直線コネクタ 69"/>
        <xdr:cNvCxnSpPr/>
      </xdr:nvCxnSpPr>
      <xdr:spPr>
        <a:xfrm>
          <a:off x="1130300" y="6749821"/>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155346</xdr:rowOff>
    </xdr:from>
    <xdr:to>
      <xdr:col>24</xdr:col>
      <xdr:colOff>114300</xdr:colOff>
      <xdr:row>39</xdr:row>
      <xdr:rowOff>85496</xdr:rowOff>
    </xdr:to>
    <xdr:sp macro="" textlink="">
      <xdr:nvSpPr>
        <xdr:cNvPr id="80" name="楕円 79"/>
        <xdr:cNvSpPr/>
      </xdr:nvSpPr>
      <xdr:spPr>
        <a:xfrm>
          <a:off x="45847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70273</xdr:rowOff>
    </xdr:from>
    <xdr:ext cx="534377" cy="259045"/>
    <xdr:sp macro="" textlink="">
      <xdr:nvSpPr>
        <xdr:cNvPr id="81" name="人件費該当値テキスト"/>
        <xdr:cNvSpPr txBox="1"/>
      </xdr:nvSpPr>
      <xdr:spPr>
        <a:xfrm>
          <a:off x="4686300" y="65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157709</xdr:rowOff>
    </xdr:from>
    <xdr:to>
      <xdr:col>20</xdr:col>
      <xdr:colOff>38100</xdr:colOff>
      <xdr:row>39</xdr:row>
      <xdr:rowOff>87859</xdr:rowOff>
    </xdr:to>
    <xdr:sp macro="" textlink="">
      <xdr:nvSpPr>
        <xdr:cNvPr id="82" name="楕円 81"/>
        <xdr:cNvSpPr/>
      </xdr:nvSpPr>
      <xdr:spPr>
        <a:xfrm>
          <a:off x="3746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78986</xdr:rowOff>
    </xdr:from>
    <xdr:ext cx="534377" cy="259045"/>
    <xdr:sp macro="" textlink="">
      <xdr:nvSpPr>
        <xdr:cNvPr id="83" name="テキスト ボックス 82"/>
        <xdr:cNvSpPr txBox="1"/>
      </xdr:nvSpPr>
      <xdr:spPr>
        <a:xfrm>
          <a:off x="3530111" y="67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222</xdr:rowOff>
    </xdr:from>
    <xdr:to>
      <xdr:col>15</xdr:col>
      <xdr:colOff>101600</xdr:colOff>
      <xdr:row>39</xdr:row>
      <xdr:rowOff>101822</xdr:rowOff>
    </xdr:to>
    <xdr:sp macro="" textlink="">
      <xdr:nvSpPr>
        <xdr:cNvPr id="84" name="楕円 83"/>
        <xdr:cNvSpPr/>
      </xdr:nvSpPr>
      <xdr:spPr>
        <a:xfrm>
          <a:off x="2857500" y="66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92949</xdr:rowOff>
    </xdr:from>
    <xdr:ext cx="534377" cy="259045"/>
    <xdr:sp macro="" textlink="">
      <xdr:nvSpPr>
        <xdr:cNvPr id="85" name="テキスト ボックス 84"/>
        <xdr:cNvSpPr txBox="1"/>
      </xdr:nvSpPr>
      <xdr:spPr>
        <a:xfrm>
          <a:off x="2641111" y="67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18129</xdr:rowOff>
    </xdr:from>
    <xdr:to>
      <xdr:col>10</xdr:col>
      <xdr:colOff>165100</xdr:colOff>
      <xdr:row>39</xdr:row>
      <xdr:rowOff>119729</xdr:rowOff>
    </xdr:to>
    <xdr:sp macro="" textlink="">
      <xdr:nvSpPr>
        <xdr:cNvPr id="86" name="楕円 85"/>
        <xdr:cNvSpPr/>
      </xdr:nvSpPr>
      <xdr:spPr>
        <a:xfrm>
          <a:off x="1968500" y="67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110856</xdr:rowOff>
    </xdr:from>
    <xdr:ext cx="534377" cy="259045"/>
    <xdr:sp macro="" textlink="">
      <xdr:nvSpPr>
        <xdr:cNvPr id="87" name="テキスト ボックス 86"/>
        <xdr:cNvSpPr txBox="1"/>
      </xdr:nvSpPr>
      <xdr:spPr>
        <a:xfrm>
          <a:off x="1752111" y="67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12471</xdr:rowOff>
    </xdr:from>
    <xdr:to>
      <xdr:col>6</xdr:col>
      <xdr:colOff>38100</xdr:colOff>
      <xdr:row>39</xdr:row>
      <xdr:rowOff>114071</xdr:rowOff>
    </xdr:to>
    <xdr:sp macro="" textlink="">
      <xdr:nvSpPr>
        <xdr:cNvPr id="88" name="楕円 87"/>
        <xdr:cNvSpPr/>
      </xdr:nvSpPr>
      <xdr:spPr>
        <a:xfrm>
          <a:off x="1079500" y="66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105198</xdr:rowOff>
    </xdr:from>
    <xdr:ext cx="534377" cy="259045"/>
    <xdr:sp macro="" textlink="">
      <xdr:nvSpPr>
        <xdr:cNvPr id="89" name="テキスト ボックス 88"/>
        <xdr:cNvSpPr txBox="1"/>
      </xdr:nvSpPr>
      <xdr:spPr>
        <a:xfrm>
          <a:off x="863111" y="67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66463</xdr:rowOff>
    </xdr:from>
    <xdr:to>
      <xdr:col>24</xdr:col>
      <xdr:colOff>63500</xdr:colOff>
      <xdr:row>57</xdr:row>
      <xdr:rowOff>34058</xdr:rowOff>
    </xdr:to>
    <xdr:cxnSp macro="">
      <xdr:nvCxnSpPr>
        <xdr:cNvPr id="123" name="直線コネクタ 122"/>
        <xdr:cNvCxnSpPr/>
      </xdr:nvCxnSpPr>
      <xdr:spPr>
        <a:xfrm flipV="1">
          <a:off x="3797300" y="9667663"/>
          <a:ext cx="838200" cy="1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10941</xdr:rowOff>
    </xdr:from>
    <xdr:to>
      <xdr:col>19</xdr:col>
      <xdr:colOff>177800</xdr:colOff>
      <xdr:row>57</xdr:row>
      <xdr:rowOff>34058</xdr:rowOff>
    </xdr:to>
    <xdr:cxnSp macro="">
      <xdr:nvCxnSpPr>
        <xdr:cNvPr id="126" name="直線コネクタ 125"/>
        <xdr:cNvCxnSpPr/>
      </xdr:nvCxnSpPr>
      <xdr:spPr>
        <a:xfrm>
          <a:off x="2908300" y="9783591"/>
          <a:ext cx="889000" cy="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171047</xdr:rowOff>
    </xdr:from>
    <xdr:to>
      <xdr:col>15</xdr:col>
      <xdr:colOff>50800</xdr:colOff>
      <xdr:row>57</xdr:row>
      <xdr:rowOff>10941</xdr:rowOff>
    </xdr:to>
    <xdr:cxnSp macro="">
      <xdr:nvCxnSpPr>
        <xdr:cNvPr id="129" name="直線コネクタ 128"/>
        <xdr:cNvCxnSpPr/>
      </xdr:nvCxnSpPr>
      <xdr:spPr>
        <a:xfrm>
          <a:off x="2019300" y="9772247"/>
          <a:ext cx="8890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171047</xdr:rowOff>
    </xdr:from>
    <xdr:to>
      <xdr:col>10</xdr:col>
      <xdr:colOff>114300</xdr:colOff>
      <xdr:row>57</xdr:row>
      <xdr:rowOff>106038</xdr:rowOff>
    </xdr:to>
    <xdr:cxnSp macro="">
      <xdr:nvCxnSpPr>
        <xdr:cNvPr id="132" name="直線コネクタ 131"/>
        <xdr:cNvCxnSpPr/>
      </xdr:nvCxnSpPr>
      <xdr:spPr>
        <a:xfrm flipV="1">
          <a:off x="1130300" y="9772247"/>
          <a:ext cx="889000" cy="10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15663</xdr:rowOff>
    </xdr:from>
    <xdr:to>
      <xdr:col>24</xdr:col>
      <xdr:colOff>114300</xdr:colOff>
      <xdr:row>56</xdr:row>
      <xdr:rowOff>117263</xdr:rowOff>
    </xdr:to>
    <xdr:sp macro="" textlink="">
      <xdr:nvSpPr>
        <xdr:cNvPr id="142" name="楕円 141"/>
        <xdr:cNvSpPr/>
      </xdr:nvSpPr>
      <xdr:spPr>
        <a:xfrm>
          <a:off x="4584700" y="96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165540</xdr:rowOff>
    </xdr:from>
    <xdr:ext cx="534377" cy="259045"/>
    <xdr:sp macro="" textlink="">
      <xdr:nvSpPr>
        <xdr:cNvPr id="143" name="物件費該当値テキスト"/>
        <xdr:cNvSpPr txBox="1"/>
      </xdr:nvSpPr>
      <xdr:spPr>
        <a:xfrm>
          <a:off x="4686300" y="95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154708</xdr:rowOff>
    </xdr:from>
    <xdr:to>
      <xdr:col>20</xdr:col>
      <xdr:colOff>38100</xdr:colOff>
      <xdr:row>57</xdr:row>
      <xdr:rowOff>84858</xdr:rowOff>
    </xdr:to>
    <xdr:sp macro="" textlink="">
      <xdr:nvSpPr>
        <xdr:cNvPr id="144" name="楕円 143"/>
        <xdr:cNvSpPr/>
      </xdr:nvSpPr>
      <xdr:spPr>
        <a:xfrm>
          <a:off x="3746500" y="975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75985</xdr:rowOff>
    </xdr:from>
    <xdr:ext cx="534377" cy="259045"/>
    <xdr:sp macro="" textlink="">
      <xdr:nvSpPr>
        <xdr:cNvPr id="145" name="テキスト ボックス 144"/>
        <xdr:cNvSpPr txBox="1"/>
      </xdr:nvSpPr>
      <xdr:spPr>
        <a:xfrm>
          <a:off x="3530111" y="984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131591</xdr:rowOff>
    </xdr:from>
    <xdr:to>
      <xdr:col>15</xdr:col>
      <xdr:colOff>101600</xdr:colOff>
      <xdr:row>57</xdr:row>
      <xdr:rowOff>61741</xdr:rowOff>
    </xdr:to>
    <xdr:sp macro="" textlink="">
      <xdr:nvSpPr>
        <xdr:cNvPr id="146" name="楕円 145"/>
        <xdr:cNvSpPr/>
      </xdr:nvSpPr>
      <xdr:spPr>
        <a:xfrm>
          <a:off x="2857500" y="97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52868</xdr:rowOff>
    </xdr:from>
    <xdr:ext cx="534377" cy="259045"/>
    <xdr:sp macro="" textlink="">
      <xdr:nvSpPr>
        <xdr:cNvPr id="147" name="テキスト ボックス 146"/>
        <xdr:cNvSpPr txBox="1"/>
      </xdr:nvSpPr>
      <xdr:spPr>
        <a:xfrm>
          <a:off x="2641111" y="98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120247</xdr:rowOff>
    </xdr:from>
    <xdr:to>
      <xdr:col>10</xdr:col>
      <xdr:colOff>165100</xdr:colOff>
      <xdr:row>57</xdr:row>
      <xdr:rowOff>50397</xdr:rowOff>
    </xdr:to>
    <xdr:sp macro="" textlink="">
      <xdr:nvSpPr>
        <xdr:cNvPr id="148" name="楕円 147"/>
        <xdr:cNvSpPr/>
      </xdr:nvSpPr>
      <xdr:spPr>
        <a:xfrm>
          <a:off x="1968500" y="972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41524</xdr:rowOff>
    </xdr:from>
    <xdr:ext cx="534377" cy="259045"/>
    <xdr:sp macro="" textlink="">
      <xdr:nvSpPr>
        <xdr:cNvPr id="149" name="テキスト ボックス 148"/>
        <xdr:cNvSpPr txBox="1"/>
      </xdr:nvSpPr>
      <xdr:spPr>
        <a:xfrm>
          <a:off x="1752111" y="981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55238</xdr:rowOff>
    </xdr:from>
    <xdr:to>
      <xdr:col>6</xdr:col>
      <xdr:colOff>38100</xdr:colOff>
      <xdr:row>57</xdr:row>
      <xdr:rowOff>156838</xdr:rowOff>
    </xdr:to>
    <xdr:sp macro="" textlink="">
      <xdr:nvSpPr>
        <xdr:cNvPr id="150" name="楕円 149"/>
        <xdr:cNvSpPr/>
      </xdr:nvSpPr>
      <xdr:spPr>
        <a:xfrm>
          <a:off x="1079500" y="98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147965</xdr:rowOff>
    </xdr:from>
    <xdr:ext cx="534377" cy="259045"/>
    <xdr:sp macro="" textlink="">
      <xdr:nvSpPr>
        <xdr:cNvPr id="151" name="テキスト ボックス 150"/>
        <xdr:cNvSpPr txBox="1"/>
      </xdr:nvSpPr>
      <xdr:spPr>
        <a:xfrm>
          <a:off x="863111" y="992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86573</xdr:rowOff>
    </xdr:from>
    <xdr:to>
      <xdr:col>24</xdr:col>
      <xdr:colOff>63500</xdr:colOff>
      <xdr:row>78</xdr:row>
      <xdr:rowOff>88173</xdr:rowOff>
    </xdr:to>
    <xdr:cxnSp macro="">
      <xdr:nvCxnSpPr>
        <xdr:cNvPr id="178" name="直線コネクタ 177"/>
        <xdr:cNvCxnSpPr/>
      </xdr:nvCxnSpPr>
      <xdr:spPr>
        <a:xfrm flipV="1">
          <a:off x="3797300" y="1345967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88173</xdr:rowOff>
    </xdr:from>
    <xdr:to>
      <xdr:col>19</xdr:col>
      <xdr:colOff>177800</xdr:colOff>
      <xdr:row>78</xdr:row>
      <xdr:rowOff>94391</xdr:rowOff>
    </xdr:to>
    <xdr:cxnSp macro="">
      <xdr:nvCxnSpPr>
        <xdr:cNvPr id="181" name="直線コネクタ 180"/>
        <xdr:cNvCxnSpPr/>
      </xdr:nvCxnSpPr>
      <xdr:spPr>
        <a:xfrm flipV="1">
          <a:off x="2908300" y="13461273"/>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94391</xdr:rowOff>
    </xdr:from>
    <xdr:to>
      <xdr:col>15</xdr:col>
      <xdr:colOff>50800</xdr:colOff>
      <xdr:row>78</xdr:row>
      <xdr:rowOff>102758</xdr:rowOff>
    </xdr:to>
    <xdr:cxnSp macro="">
      <xdr:nvCxnSpPr>
        <xdr:cNvPr id="184" name="直線コネクタ 183"/>
        <xdr:cNvCxnSpPr/>
      </xdr:nvCxnSpPr>
      <xdr:spPr>
        <a:xfrm flipV="1">
          <a:off x="2019300" y="13467491"/>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100975</xdr:rowOff>
    </xdr:from>
    <xdr:to>
      <xdr:col>10</xdr:col>
      <xdr:colOff>114300</xdr:colOff>
      <xdr:row>78</xdr:row>
      <xdr:rowOff>102758</xdr:rowOff>
    </xdr:to>
    <xdr:cxnSp macro="">
      <xdr:nvCxnSpPr>
        <xdr:cNvPr id="187" name="直線コネクタ 186"/>
        <xdr:cNvCxnSpPr/>
      </xdr:nvCxnSpPr>
      <xdr:spPr>
        <a:xfrm>
          <a:off x="1130300" y="13474075"/>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35773</xdr:rowOff>
    </xdr:from>
    <xdr:to>
      <xdr:col>24</xdr:col>
      <xdr:colOff>114300</xdr:colOff>
      <xdr:row>78</xdr:row>
      <xdr:rowOff>137373</xdr:rowOff>
    </xdr:to>
    <xdr:sp macro="" textlink="">
      <xdr:nvSpPr>
        <xdr:cNvPr id="197" name="楕円 196"/>
        <xdr:cNvSpPr/>
      </xdr:nvSpPr>
      <xdr:spPr>
        <a:xfrm>
          <a:off x="4584700" y="13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122150</xdr:rowOff>
    </xdr:from>
    <xdr:ext cx="469744" cy="259045"/>
    <xdr:sp macro="" textlink="">
      <xdr:nvSpPr>
        <xdr:cNvPr id="198" name="維持補修費該当値テキスト"/>
        <xdr:cNvSpPr txBox="1"/>
      </xdr:nvSpPr>
      <xdr:spPr>
        <a:xfrm>
          <a:off x="4686300" y="1332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37373</xdr:rowOff>
    </xdr:from>
    <xdr:to>
      <xdr:col>20</xdr:col>
      <xdr:colOff>38100</xdr:colOff>
      <xdr:row>78</xdr:row>
      <xdr:rowOff>138973</xdr:rowOff>
    </xdr:to>
    <xdr:sp macro="" textlink="">
      <xdr:nvSpPr>
        <xdr:cNvPr id="199" name="楕円 198"/>
        <xdr:cNvSpPr/>
      </xdr:nvSpPr>
      <xdr:spPr>
        <a:xfrm>
          <a:off x="3746500" y="134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130100</xdr:rowOff>
    </xdr:from>
    <xdr:ext cx="469744" cy="259045"/>
    <xdr:sp macro="" textlink="">
      <xdr:nvSpPr>
        <xdr:cNvPr id="200" name="テキスト ボックス 199"/>
        <xdr:cNvSpPr txBox="1"/>
      </xdr:nvSpPr>
      <xdr:spPr>
        <a:xfrm>
          <a:off x="3562428" y="1350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43591</xdr:rowOff>
    </xdr:from>
    <xdr:to>
      <xdr:col>15</xdr:col>
      <xdr:colOff>101600</xdr:colOff>
      <xdr:row>78</xdr:row>
      <xdr:rowOff>145191</xdr:rowOff>
    </xdr:to>
    <xdr:sp macro="" textlink="">
      <xdr:nvSpPr>
        <xdr:cNvPr id="201" name="楕円 200"/>
        <xdr:cNvSpPr/>
      </xdr:nvSpPr>
      <xdr:spPr>
        <a:xfrm>
          <a:off x="2857500" y="134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136318</xdr:rowOff>
    </xdr:from>
    <xdr:ext cx="378565" cy="259045"/>
    <xdr:sp macro="" textlink="">
      <xdr:nvSpPr>
        <xdr:cNvPr id="202" name="テキスト ボックス 201"/>
        <xdr:cNvSpPr txBox="1"/>
      </xdr:nvSpPr>
      <xdr:spPr>
        <a:xfrm>
          <a:off x="2719017" y="1350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51958</xdr:rowOff>
    </xdr:from>
    <xdr:to>
      <xdr:col>10</xdr:col>
      <xdr:colOff>165100</xdr:colOff>
      <xdr:row>78</xdr:row>
      <xdr:rowOff>153558</xdr:rowOff>
    </xdr:to>
    <xdr:sp macro="" textlink="">
      <xdr:nvSpPr>
        <xdr:cNvPr id="203" name="楕円 202"/>
        <xdr:cNvSpPr/>
      </xdr:nvSpPr>
      <xdr:spPr>
        <a:xfrm>
          <a:off x="1968500" y="134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144685</xdr:rowOff>
    </xdr:from>
    <xdr:ext cx="378565" cy="259045"/>
    <xdr:sp macro="" textlink="">
      <xdr:nvSpPr>
        <xdr:cNvPr id="204" name="テキスト ボックス 203"/>
        <xdr:cNvSpPr txBox="1"/>
      </xdr:nvSpPr>
      <xdr:spPr>
        <a:xfrm>
          <a:off x="1830017" y="1351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50175</xdr:rowOff>
    </xdr:from>
    <xdr:to>
      <xdr:col>6</xdr:col>
      <xdr:colOff>38100</xdr:colOff>
      <xdr:row>78</xdr:row>
      <xdr:rowOff>151775</xdr:rowOff>
    </xdr:to>
    <xdr:sp macro="" textlink="">
      <xdr:nvSpPr>
        <xdr:cNvPr id="205" name="楕円 204"/>
        <xdr:cNvSpPr/>
      </xdr:nvSpPr>
      <xdr:spPr>
        <a:xfrm>
          <a:off x="1079500" y="134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142902</xdr:rowOff>
    </xdr:from>
    <xdr:ext cx="378565" cy="259045"/>
    <xdr:sp macro="" textlink="">
      <xdr:nvSpPr>
        <xdr:cNvPr id="206" name="テキスト ボックス 205"/>
        <xdr:cNvSpPr txBox="1"/>
      </xdr:nvSpPr>
      <xdr:spPr>
        <a:xfrm>
          <a:off x="941017" y="13516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83186</xdr:rowOff>
    </xdr:from>
    <xdr:to>
      <xdr:col>24</xdr:col>
      <xdr:colOff>63500</xdr:colOff>
      <xdr:row>96</xdr:row>
      <xdr:rowOff>170129</xdr:rowOff>
    </xdr:to>
    <xdr:cxnSp macro="">
      <xdr:nvCxnSpPr>
        <xdr:cNvPr id="236" name="直線コネクタ 235"/>
        <xdr:cNvCxnSpPr/>
      </xdr:nvCxnSpPr>
      <xdr:spPr>
        <a:xfrm flipV="1">
          <a:off x="3797300" y="16542386"/>
          <a:ext cx="838200" cy="8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170129</xdr:rowOff>
    </xdr:from>
    <xdr:to>
      <xdr:col>19</xdr:col>
      <xdr:colOff>177800</xdr:colOff>
      <xdr:row>97</xdr:row>
      <xdr:rowOff>25082</xdr:rowOff>
    </xdr:to>
    <xdr:cxnSp macro="">
      <xdr:nvCxnSpPr>
        <xdr:cNvPr id="239" name="直線コネクタ 238"/>
        <xdr:cNvCxnSpPr/>
      </xdr:nvCxnSpPr>
      <xdr:spPr>
        <a:xfrm flipV="1">
          <a:off x="2908300" y="1662932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25082</xdr:rowOff>
    </xdr:from>
    <xdr:to>
      <xdr:col>15</xdr:col>
      <xdr:colOff>50800</xdr:colOff>
      <xdr:row>97</xdr:row>
      <xdr:rowOff>72289</xdr:rowOff>
    </xdr:to>
    <xdr:cxnSp macro="">
      <xdr:nvCxnSpPr>
        <xdr:cNvPr id="242" name="直線コネクタ 241"/>
        <xdr:cNvCxnSpPr/>
      </xdr:nvCxnSpPr>
      <xdr:spPr>
        <a:xfrm flipV="1">
          <a:off x="2019300" y="16655732"/>
          <a:ext cx="889000" cy="4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72289</xdr:rowOff>
    </xdr:from>
    <xdr:to>
      <xdr:col>10</xdr:col>
      <xdr:colOff>114300</xdr:colOff>
      <xdr:row>97</xdr:row>
      <xdr:rowOff>111240</xdr:rowOff>
    </xdr:to>
    <xdr:cxnSp macro="">
      <xdr:nvCxnSpPr>
        <xdr:cNvPr id="245" name="直線コネクタ 244"/>
        <xdr:cNvCxnSpPr/>
      </xdr:nvCxnSpPr>
      <xdr:spPr>
        <a:xfrm flipV="1">
          <a:off x="1130300" y="16702939"/>
          <a:ext cx="889000" cy="3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32386</xdr:rowOff>
    </xdr:from>
    <xdr:to>
      <xdr:col>24</xdr:col>
      <xdr:colOff>114300</xdr:colOff>
      <xdr:row>96</xdr:row>
      <xdr:rowOff>133986</xdr:rowOff>
    </xdr:to>
    <xdr:sp macro="" textlink="">
      <xdr:nvSpPr>
        <xdr:cNvPr id="255" name="楕円 254"/>
        <xdr:cNvSpPr/>
      </xdr:nvSpPr>
      <xdr:spPr>
        <a:xfrm>
          <a:off x="4584700" y="164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55263</xdr:rowOff>
    </xdr:from>
    <xdr:ext cx="534377" cy="259045"/>
    <xdr:sp macro="" textlink="">
      <xdr:nvSpPr>
        <xdr:cNvPr id="256" name="扶助費該当値テキスト"/>
        <xdr:cNvSpPr txBox="1"/>
      </xdr:nvSpPr>
      <xdr:spPr>
        <a:xfrm>
          <a:off x="4686300" y="163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119329</xdr:rowOff>
    </xdr:from>
    <xdr:to>
      <xdr:col>20</xdr:col>
      <xdr:colOff>38100</xdr:colOff>
      <xdr:row>97</xdr:row>
      <xdr:rowOff>49479</xdr:rowOff>
    </xdr:to>
    <xdr:sp macro="" textlink="">
      <xdr:nvSpPr>
        <xdr:cNvPr id="257" name="楕円 256"/>
        <xdr:cNvSpPr/>
      </xdr:nvSpPr>
      <xdr:spPr>
        <a:xfrm>
          <a:off x="3746500" y="165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40606</xdr:rowOff>
    </xdr:from>
    <xdr:ext cx="534377" cy="259045"/>
    <xdr:sp macro="" textlink="">
      <xdr:nvSpPr>
        <xdr:cNvPr id="258" name="テキスト ボックス 257"/>
        <xdr:cNvSpPr txBox="1"/>
      </xdr:nvSpPr>
      <xdr:spPr>
        <a:xfrm>
          <a:off x="3530111" y="166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145732</xdr:rowOff>
    </xdr:from>
    <xdr:to>
      <xdr:col>15</xdr:col>
      <xdr:colOff>101600</xdr:colOff>
      <xdr:row>97</xdr:row>
      <xdr:rowOff>75882</xdr:rowOff>
    </xdr:to>
    <xdr:sp macro="" textlink="">
      <xdr:nvSpPr>
        <xdr:cNvPr id="259" name="楕円 258"/>
        <xdr:cNvSpPr/>
      </xdr:nvSpPr>
      <xdr:spPr>
        <a:xfrm>
          <a:off x="2857500" y="166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67009</xdr:rowOff>
    </xdr:from>
    <xdr:ext cx="534377" cy="259045"/>
    <xdr:sp macro="" textlink="">
      <xdr:nvSpPr>
        <xdr:cNvPr id="260" name="テキスト ボックス 259"/>
        <xdr:cNvSpPr txBox="1"/>
      </xdr:nvSpPr>
      <xdr:spPr>
        <a:xfrm>
          <a:off x="2641111" y="1669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21489</xdr:rowOff>
    </xdr:from>
    <xdr:to>
      <xdr:col>10</xdr:col>
      <xdr:colOff>165100</xdr:colOff>
      <xdr:row>97</xdr:row>
      <xdr:rowOff>123089</xdr:rowOff>
    </xdr:to>
    <xdr:sp macro="" textlink="">
      <xdr:nvSpPr>
        <xdr:cNvPr id="261" name="楕円 260"/>
        <xdr:cNvSpPr/>
      </xdr:nvSpPr>
      <xdr:spPr>
        <a:xfrm>
          <a:off x="1968500" y="166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114216</xdr:rowOff>
    </xdr:from>
    <xdr:ext cx="534377" cy="259045"/>
    <xdr:sp macro="" textlink="">
      <xdr:nvSpPr>
        <xdr:cNvPr id="262" name="テキスト ボックス 261"/>
        <xdr:cNvSpPr txBox="1"/>
      </xdr:nvSpPr>
      <xdr:spPr>
        <a:xfrm>
          <a:off x="1752111" y="1674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60440</xdr:rowOff>
    </xdr:from>
    <xdr:to>
      <xdr:col>6</xdr:col>
      <xdr:colOff>38100</xdr:colOff>
      <xdr:row>97</xdr:row>
      <xdr:rowOff>162040</xdr:rowOff>
    </xdr:to>
    <xdr:sp macro="" textlink="">
      <xdr:nvSpPr>
        <xdr:cNvPr id="263" name="楕円 262"/>
        <xdr:cNvSpPr/>
      </xdr:nvSpPr>
      <xdr:spPr>
        <a:xfrm>
          <a:off x="1079500" y="166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153167</xdr:rowOff>
    </xdr:from>
    <xdr:ext cx="534377" cy="259045"/>
    <xdr:sp macro="" textlink="">
      <xdr:nvSpPr>
        <xdr:cNvPr id="264" name="テキスト ボックス 263"/>
        <xdr:cNvSpPr txBox="1"/>
      </xdr:nvSpPr>
      <xdr:spPr>
        <a:xfrm>
          <a:off x="863111" y="1678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115840</xdr:rowOff>
    </xdr:from>
    <xdr:to>
      <xdr:col>55</xdr:col>
      <xdr:colOff>0</xdr:colOff>
      <xdr:row>36</xdr:row>
      <xdr:rowOff>126127</xdr:rowOff>
    </xdr:to>
    <xdr:cxnSp macro="">
      <xdr:nvCxnSpPr>
        <xdr:cNvPr id="297" name="直線コネクタ 296"/>
        <xdr:cNvCxnSpPr/>
      </xdr:nvCxnSpPr>
      <xdr:spPr>
        <a:xfrm flipV="1">
          <a:off x="9639300" y="628804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126127</xdr:rowOff>
    </xdr:from>
    <xdr:to>
      <xdr:col>50</xdr:col>
      <xdr:colOff>114300</xdr:colOff>
      <xdr:row>36</xdr:row>
      <xdr:rowOff>134585</xdr:rowOff>
    </xdr:to>
    <xdr:cxnSp macro="">
      <xdr:nvCxnSpPr>
        <xdr:cNvPr id="300" name="直線コネクタ 299"/>
        <xdr:cNvCxnSpPr/>
      </xdr:nvCxnSpPr>
      <xdr:spPr>
        <a:xfrm flipV="1">
          <a:off x="8750300" y="6298327"/>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134585</xdr:rowOff>
    </xdr:from>
    <xdr:to>
      <xdr:col>45</xdr:col>
      <xdr:colOff>177800</xdr:colOff>
      <xdr:row>36</xdr:row>
      <xdr:rowOff>145258</xdr:rowOff>
    </xdr:to>
    <xdr:cxnSp macro="">
      <xdr:nvCxnSpPr>
        <xdr:cNvPr id="303" name="直線コネクタ 302"/>
        <xdr:cNvCxnSpPr/>
      </xdr:nvCxnSpPr>
      <xdr:spPr>
        <a:xfrm flipV="1">
          <a:off x="7861300" y="6306785"/>
          <a:ext cx="889000" cy="1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103353</xdr:rowOff>
    </xdr:from>
    <xdr:to>
      <xdr:col>41</xdr:col>
      <xdr:colOff>50800</xdr:colOff>
      <xdr:row>36</xdr:row>
      <xdr:rowOff>145258</xdr:rowOff>
    </xdr:to>
    <xdr:cxnSp macro="">
      <xdr:nvCxnSpPr>
        <xdr:cNvPr id="306" name="直線コネクタ 305"/>
        <xdr:cNvCxnSpPr/>
      </xdr:nvCxnSpPr>
      <xdr:spPr>
        <a:xfrm>
          <a:off x="6972300" y="6275553"/>
          <a:ext cx="889000" cy="4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65040</xdr:rowOff>
    </xdr:from>
    <xdr:to>
      <xdr:col>55</xdr:col>
      <xdr:colOff>50800</xdr:colOff>
      <xdr:row>36</xdr:row>
      <xdr:rowOff>166640</xdr:rowOff>
    </xdr:to>
    <xdr:sp macro="" textlink="">
      <xdr:nvSpPr>
        <xdr:cNvPr id="316" name="楕円 315"/>
        <xdr:cNvSpPr/>
      </xdr:nvSpPr>
      <xdr:spPr>
        <a:xfrm>
          <a:off x="10426700" y="62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43467</xdr:rowOff>
    </xdr:from>
    <xdr:ext cx="534377" cy="259045"/>
    <xdr:sp macro="" textlink="">
      <xdr:nvSpPr>
        <xdr:cNvPr id="317" name="補助費等該当値テキスト"/>
        <xdr:cNvSpPr txBox="1"/>
      </xdr:nvSpPr>
      <xdr:spPr>
        <a:xfrm>
          <a:off x="10528300" y="621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75327</xdr:rowOff>
    </xdr:from>
    <xdr:to>
      <xdr:col>50</xdr:col>
      <xdr:colOff>165100</xdr:colOff>
      <xdr:row>37</xdr:row>
      <xdr:rowOff>5477</xdr:rowOff>
    </xdr:to>
    <xdr:sp macro="" textlink="">
      <xdr:nvSpPr>
        <xdr:cNvPr id="318" name="楕円 317"/>
        <xdr:cNvSpPr/>
      </xdr:nvSpPr>
      <xdr:spPr>
        <a:xfrm>
          <a:off x="9588500" y="62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168054</xdr:rowOff>
    </xdr:from>
    <xdr:ext cx="534377" cy="259045"/>
    <xdr:sp macro="" textlink="">
      <xdr:nvSpPr>
        <xdr:cNvPr id="319" name="テキスト ボックス 318"/>
        <xdr:cNvSpPr txBox="1"/>
      </xdr:nvSpPr>
      <xdr:spPr>
        <a:xfrm>
          <a:off x="9372111" y="634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83785</xdr:rowOff>
    </xdr:from>
    <xdr:to>
      <xdr:col>46</xdr:col>
      <xdr:colOff>38100</xdr:colOff>
      <xdr:row>37</xdr:row>
      <xdr:rowOff>13935</xdr:rowOff>
    </xdr:to>
    <xdr:sp macro="" textlink="">
      <xdr:nvSpPr>
        <xdr:cNvPr id="320" name="楕円 319"/>
        <xdr:cNvSpPr/>
      </xdr:nvSpPr>
      <xdr:spPr>
        <a:xfrm>
          <a:off x="8699500" y="625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5062</xdr:rowOff>
    </xdr:from>
    <xdr:ext cx="534377" cy="259045"/>
    <xdr:sp macro="" textlink="">
      <xdr:nvSpPr>
        <xdr:cNvPr id="321" name="テキスト ボックス 320"/>
        <xdr:cNvSpPr txBox="1"/>
      </xdr:nvSpPr>
      <xdr:spPr>
        <a:xfrm>
          <a:off x="8483111" y="634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94458</xdr:rowOff>
    </xdr:from>
    <xdr:to>
      <xdr:col>41</xdr:col>
      <xdr:colOff>101600</xdr:colOff>
      <xdr:row>37</xdr:row>
      <xdr:rowOff>24608</xdr:rowOff>
    </xdr:to>
    <xdr:sp macro="" textlink="">
      <xdr:nvSpPr>
        <xdr:cNvPr id="322" name="楕円 321"/>
        <xdr:cNvSpPr/>
      </xdr:nvSpPr>
      <xdr:spPr>
        <a:xfrm>
          <a:off x="7810500" y="62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15735</xdr:rowOff>
    </xdr:from>
    <xdr:ext cx="534377" cy="259045"/>
    <xdr:sp macro="" textlink="">
      <xdr:nvSpPr>
        <xdr:cNvPr id="323" name="テキスト ボックス 322"/>
        <xdr:cNvSpPr txBox="1"/>
      </xdr:nvSpPr>
      <xdr:spPr>
        <a:xfrm>
          <a:off x="7594111" y="635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52553</xdr:rowOff>
    </xdr:from>
    <xdr:to>
      <xdr:col>36</xdr:col>
      <xdr:colOff>165100</xdr:colOff>
      <xdr:row>36</xdr:row>
      <xdr:rowOff>154153</xdr:rowOff>
    </xdr:to>
    <xdr:sp macro="" textlink="">
      <xdr:nvSpPr>
        <xdr:cNvPr id="324" name="楕円 323"/>
        <xdr:cNvSpPr/>
      </xdr:nvSpPr>
      <xdr:spPr>
        <a:xfrm>
          <a:off x="6921500" y="62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170680</xdr:rowOff>
    </xdr:from>
    <xdr:ext cx="534377" cy="259045"/>
    <xdr:sp macro="" textlink="">
      <xdr:nvSpPr>
        <xdr:cNvPr id="325" name="テキスト ボックス 324"/>
        <xdr:cNvSpPr txBox="1"/>
      </xdr:nvSpPr>
      <xdr:spPr>
        <a:xfrm>
          <a:off x="6705111" y="59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98202</xdr:rowOff>
    </xdr:from>
    <xdr:to>
      <xdr:col>55</xdr:col>
      <xdr:colOff>0</xdr:colOff>
      <xdr:row>58</xdr:row>
      <xdr:rowOff>18191</xdr:rowOff>
    </xdr:to>
    <xdr:cxnSp macro="">
      <xdr:nvCxnSpPr>
        <xdr:cNvPr id="354" name="直線コネクタ 353"/>
        <xdr:cNvCxnSpPr/>
      </xdr:nvCxnSpPr>
      <xdr:spPr>
        <a:xfrm flipV="1">
          <a:off x="9639300" y="9870852"/>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102781</xdr:rowOff>
    </xdr:from>
    <xdr:to>
      <xdr:col>50</xdr:col>
      <xdr:colOff>114300</xdr:colOff>
      <xdr:row>58</xdr:row>
      <xdr:rowOff>18191</xdr:rowOff>
    </xdr:to>
    <xdr:cxnSp macro="">
      <xdr:nvCxnSpPr>
        <xdr:cNvPr id="357" name="直線コネクタ 356"/>
        <xdr:cNvCxnSpPr/>
      </xdr:nvCxnSpPr>
      <xdr:spPr>
        <a:xfrm>
          <a:off x="8750300" y="9875431"/>
          <a:ext cx="889000" cy="8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106896</xdr:rowOff>
    </xdr:from>
    <xdr:to>
      <xdr:col>45</xdr:col>
      <xdr:colOff>177800</xdr:colOff>
      <xdr:row>57</xdr:row>
      <xdr:rowOff>102781</xdr:rowOff>
    </xdr:to>
    <xdr:cxnSp macro="">
      <xdr:nvCxnSpPr>
        <xdr:cNvPr id="360" name="直線コネクタ 359"/>
        <xdr:cNvCxnSpPr/>
      </xdr:nvCxnSpPr>
      <xdr:spPr>
        <a:xfrm>
          <a:off x="7861300" y="9708096"/>
          <a:ext cx="889000" cy="1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106896</xdr:rowOff>
    </xdr:from>
    <xdr:to>
      <xdr:col>41</xdr:col>
      <xdr:colOff>50800</xdr:colOff>
      <xdr:row>57</xdr:row>
      <xdr:rowOff>1481</xdr:rowOff>
    </xdr:to>
    <xdr:cxnSp macro="">
      <xdr:nvCxnSpPr>
        <xdr:cNvPr id="363" name="直線コネクタ 362"/>
        <xdr:cNvCxnSpPr/>
      </xdr:nvCxnSpPr>
      <xdr:spPr>
        <a:xfrm flipV="1">
          <a:off x="6972300" y="9708096"/>
          <a:ext cx="889000" cy="6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69018</xdr:rowOff>
    </xdr:from>
    <xdr:ext cx="534377" cy="259045"/>
    <xdr:sp macro="" textlink="">
      <xdr:nvSpPr>
        <xdr:cNvPr id="367" name="テキスト ボックス 366"/>
        <xdr:cNvSpPr txBox="1"/>
      </xdr:nvSpPr>
      <xdr:spPr>
        <a:xfrm>
          <a:off x="6705111" y="98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47402</xdr:rowOff>
    </xdr:from>
    <xdr:to>
      <xdr:col>55</xdr:col>
      <xdr:colOff>50800</xdr:colOff>
      <xdr:row>57</xdr:row>
      <xdr:rowOff>149002</xdr:rowOff>
    </xdr:to>
    <xdr:sp macro="" textlink="">
      <xdr:nvSpPr>
        <xdr:cNvPr id="373" name="楕円 372"/>
        <xdr:cNvSpPr/>
      </xdr:nvSpPr>
      <xdr:spPr>
        <a:xfrm>
          <a:off x="10426700" y="98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25829</xdr:rowOff>
    </xdr:from>
    <xdr:ext cx="534377" cy="259045"/>
    <xdr:sp macro="" textlink="">
      <xdr:nvSpPr>
        <xdr:cNvPr id="374" name="普通建設事業費該当値テキスト"/>
        <xdr:cNvSpPr txBox="1"/>
      </xdr:nvSpPr>
      <xdr:spPr>
        <a:xfrm>
          <a:off x="10528300" y="979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138841</xdr:rowOff>
    </xdr:from>
    <xdr:to>
      <xdr:col>50</xdr:col>
      <xdr:colOff>165100</xdr:colOff>
      <xdr:row>58</xdr:row>
      <xdr:rowOff>68991</xdr:rowOff>
    </xdr:to>
    <xdr:sp macro="" textlink="">
      <xdr:nvSpPr>
        <xdr:cNvPr id="375" name="楕円 374"/>
        <xdr:cNvSpPr/>
      </xdr:nvSpPr>
      <xdr:spPr>
        <a:xfrm>
          <a:off x="9588500" y="991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60118</xdr:rowOff>
    </xdr:from>
    <xdr:ext cx="534377" cy="259045"/>
    <xdr:sp macro="" textlink="">
      <xdr:nvSpPr>
        <xdr:cNvPr id="376" name="テキスト ボックス 375"/>
        <xdr:cNvSpPr txBox="1"/>
      </xdr:nvSpPr>
      <xdr:spPr>
        <a:xfrm>
          <a:off x="9372111" y="1000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51981</xdr:rowOff>
    </xdr:from>
    <xdr:to>
      <xdr:col>46</xdr:col>
      <xdr:colOff>38100</xdr:colOff>
      <xdr:row>57</xdr:row>
      <xdr:rowOff>153581</xdr:rowOff>
    </xdr:to>
    <xdr:sp macro="" textlink="">
      <xdr:nvSpPr>
        <xdr:cNvPr id="377" name="楕円 376"/>
        <xdr:cNvSpPr/>
      </xdr:nvSpPr>
      <xdr:spPr>
        <a:xfrm>
          <a:off x="8699500" y="98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144708</xdr:rowOff>
    </xdr:from>
    <xdr:ext cx="534377" cy="259045"/>
    <xdr:sp macro="" textlink="">
      <xdr:nvSpPr>
        <xdr:cNvPr id="378" name="テキスト ボックス 377"/>
        <xdr:cNvSpPr txBox="1"/>
      </xdr:nvSpPr>
      <xdr:spPr>
        <a:xfrm>
          <a:off x="8483111" y="99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56096</xdr:rowOff>
    </xdr:from>
    <xdr:to>
      <xdr:col>41</xdr:col>
      <xdr:colOff>101600</xdr:colOff>
      <xdr:row>56</xdr:row>
      <xdr:rowOff>157696</xdr:rowOff>
    </xdr:to>
    <xdr:sp macro="" textlink="">
      <xdr:nvSpPr>
        <xdr:cNvPr id="379" name="楕円 378"/>
        <xdr:cNvSpPr/>
      </xdr:nvSpPr>
      <xdr:spPr>
        <a:xfrm>
          <a:off x="7810500" y="96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2773</xdr:rowOff>
    </xdr:from>
    <xdr:ext cx="534377" cy="259045"/>
    <xdr:sp macro="" textlink="">
      <xdr:nvSpPr>
        <xdr:cNvPr id="380" name="テキスト ボックス 379"/>
        <xdr:cNvSpPr txBox="1"/>
      </xdr:nvSpPr>
      <xdr:spPr>
        <a:xfrm>
          <a:off x="7594111" y="943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122131</xdr:rowOff>
    </xdr:from>
    <xdr:to>
      <xdr:col>36</xdr:col>
      <xdr:colOff>165100</xdr:colOff>
      <xdr:row>57</xdr:row>
      <xdr:rowOff>52281</xdr:rowOff>
    </xdr:to>
    <xdr:sp macro="" textlink="">
      <xdr:nvSpPr>
        <xdr:cNvPr id="381" name="楕円 380"/>
        <xdr:cNvSpPr/>
      </xdr:nvSpPr>
      <xdr:spPr>
        <a:xfrm>
          <a:off x="6921500" y="972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68808</xdr:rowOff>
    </xdr:from>
    <xdr:ext cx="534377" cy="259045"/>
    <xdr:sp macro="" textlink="">
      <xdr:nvSpPr>
        <xdr:cNvPr id="382" name="テキスト ボックス 381"/>
        <xdr:cNvSpPr txBox="1"/>
      </xdr:nvSpPr>
      <xdr:spPr>
        <a:xfrm>
          <a:off x="6705111" y="949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153632</xdr:rowOff>
    </xdr:from>
    <xdr:to>
      <xdr:col>55</xdr:col>
      <xdr:colOff>0</xdr:colOff>
      <xdr:row>79</xdr:row>
      <xdr:rowOff>30620</xdr:rowOff>
    </xdr:to>
    <xdr:cxnSp macro="">
      <xdr:nvCxnSpPr>
        <xdr:cNvPr id="411" name="直線コネクタ 410"/>
        <xdr:cNvCxnSpPr/>
      </xdr:nvCxnSpPr>
      <xdr:spPr>
        <a:xfrm flipV="1">
          <a:off x="9639300" y="13526732"/>
          <a:ext cx="838200" cy="4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21095</xdr:rowOff>
    </xdr:from>
    <xdr:to>
      <xdr:col>50</xdr:col>
      <xdr:colOff>114300</xdr:colOff>
      <xdr:row>79</xdr:row>
      <xdr:rowOff>30620</xdr:rowOff>
    </xdr:to>
    <xdr:cxnSp macro="">
      <xdr:nvCxnSpPr>
        <xdr:cNvPr id="414" name="直線コネクタ 413"/>
        <xdr:cNvCxnSpPr/>
      </xdr:nvCxnSpPr>
      <xdr:spPr>
        <a:xfrm>
          <a:off x="8750300" y="135656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168300</xdr:rowOff>
    </xdr:from>
    <xdr:to>
      <xdr:col>45</xdr:col>
      <xdr:colOff>177800</xdr:colOff>
      <xdr:row>79</xdr:row>
      <xdr:rowOff>21095</xdr:rowOff>
    </xdr:to>
    <xdr:cxnSp macro="">
      <xdr:nvCxnSpPr>
        <xdr:cNvPr id="417" name="直線コネクタ 416"/>
        <xdr:cNvCxnSpPr/>
      </xdr:nvCxnSpPr>
      <xdr:spPr>
        <a:xfrm>
          <a:off x="7861300" y="13198500"/>
          <a:ext cx="889000" cy="3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168300</xdr:rowOff>
    </xdr:from>
    <xdr:to>
      <xdr:col>41</xdr:col>
      <xdr:colOff>50800</xdr:colOff>
      <xdr:row>78</xdr:row>
      <xdr:rowOff>56756</xdr:rowOff>
    </xdr:to>
    <xdr:cxnSp macro="">
      <xdr:nvCxnSpPr>
        <xdr:cNvPr id="420" name="直線コネクタ 419"/>
        <xdr:cNvCxnSpPr/>
      </xdr:nvCxnSpPr>
      <xdr:spPr>
        <a:xfrm flipV="1">
          <a:off x="6972300" y="13198500"/>
          <a:ext cx="889000" cy="2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102832</xdr:rowOff>
    </xdr:from>
    <xdr:to>
      <xdr:col>55</xdr:col>
      <xdr:colOff>50800</xdr:colOff>
      <xdr:row>79</xdr:row>
      <xdr:rowOff>32982</xdr:rowOff>
    </xdr:to>
    <xdr:sp macro="" textlink="">
      <xdr:nvSpPr>
        <xdr:cNvPr id="430" name="楕円 429"/>
        <xdr:cNvSpPr/>
      </xdr:nvSpPr>
      <xdr:spPr>
        <a:xfrm>
          <a:off x="10426700" y="134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17759</xdr:rowOff>
    </xdr:from>
    <xdr:ext cx="469744" cy="259045"/>
    <xdr:sp macro="" textlink="">
      <xdr:nvSpPr>
        <xdr:cNvPr id="431" name="普通建設事業費 （ うち新規整備　）該当値テキスト"/>
        <xdr:cNvSpPr txBox="1"/>
      </xdr:nvSpPr>
      <xdr:spPr>
        <a:xfrm>
          <a:off x="10528300" y="133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151270</xdr:rowOff>
    </xdr:from>
    <xdr:to>
      <xdr:col>50</xdr:col>
      <xdr:colOff>165100</xdr:colOff>
      <xdr:row>79</xdr:row>
      <xdr:rowOff>81420</xdr:rowOff>
    </xdr:to>
    <xdr:sp macro="" textlink="">
      <xdr:nvSpPr>
        <xdr:cNvPr id="432" name="楕円 431"/>
        <xdr:cNvSpPr/>
      </xdr:nvSpPr>
      <xdr:spPr>
        <a:xfrm>
          <a:off x="9588500" y="135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72547</xdr:rowOff>
    </xdr:from>
    <xdr:ext cx="469744" cy="259045"/>
    <xdr:sp macro="" textlink="">
      <xdr:nvSpPr>
        <xdr:cNvPr id="433" name="テキスト ボックス 432"/>
        <xdr:cNvSpPr txBox="1"/>
      </xdr:nvSpPr>
      <xdr:spPr>
        <a:xfrm>
          <a:off x="9404428" y="136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141745</xdr:rowOff>
    </xdr:from>
    <xdr:to>
      <xdr:col>46</xdr:col>
      <xdr:colOff>38100</xdr:colOff>
      <xdr:row>79</xdr:row>
      <xdr:rowOff>71895</xdr:rowOff>
    </xdr:to>
    <xdr:sp macro="" textlink="">
      <xdr:nvSpPr>
        <xdr:cNvPr id="434" name="楕円 433"/>
        <xdr:cNvSpPr/>
      </xdr:nvSpPr>
      <xdr:spPr>
        <a:xfrm>
          <a:off x="8699500" y="135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63022</xdr:rowOff>
    </xdr:from>
    <xdr:ext cx="469744" cy="259045"/>
    <xdr:sp macro="" textlink="">
      <xdr:nvSpPr>
        <xdr:cNvPr id="435" name="テキスト ボックス 434"/>
        <xdr:cNvSpPr txBox="1"/>
      </xdr:nvSpPr>
      <xdr:spPr>
        <a:xfrm>
          <a:off x="8515428" y="136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117500</xdr:rowOff>
    </xdr:from>
    <xdr:to>
      <xdr:col>41</xdr:col>
      <xdr:colOff>101600</xdr:colOff>
      <xdr:row>77</xdr:row>
      <xdr:rowOff>47650</xdr:rowOff>
    </xdr:to>
    <xdr:sp macro="" textlink="">
      <xdr:nvSpPr>
        <xdr:cNvPr id="436" name="楕円 435"/>
        <xdr:cNvSpPr/>
      </xdr:nvSpPr>
      <xdr:spPr>
        <a:xfrm>
          <a:off x="7810500" y="131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64178</xdr:rowOff>
    </xdr:from>
    <xdr:ext cx="534377" cy="259045"/>
    <xdr:sp macro="" textlink="">
      <xdr:nvSpPr>
        <xdr:cNvPr id="437" name="テキスト ボックス 436"/>
        <xdr:cNvSpPr txBox="1"/>
      </xdr:nvSpPr>
      <xdr:spPr>
        <a:xfrm>
          <a:off x="7594111" y="1292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5956</xdr:rowOff>
    </xdr:from>
    <xdr:to>
      <xdr:col>36</xdr:col>
      <xdr:colOff>165100</xdr:colOff>
      <xdr:row>78</xdr:row>
      <xdr:rowOff>107556</xdr:rowOff>
    </xdr:to>
    <xdr:sp macro="" textlink="">
      <xdr:nvSpPr>
        <xdr:cNvPr id="438" name="楕円 437"/>
        <xdr:cNvSpPr/>
      </xdr:nvSpPr>
      <xdr:spPr>
        <a:xfrm>
          <a:off x="6921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98683</xdr:rowOff>
    </xdr:from>
    <xdr:ext cx="534377" cy="259045"/>
    <xdr:sp macro="" textlink="">
      <xdr:nvSpPr>
        <xdr:cNvPr id="439" name="テキスト ボックス 438"/>
        <xdr:cNvSpPr txBox="1"/>
      </xdr:nvSpPr>
      <xdr:spPr>
        <a:xfrm>
          <a:off x="6705111" y="1347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19208</xdr:rowOff>
    </xdr:from>
    <xdr:to>
      <xdr:col>55</xdr:col>
      <xdr:colOff>0</xdr:colOff>
      <xdr:row>97</xdr:row>
      <xdr:rowOff>118308</xdr:rowOff>
    </xdr:to>
    <xdr:cxnSp macro="">
      <xdr:nvCxnSpPr>
        <xdr:cNvPr id="468" name="直線コネクタ 467"/>
        <xdr:cNvCxnSpPr/>
      </xdr:nvCxnSpPr>
      <xdr:spPr>
        <a:xfrm flipV="1">
          <a:off x="9639300" y="16649858"/>
          <a:ext cx="838200" cy="9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106001</xdr:rowOff>
    </xdr:from>
    <xdr:to>
      <xdr:col>50</xdr:col>
      <xdr:colOff>114300</xdr:colOff>
      <xdr:row>97</xdr:row>
      <xdr:rowOff>118308</xdr:rowOff>
    </xdr:to>
    <xdr:cxnSp macro="">
      <xdr:nvCxnSpPr>
        <xdr:cNvPr id="471" name="直線コネクタ 470"/>
        <xdr:cNvCxnSpPr/>
      </xdr:nvCxnSpPr>
      <xdr:spPr>
        <a:xfrm>
          <a:off x="8750300" y="16565201"/>
          <a:ext cx="889000" cy="18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106001</xdr:rowOff>
    </xdr:from>
    <xdr:to>
      <xdr:col>45</xdr:col>
      <xdr:colOff>177800</xdr:colOff>
      <xdr:row>97</xdr:row>
      <xdr:rowOff>140176</xdr:rowOff>
    </xdr:to>
    <xdr:cxnSp macro="">
      <xdr:nvCxnSpPr>
        <xdr:cNvPr id="474" name="直線コネクタ 473"/>
        <xdr:cNvCxnSpPr/>
      </xdr:nvCxnSpPr>
      <xdr:spPr>
        <a:xfrm flipV="1">
          <a:off x="7861300" y="16565201"/>
          <a:ext cx="889000" cy="20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28048</xdr:rowOff>
    </xdr:from>
    <xdr:to>
      <xdr:col>41</xdr:col>
      <xdr:colOff>50800</xdr:colOff>
      <xdr:row>97</xdr:row>
      <xdr:rowOff>140176</xdr:rowOff>
    </xdr:to>
    <xdr:cxnSp macro="">
      <xdr:nvCxnSpPr>
        <xdr:cNvPr id="477" name="直線コネクタ 476"/>
        <xdr:cNvCxnSpPr/>
      </xdr:nvCxnSpPr>
      <xdr:spPr>
        <a:xfrm>
          <a:off x="6972300" y="16658698"/>
          <a:ext cx="8890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139858</xdr:rowOff>
    </xdr:from>
    <xdr:to>
      <xdr:col>55</xdr:col>
      <xdr:colOff>50800</xdr:colOff>
      <xdr:row>97</xdr:row>
      <xdr:rowOff>70008</xdr:rowOff>
    </xdr:to>
    <xdr:sp macro="" textlink="">
      <xdr:nvSpPr>
        <xdr:cNvPr id="487" name="楕円 486"/>
        <xdr:cNvSpPr/>
      </xdr:nvSpPr>
      <xdr:spPr>
        <a:xfrm>
          <a:off x="10426700" y="165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118285</xdr:rowOff>
    </xdr:from>
    <xdr:ext cx="534377" cy="259045"/>
    <xdr:sp macro="" textlink="">
      <xdr:nvSpPr>
        <xdr:cNvPr id="488" name="普通建設事業費 （ うち更新整備　）該当値テキスト"/>
        <xdr:cNvSpPr txBox="1"/>
      </xdr:nvSpPr>
      <xdr:spPr>
        <a:xfrm>
          <a:off x="10528300" y="1657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67508</xdr:rowOff>
    </xdr:from>
    <xdr:to>
      <xdr:col>50</xdr:col>
      <xdr:colOff>165100</xdr:colOff>
      <xdr:row>97</xdr:row>
      <xdr:rowOff>169108</xdr:rowOff>
    </xdr:to>
    <xdr:sp macro="" textlink="">
      <xdr:nvSpPr>
        <xdr:cNvPr id="489" name="楕円 488"/>
        <xdr:cNvSpPr/>
      </xdr:nvSpPr>
      <xdr:spPr>
        <a:xfrm>
          <a:off x="9588500" y="166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160235</xdr:rowOff>
    </xdr:from>
    <xdr:ext cx="534377" cy="259045"/>
    <xdr:sp macro="" textlink="">
      <xdr:nvSpPr>
        <xdr:cNvPr id="490" name="テキスト ボックス 489"/>
        <xdr:cNvSpPr txBox="1"/>
      </xdr:nvSpPr>
      <xdr:spPr>
        <a:xfrm>
          <a:off x="9372111" y="16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55201</xdr:rowOff>
    </xdr:from>
    <xdr:to>
      <xdr:col>46</xdr:col>
      <xdr:colOff>38100</xdr:colOff>
      <xdr:row>96</xdr:row>
      <xdr:rowOff>156801</xdr:rowOff>
    </xdr:to>
    <xdr:sp macro="" textlink="">
      <xdr:nvSpPr>
        <xdr:cNvPr id="491" name="楕円 490"/>
        <xdr:cNvSpPr/>
      </xdr:nvSpPr>
      <xdr:spPr>
        <a:xfrm>
          <a:off x="8699500" y="165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147928</xdr:rowOff>
    </xdr:from>
    <xdr:ext cx="534377" cy="259045"/>
    <xdr:sp macro="" textlink="">
      <xdr:nvSpPr>
        <xdr:cNvPr id="492" name="テキスト ボックス 491"/>
        <xdr:cNvSpPr txBox="1"/>
      </xdr:nvSpPr>
      <xdr:spPr>
        <a:xfrm>
          <a:off x="8483111" y="166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89376</xdr:rowOff>
    </xdr:from>
    <xdr:to>
      <xdr:col>41</xdr:col>
      <xdr:colOff>101600</xdr:colOff>
      <xdr:row>98</xdr:row>
      <xdr:rowOff>19526</xdr:rowOff>
    </xdr:to>
    <xdr:sp macro="" textlink="">
      <xdr:nvSpPr>
        <xdr:cNvPr id="493" name="楕円 492"/>
        <xdr:cNvSpPr/>
      </xdr:nvSpPr>
      <xdr:spPr>
        <a:xfrm>
          <a:off x="7810500" y="167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10653</xdr:rowOff>
    </xdr:from>
    <xdr:ext cx="534377" cy="259045"/>
    <xdr:sp macro="" textlink="">
      <xdr:nvSpPr>
        <xdr:cNvPr id="494" name="テキスト ボックス 493"/>
        <xdr:cNvSpPr txBox="1"/>
      </xdr:nvSpPr>
      <xdr:spPr>
        <a:xfrm>
          <a:off x="7594111" y="1681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148698</xdr:rowOff>
    </xdr:from>
    <xdr:to>
      <xdr:col>36</xdr:col>
      <xdr:colOff>165100</xdr:colOff>
      <xdr:row>97</xdr:row>
      <xdr:rowOff>78848</xdr:rowOff>
    </xdr:to>
    <xdr:sp macro="" textlink="">
      <xdr:nvSpPr>
        <xdr:cNvPr id="495" name="楕円 494"/>
        <xdr:cNvSpPr/>
      </xdr:nvSpPr>
      <xdr:spPr>
        <a:xfrm>
          <a:off x="6921500" y="166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95375</xdr:rowOff>
    </xdr:from>
    <xdr:ext cx="534377" cy="259045"/>
    <xdr:sp macro="" textlink="">
      <xdr:nvSpPr>
        <xdr:cNvPr id="496" name="テキスト ボックス 495"/>
        <xdr:cNvSpPr txBox="1"/>
      </xdr:nvSpPr>
      <xdr:spPr>
        <a:xfrm>
          <a:off x="6705111" y="163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164312</xdr:rowOff>
    </xdr:from>
    <xdr:to>
      <xdr:col>85</xdr:col>
      <xdr:colOff>127000</xdr:colOff>
      <xdr:row>38</xdr:row>
      <xdr:rowOff>77597</xdr:rowOff>
    </xdr:to>
    <xdr:cxnSp macro="">
      <xdr:nvCxnSpPr>
        <xdr:cNvPr id="525" name="直線コネクタ 524"/>
        <xdr:cNvCxnSpPr/>
      </xdr:nvCxnSpPr>
      <xdr:spPr>
        <a:xfrm>
          <a:off x="15481300" y="6507962"/>
          <a:ext cx="838200" cy="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6" name="災害復旧事業費平均値テキスト"/>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164312</xdr:rowOff>
    </xdr:from>
    <xdr:to>
      <xdr:col>81</xdr:col>
      <xdr:colOff>50800</xdr:colOff>
      <xdr:row>39</xdr:row>
      <xdr:rowOff>24943</xdr:rowOff>
    </xdr:to>
    <xdr:cxnSp macro="">
      <xdr:nvCxnSpPr>
        <xdr:cNvPr id="528" name="直線コネクタ 527"/>
        <xdr:cNvCxnSpPr/>
      </xdr:nvCxnSpPr>
      <xdr:spPr>
        <a:xfrm flipV="1">
          <a:off x="14592300" y="6507962"/>
          <a:ext cx="889000" cy="20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30" name="テキスト ボックス 529"/>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19685</xdr:rowOff>
    </xdr:from>
    <xdr:to>
      <xdr:col>76</xdr:col>
      <xdr:colOff>114300</xdr:colOff>
      <xdr:row>39</xdr:row>
      <xdr:rowOff>24943</xdr:rowOff>
    </xdr:to>
    <xdr:cxnSp macro="">
      <xdr:nvCxnSpPr>
        <xdr:cNvPr id="531" name="直線コネクタ 530"/>
        <xdr:cNvCxnSpPr/>
      </xdr:nvCxnSpPr>
      <xdr:spPr>
        <a:xfrm>
          <a:off x="13703300" y="6706235"/>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19685</xdr:rowOff>
    </xdr:from>
    <xdr:to>
      <xdr:col>71</xdr:col>
      <xdr:colOff>177800</xdr:colOff>
      <xdr:row>39</xdr:row>
      <xdr:rowOff>22885</xdr:rowOff>
    </xdr:to>
    <xdr:cxnSp macro="">
      <xdr:nvCxnSpPr>
        <xdr:cNvPr id="534" name="直線コネクタ 533"/>
        <xdr:cNvCxnSpPr/>
      </xdr:nvCxnSpPr>
      <xdr:spPr>
        <a:xfrm flipV="1">
          <a:off x="12814300" y="670623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26797</xdr:rowOff>
    </xdr:from>
    <xdr:to>
      <xdr:col>85</xdr:col>
      <xdr:colOff>177800</xdr:colOff>
      <xdr:row>38</xdr:row>
      <xdr:rowOff>128397</xdr:rowOff>
    </xdr:to>
    <xdr:sp macro="" textlink="">
      <xdr:nvSpPr>
        <xdr:cNvPr id="544" name="楕円 543"/>
        <xdr:cNvSpPr/>
      </xdr:nvSpPr>
      <xdr:spPr>
        <a:xfrm>
          <a:off x="162687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49674</xdr:rowOff>
    </xdr:from>
    <xdr:ext cx="469744" cy="259045"/>
    <xdr:sp macro="" textlink="">
      <xdr:nvSpPr>
        <xdr:cNvPr id="545" name="災害復旧事業費該当値テキスト"/>
        <xdr:cNvSpPr txBox="1"/>
      </xdr:nvSpPr>
      <xdr:spPr>
        <a:xfrm>
          <a:off x="16370300" y="639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113512</xdr:rowOff>
    </xdr:from>
    <xdr:to>
      <xdr:col>81</xdr:col>
      <xdr:colOff>101600</xdr:colOff>
      <xdr:row>38</xdr:row>
      <xdr:rowOff>43662</xdr:rowOff>
    </xdr:to>
    <xdr:sp macro="" textlink="">
      <xdr:nvSpPr>
        <xdr:cNvPr id="546" name="楕円 545"/>
        <xdr:cNvSpPr/>
      </xdr:nvSpPr>
      <xdr:spPr>
        <a:xfrm>
          <a:off x="15430500" y="64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60189</xdr:rowOff>
    </xdr:from>
    <xdr:ext cx="469744" cy="259045"/>
    <xdr:sp macro="" textlink="">
      <xdr:nvSpPr>
        <xdr:cNvPr id="547" name="テキスト ボックス 546"/>
        <xdr:cNvSpPr txBox="1"/>
      </xdr:nvSpPr>
      <xdr:spPr>
        <a:xfrm>
          <a:off x="15246428" y="623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145593</xdr:rowOff>
    </xdr:from>
    <xdr:to>
      <xdr:col>76</xdr:col>
      <xdr:colOff>165100</xdr:colOff>
      <xdr:row>39</xdr:row>
      <xdr:rowOff>75743</xdr:rowOff>
    </xdr:to>
    <xdr:sp macro="" textlink="">
      <xdr:nvSpPr>
        <xdr:cNvPr id="548" name="楕円 547"/>
        <xdr:cNvSpPr/>
      </xdr:nvSpPr>
      <xdr:spPr>
        <a:xfrm>
          <a:off x="14541500" y="66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66870</xdr:rowOff>
    </xdr:from>
    <xdr:ext cx="378565" cy="259045"/>
    <xdr:sp macro="" textlink="">
      <xdr:nvSpPr>
        <xdr:cNvPr id="549" name="テキスト ボックス 548"/>
        <xdr:cNvSpPr txBox="1"/>
      </xdr:nvSpPr>
      <xdr:spPr>
        <a:xfrm>
          <a:off x="14403017" y="675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140335</xdr:rowOff>
    </xdr:from>
    <xdr:to>
      <xdr:col>72</xdr:col>
      <xdr:colOff>38100</xdr:colOff>
      <xdr:row>39</xdr:row>
      <xdr:rowOff>70485</xdr:rowOff>
    </xdr:to>
    <xdr:sp macro="" textlink="">
      <xdr:nvSpPr>
        <xdr:cNvPr id="550" name="楕円 549"/>
        <xdr:cNvSpPr/>
      </xdr:nvSpPr>
      <xdr:spPr>
        <a:xfrm>
          <a:off x="13652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61612</xdr:rowOff>
    </xdr:from>
    <xdr:ext cx="378565" cy="259045"/>
    <xdr:sp macro="" textlink="">
      <xdr:nvSpPr>
        <xdr:cNvPr id="551" name="テキスト ボックス 550"/>
        <xdr:cNvSpPr txBox="1"/>
      </xdr:nvSpPr>
      <xdr:spPr>
        <a:xfrm>
          <a:off x="13514017"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143535</xdr:rowOff>
    </xdr:from>
    <xdr:to>
      <xdr:col>67</xdr:col>
      <xdr:colOff>101600</xdr:colOff>
      <xdr:row>39</xdr:row>
      <xdr:rowOff>73685</xdr:rowOff>
    </xdr:to>
    <xdr:sp macro="" textlink="">
      <xdr:nvSpPr>
        <xdr:cNvPr id="552" name="楕円 551"/>
        <xdr:cNvSpPr/>
      </xdr:nvSpPr>
      <xdr:spPr>
        <a:xfrm>
          <a:off x="12763500" y="66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64812</xdr:rowOff>
    </xdr:from>
    <xdr:ext cx="378565" cy="259045"/>
    <xdr:sp macro="" textlink="">
      <xdr:nvSpPr>
        <xdr:cNvPr id="553" name="テキスト ボックス 552"/>
        <xdr:cNvSpPr txBox="1"/>
      </xdr:nvSpPr>
      <xdr:spPr>
        <a:xfrm>
          <a:off x="12625017" y="6751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69990</xdr:rowOff>
    </xdr:from>
    <xdr:to>
      <xdr:col>85</xdr:col>
      <xdr:colOff>127000</xdr:colOff>
      <xdr:row>76</xdr:row>
      <xdr:rowOff>82029</xdr:rowOff>
    </xdr:to>
    <xdr:cxnSp macro="">
      <xdr:nvCxnSpPr>
        <xdr:cNvPr id="631" name="直線コネクタ 630"/>
        <xdr:cNvCxnSpPr/>
      </xdr:nvCxnSpPr>
      <xdr:spPr>
        <a:xfrm>
          <a:off x="15481300" y="13100190"/>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69990</xdr:rowOff>
    </xdr:from>
    <xdr:to>
      <xdr:col>81</xdr:col>
      <xdr:colOff>50800</xdr:colOff>
      <xdr:row>76</xdr:row>
      <xdr:rowOff>110756</xdr:rowOff>
    </xdr:to>
    <xdr:cxnSp macro="">
      <xdr:nvCxnSpPr>
        <xdr:cNvPr id="634" name="直線コネクタ 633"/>
        <xdr:cNvCxnSpPr/>
      </xdr:nvCxnSpPr>
      <xdr:spPr>
        <a:xfrm flipV="1">
          <a:off x="14592300" y="13100190"/>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110756</xdr:rowOff>
    </xdr:from>
    <xdr:to>
      <xdr:col>76</xdr:col>
      <xdr:colOff>114300</xdr:colOff>
      <xdr:row>76</xdr:row>
      <xdr:rowOff>122529</xdr:rowOff>
    </xdr:to>
    <xdr:cxnSp macro="">
      <xdr:nvCxnSpPr>
        <xdr:cNvPr id="637" name="直線コネクタ 636"/>
        <xdr:cNvCxnSpPr/>
      </xdr:nvCxnSpPr>
      <xdr:spPr>
        <a:xfrm flipV="1">
          <a:off x="13703300" y="13140956"/>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122529</xdr:rowOff>
    </xdr:from>
    <xdr:to>
      <xdr:col>71</xdr:col>
      <xdr:colOff>177800</xdr:colOff>
      <xdr:row>76</xdr:row>
      <xdr:rowOff>142087</xdr:rowOff>
    </xdr:to>
    <xdr:cxnSp macro="">
      <xdr:nvCxnSpPr>
        <xdr:cNvPr id="640" name="直線コネクタ 639"/>
        <xdr:cNvCxnSpPr/>
      </xdr:nvCxnSpPr>
      <xdr:spPr>
        <a:xfrm flipV="1">
          <a:off x="12814300" y="13152729"/>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31229</xdr:rowOff>
    </xdr:from>
    <xdr:to>
      <xdr:col>85</xdr:col>
      <xdr:colOff>177800</xdr:colOff>
      <xdr:row>76</xdr:row>
      <xdr:rowOff>132829</xdr:rowOff>
    </xdr:to>
    <xdr:sp macro="" textlink="">
      <xdr:nvSpPr>
        <xdr:cNvPr id="650" name="楕円 649"/>
        <xdr:cNvSpPr/>
      </xdr:nvSpPr>
      <xdr:spPr>
        <a:xfrm>
          <a:off x="16268700" y="130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54106</xdr:rowOff>
    </xdr:from>
    <xdr:ext cx="534377" cy="259045"/>
    <xdr:sp macro="" textlink="">
      <xdr:nvSpPr>
        <xdr:cNvPr id="651" name="公債費該当値テキスト"/>
        <xdr:cNvSpPr txBox="1"/>
      </xdr:nvSpPr>
      <xdr:spPr>
        <a:xfrm>
          <a:off x="16370300" y="1291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19190</xdr:rowOff>
    </xdr:from>
    <xdr:to>
      <xdr:col>81</xdr:col>
      <xdr:colOff>101600</xdr:colOff>
      <xdr:row>76</xdr:row>
      <xdr:rowOff>120790</xdr:rowOff>
    </xdr:to>
    <xdr:sp macro="" textlink="">
      <xdr:nvSpPr>
        <xdr:cNvPr id="652" name="楕円 651"/>
        <xdr:cNvSpPr/>
      </xdr:nvSpPr>
      <xdr:spPr>
        <a:xfrm>
          <a:off x="15430500" y="130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137317</xdr:rowOff>
    </xdr:from>
    <xdr:ext cx="534377" cy="259045"/>
    <xdr:sp macro="" textlink="">
      <xdr:nvSpPr>
        <xdr:cNvPr id="653" name="テキスト ボックス 652"/>
        <xdr:cNvSpPr txBox="1"/>
      </xdr:nvSpPr>
      <xdr:spPr>
        <a:xfrm>
          <a:off x="15214111" y="128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59956</xdr:rowOff>
    </xdr:from>
    <xdr:to>
      <xdr:col>76</xdr:col>
      <xdr:colOff>165100</xdr:colOff>
      <xdr:row>76</xdr:row>
      <xdr:rowOff>161556</xdr:rowOff>
    </xdr:to>
    <xdr:sp macro="" textlink="">
      <xdr:nvSpPr>
        <xdr:cNvPr id="654" name="楕円 653"/>
        <xdr:cNvSpPr/>
      </xdr:nvSpPr>
      <xdr:spPr>
        <a:xfrm>
          <a:off x="14541500" y="130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152683</xdr:rowOff>
    </xdr:from>
    <xdr:ext cx="534377" cy="259045"/>
    <xdr:sp macro="" textlink="">
      <xdr:nvSpPr>
        <xdr:cNvPr id="655" name="テキスト ボックス 654"/>
        <xdr:cNvSpPr txBox="1"/>
      </xdr:nvSpPr>
      <xdr:spPr>
        <a:xfrm>
          <a:off x="14325111" y="131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71729</xdr:rowOff>
    </xdr:from>
    <xdr:to>
      <xdr:col>72</xdr:col>
      <xdr:colOff>38100</xdr:colOff>
      <xdr:row>77</xdr:row>
      <xdr:rowOff>1879</xdr:rowOff>
    </xdr:to>
    <xdr:sp macro="" textlink="">
      <xdr:nvSpPr>
        <xdr:cNvPr id="656" name="楕円 655"/>
        <xdr:cNvSpPr/>
      </xdr:nvSpPr>
      <xdr:spPr>
        <a:xfrm>
          <a:off x="13652500" y="131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164456</xdr:rowOff>
    </xdr:from>
    <xdr:ext cx="534377" cy="259045"/>
    <xdr:sp macro="" textlink="">
      <xdr:nvSpPr>
        <xdr:cNvPr id="657" name="テキスト ボックス 656"/>
        <xdr:cNvSpPr txBox="1"/>
      </xdr:nvSpPr>
      <xdr:spPr>
        <a:xfrm>
          <a:off x="13436111" y="1319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91287</xdr:rowOff>
    </xdr:from>
    <xdr:to>
      <xdr:col>67</xdr:col>
      <xdr:colOff>101600</xdr:colOff>
      <xdr:row>77</xdr:row>
      <xdr:rowOff>21437</xdr:rowOff>
    </xdr:to>
    <xdr:sp macro="" textlink="">
      <xdr:nvSpPr>
        <xdr:cNvPr id="658" name="楕円 657"/>
        <xdr:cNvSpPr/>
      </xdr:nvSpPr>
      <xdr:spPr>
        <a:xfrm>
          <a:off x="12763500" y="1312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12564</xdr:rowOff>
    </xdr:from>
    <xdr:ext cx="534377" cy="259045"/>
    <xdr:sp macro="" textlink="">
      <xdr:nvSpPr>
        <xdr:cNvPr id="659" name="テキスト ボックス 658"/>
        <xdr:cNvSpPr txBox="1"/>
      </xdr:nvSpPr>
      <xdr:spPr>
        <a:xfrm>
          <a:off x="12547111" y="1321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95557</xdr:rowOff>
    </xdr:from>
    <xdr:to>
      <xdr:col>85</xdr:col>
      <xdr:colOff>127000</xdr:colOff>
      <xdr:row>97</xdr:row>
      <xdr:rowOff>139036</xdr:rowOff>
    </xdr:to>
    <xdr:cxnSp macro="">
      <xdr:nvCxnSpPr>
        <xdr:cNvPr id="686" name="直線コネクタ 685"/>
        <xdr:cNvCxnSpPr/>
      </xdr:nvCxnSpPr>
      <xdr:spPr>
        <a:xfrm>
          <a:off x="15481300" y="16726207"/>
          <a:ext cx="8382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84996</xdr:rowOff>
    </xdr:from>
    <xdr:to>
      <xdr:col>81</xdr:col>
      <xdr:colOff>50800</xdr:colOff>
      <xdr:row>97</xdr:row>
      <xdr:rowOff>95557</xdr:rowOff>
    </xdr:to>
    <xdr:cxnSp macro="">
      <xdr:nvCxnSpPr>
        <xdr:cNvPr id="689" name="直線コネクタ 688"/>
        <xdr:cNvCxnSpPr/>
      </xdr:nvCxnSpPr>
      <xdr:spPr>
        <a:xfrm>
          <a:off x="14592300" y="16715646"/>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84996</xdr:rowOff>
    </xdr:from>
    <xdr:to>
      <xdr:col>76</xdr:col>
      <xdr:colOff>114300</xdr:colOff>
      <xdr:row>97</xdr:row>
      <xdr:rowOff>124772</xdr:rowOff>
    </xdr:to>
    <xdr:cxnSp macro="">
      <xdr:nvCxnSpPr>
        <xdr:cNvPr id="692" name="直線コネクタ 691"/>
        <xdr:cNvCxnSpPr/>
      </xdr:nvCxnSpPr>
      <xdr:spPr>
        <a:xfrm flipV="1">
          <a:off x="13703300" y="16715646"/>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113776</xdr:rowOff>
    </xdr:from>
    <xdr:to>
      <xdr:col>71</xdr:col>
      <xdr:colOff>177800</xdr:colOff>
      <xdr:row>97</xdr:row>
      <xdr:rowOff>124772</xdr:rowOff>
    </xdr:to>
    <xdr:cxnSp macro="">
      <xdr:nvCxnSpPr>
        <xdr:cNvPr id="695" name="直線コネクタ 694"/>
        <xdr:cNvCxnSpPr/>
      </xdr:nvCxnSpPr>
      <xdr:spPr>
        <a:xfrm>
          <a:off x="12814300" y="16744426"/>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88236</xdr:rowOff>
    </xdr:from>
    <xdr:to>
      <xdr:col>85</xdr:col>
      <xdr:colOff>177800</xdr:colOff>
      <xdr:row>98</xdr:row>
      <xdr:rowOff>18386</xdr:rowOff>
    </xdr:to>
    <xdr:sp macro="" textlink="">
      <xdr:nvSpPr>
        <xdr:cNvPr id="705" name="楕円 704"/>
        <xdr:cNvSpPr/>
      </xdr:nvSpPr>
      <xdr:spPr>
        <a:xfrm>
          <a:off x="16268700" y="167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66663</xdr:rowOff>
    </xdr:from>
    <xdr:ext cx="469744" cy="259045"/>
    <xdr:sp macro="" textlink="">
      <xdr:nvSpPr>
        <xdr:cNvPr id="706" name="積立金該当値テキスト"/>
        <xdr:cNvSpPr txBox="1"/>
      </xdr:nvSpPr>
      <xdr:spPr>
        <a:xfrm>
          <a:off x="16370300" y="166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44757</xdr:rowOff>
    </xdr:from>
    <xdr:to>
      <xdr:col>81</xdr:col>
      <xdr:colOff>101600</xdr:colOff>
      <xdr:row>97</xdr:row>
      <xdr:rowOff>146357</xdr:rowOff>
    </xdr:to>
    <xdr:sp macro="" textlink="">
      <xdr:nvSpPr>
        <xdr:cNvPr id="707" name="楕円 706"/>
        <xdr:cNvSpPr/>
      </xdr:nvSpPr>
      <xdr:spPr>
        <a:xfrm>
          <a:off x="15430500" y="166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137484</xdr:rowOff>
    </xdr:from>
    <xdr:ext cx="469744" cy="259045"/>
    <xdr:sp macro="" textlink="">
      <xdr:nvSpPr>
        <xdr:cNvPr id="708" name="テキスト ボックス 707"/>
        <xdr:cNvSpPr txBox="1"/>
      </xdr:nvSpPr>
      <xdr:spPr>
        <a:xfrm>
          <a:off x="15246428" y="1676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34196</xdr:rowOff>
    </xdr:from>
    <xdr:to>
      <xdr:col>76</xdr:col>
      <xdr:colOff>165100</xdr:colOff>
      <xdr:row>97</xdr:row>
      <xdr:rowOff>135796</xdr:rowOff>
    </xdr:to>
    <xdr:sp macro="" textlink="">
      <xdr:nvSpPr>
        <xdr:cNvPr id="709" name="楕円 708"/>
        <xdr:cNvSpPr/>
      </xdr:nvSpPr>
      <xdr:spPr>
        <a:xfrm>
          <a:off x="14541500" y="166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126923</xdr:rowOff>
    </xdr:from>
    <xdr:ext cx="469744" cy="259045"/>
    <xdr:sp macro="" textlink="">
      <xdr:nvSpPr>
        <xdr:cNvPr id="710" name="テキスト ボックス 709"/>
        <xdr:cNvSpPr txBox="1"/>
      </xdr:nvSpPr>
      <xdr:spPr>
        <a:xfrm>
          <a:off x="14357428" y="1675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73972</xdr:rowOff>
    </xdr:from>
    <xdr:to>
      <xdr:col>72</xdr:col>
      <xdr:colOff>38100</xdr:colOff>
      <xdr:row>98</xdr:row>
      <xdr:rowOff>4122</xdr:rowOff>
    </xdr:to>
    <xdr:sp macro="" textlink="">
      <xdr:nvSpPr>
        <xdr:cNvPr id="711" name="楕円 710"/>
        <xdr:cNvSpPr/>
      </xdr:nvSpPr>
      <xdr:spPr>
        <a:xfrm>
          <a:off x="13652500" y="16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166699</xdr:rowOff>
    </xdr:from>
    <xdr:ext cx="469744" cy="259045"/>
    <xdr:sp macro="" textlink="">
      <xdr:nvSpPr>
        <xdr:cNvPr id="712" name="テキスト ボックス 711"/>
        <xdr:cNvSpPr txBox="1"/>
      </xdr:nvSpPr>
      <xdr:spPr>
        <a:xfrm>
          <a:off x="13468428" y="1679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62976</xdr:rowOff>
    </xdr:from>
    <xdr:to>
      <xdr:col>67</xdr:col>
      <xdr:colOff>101600</xdr:colOff>
      <xdr:row>97</xdr:row>
      <xdr:rowOff>164576</xdr:rowOff>
    </xdr:to>
    <xdr:sp macro="" textlink="">
      <xdr:nvSpPr>
        <xdr:cNvPr id="713" name="楕円 712"/>
        <xdr:cNvSpPr/>
      </xdr:nvSpPr>
      <xdr:spPr>
        <a:xfrm>
          <a:off x="12763500" y="1669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155703</xdr:rowOff>
    </xdr:from>
    <xdr:ext cx="469744" cy="259045"/>
    <xdr:sp macro="" textlink="">
      <xdr:nvSpPr>
        <xdr:cNvPr id="714" name="テキスト ボックス 713"/>
        <xdr:cNvSpPr txBox="1"/>
      </xdr:nvSpPr>
      <xdr:spPr>
        <a:xfrm>
          <a:off x="12579428" y="1678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86169</xdr:rowOff>
    </xdr:from>
    <xdr:to>
      <xdr:col>116</xdr:col>
      <xdr:colOff>63500</xdr:colOff>
      <xdr:row>38</xdr:row>
      <xdr:rowOff>99505</xdr:rowOff>
    </xdr:to>
    <xdr:cxnSp macro="">
      <xdr:nvCxnSpPr>
        <xdr:cNvPr id="743" name="直線コネクタ 742"/>
        <xdr:cNvCxnSpPr/>
      </xdr:nvCxnSpPr>
      <xdr:spPr>
        <a:xfrm flipV="1">
          <a:off x="21323300" y="660126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99505</xdr:rowOff>
    </xdr:from>
    <xdr:to>
      <xdr:col>111</xdr:col>
      <xdr:colOff>177800</xdr:colOff>
      <xdr:row>38</xdr:row>
      <xdr:rowOff>136843</xdr:rowOff>
    </xdr:to>
    <xdr:cxnSp macro="">
      <xdr:nvCxnSpPr>
        <xdr:cNvPr id="746" name="直線コネクタ 745"/>
        <xdr:cNvCxnSpPr/>
      </xdr:nvCxnSpPr>
      <xdr:spPr>
        <a:xfrm flipV="1">
          <a:off x="20434300" y="6614605"/>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125794</xdr:rowOff>
    </xdr:from>
    <xdr:to>
      <xdr:col>107</xdr:col>
      <xdr:colOff>50800</xdr:colOff>
      <xdr:row>38</xdr:row>
      <xdr:rowOff>136843</xdr:rowOff>
    </xdr:to>
    <xdr:cxnSp macro="">
      <xdr:nvCxnSpPr>
        <xdr:cNvPr id="749" name="直線コネクタ 748"/>
        <xdr:cNvCxnSpPr/>
      </xdr:nvCxnSpPr>
      <xdr:spPr>
        <a:xfrm>
          <a:off x="19545300" y="664089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106744</xdr:rowOff>
    </xdr:from>
    <xdr:to>
      <xdr:col>102</xdr:col>
      <xdr:colOff>114300</xdr:colOff>
      <xdr:row>38</xdr:row>
      <xdr:rowOff>125794</xdr:rowOff>
    </xdr:to>
    <xdr:cxnSp macro="">
      <xdr:nvCxnSpPr>
        <xdr:cNvPr id="752" name="直線コネクタ 751"/>
        <xdr:cNvCxnSpPr/>
      </xdr:nvCxnSpPr>
      <xdr:spPr>
        <a:xfrm>
          <a:off x="18656300" y="662184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35369</xdr:rowOff>
    </xdr:from>
    <xdr:to>
      <xdr:col>116</xdr:col>
      <xdr:colOff>114300</xdr:colOff>
      <xdr:row>38</xdr:row>
      <xdr:rowOff>136969</xdr:rowOff>
    </xdr:to>
    <xdr:sp macro="" textlink="">
      <xdr:nvSpPr>
        <xdr:cNvPr id="762" name="楕円 761"/>
        <xdr:cNvSpPr/>
      </xdr:nvSpPr>
      <xdr:spPr>
        <a:xfrm>
          <a:off x="22110700" y="65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13796</xdr:rowOff>
    </xdr:from>
    <xdr:ext cx="378565" cy="259045"/>
    <xdr:sp macro="" textlink="">
      <xdr:nvSpPr>
        <xdr:cNvPr id="763" name="投資及び出資金該当値テキスト"/>
        <xdr:cNvSpPr txBox="1"/>
      </xdr:nvSpPr>
      <xdr:spPr>
        <a:xfrm>
          <a:off x="22212300" y="6528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48705</xdr:rowOff>
    </xdr:from>
    <xdr:to>
      <xdr:col>112</xdr:col>
      <xdr:colOff>38100</xdr:colOff>
      <xdr:row>38</xdr:row>
      <xdr:rowOff>150305</xdr:rowOff>
    </xdr:to>
    <xdr:sp macro="" textlink="">
      <xdr:nvSpPr>
        <xdr:cNvPr id="764" name="楕円 763"/>
        <xdr:cNvSpPr/>
      </xdr:nvSpPr>
      <xdr:spPr>
        <a:xfrm>
          <a:off x="21272500" y="65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141432</xdr:rowOff>
    </xdr:from>
    <xdr:ext cx="378565" cy="259045"/>
    <xdr:sp macro="" textlink="">
      <xdr:nvSpPr>
        <xdr:cNvPr id="765" name="テキスト ボックス 764"/>
        <xdr:cNvSpPr txBox="1"/>
      </xdr:nvSpPr>
      <xdr:spPr>
        <a:xfrm>
          <a:off x="21134017" y="665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86043</xdr:rowOff>
    </xdr:from>
    <xdr:to>
      <xdr:col>107</xdr:col>
      <xdr:colOff>101600</xdr:colOff>
      <xdr:row>39</xdr:row>
      <xdr:rowOff>16193</xdr:rowOff>
    </xdr:to>
    <xdr:sp macro="" textlink="">
      <xdr:nvSpPr>
        <xdr:cNvPr id="766" name="楕円 765"/>
        <xdr:cNvSpPr/>
      </xdr:nvSpPr>
      <xdr:spPr>
        <a:xfrm>
          <a:off x="20383500" y="66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7320</xdr:rowOff>
    </xdr:from>
    <xdr:ext cx="378565" cy="259045"/>
    <xdr:sp macro="" textlink="">
      <xdr:nvSpPr>
        <xdr:cNvPr id="767" name="テキスト ボックス 766"/>
        <xdr:cNvSpPr txBox="1"/>
      </xdr:nvSpPr>
      <xdr:spPr>
        <a:xfrm>
          <a:off x="20245017" y="6693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74994</xdr:rowOff>
    </xdr:from>
    <xdr:to>
      <xdr:col>102</xdr:col>
      <xdr:colOff>165100</xdr:colOff>
      <xdr:row>39</xdr:row>
      <xdr:rowOff>5144</xdr:rowOff>
    </xdr:to>
    <xdr:sp macro="" textlink="">
      <xdr:nvSpPr>
        <xdr:cNvPr id="768" name="楕円 767"/>
        <xdr:cNvSpPr/>
      </xdr:nvSpPr>
      <xdr:spPr>
        <a:xfrm>
          <a:off x="19494500" y="65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167721</xdr:rowOff>
    </xdr:from>
    <xdr:ext cx="378565" cy="259045"/>
    <xdr:sp macro="" textlink="">
      <xdr:nvSpPr>
        <xdr:cNvPr id="769" name="テキスト ボックス 768"/>
        <xdr:cNvSpPr txBox="1"/>
      </xdr:nvSpPr>
      <xdr:spPr>
        <a:xfrm>
          <a:off x="19356017" y="668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55944</xdr:rowOff>
    </xdr:from>
    <xdr:to>
      <xdr:col>98</xdr:col>
      <xdr:colOff>38100</xdr:colOff>
      <xdr:row>38</xdr:row>
      <xdr:rowOff>157544</xdr:rowOff>
    </xdr:to>
    <xdr:sp macro="" textlink="">
      <xdr:nvSpPr>
        <xdr:cNvPr id="770" name="楕円 769"/>
        <xdr:cNvSpPr/>
      </xdr:nvSpPr>
      <xdr:spPr>
        <a:xfrm>
          <a:off x="18605500" y="65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148671</xdr:rowOff>
    </xdr:from>
    <xdr:ext cx="378565" cy="259045"/>
    <xdr:sp macro="" textlink="">
      <xdr:nvSpPr>
        <xdr:cNvPr id="771" name="テキスト ボックス 770"/>
        <xdr:cNvSpPr txBox="1"/>
      </xdr:nvSpPr>
      <xdr:spPr>
        <a:xfrm>
          <a:off x="18467017" y="666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12598</xdr:rowOff>
    </xdr:from>
    <xdr:to>
      <xdr:col>116</xdr:col>
      <xdr:colOff>63500</xdr:colOff>
      <xdr:row>59</xdr:row>
      <xdr:rowOff>12674</xdr:rowOff>
    </xdr:to>
    <xdr:cxnSp macro="">
      <xdr:nvCxnSpPr>
        <xdr:cNvPr id="800" name="直線コネクタ 799"/>
        <xdr:cNvCxnSpPr/>
      </xdr:nvCxnSpPr>
      <xdr:spPr>
        <a:xfrm>
          <a:off x="21323300" y="1012814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12598</xdr:rowOff>
    </xdr:from>
    <xdr:to>
      <xdr:col>111</xdr:col>
      <xdr:colOff>177800</xdr:colOff>
      <xdr:row>59</xdr:row>
      <xdr:rowOff>12636</xdr:rowOff>
    </xdr:to>
    <xdr:cxnSp macro="">
      <xdr:nvCxnSpPr>
        <xdr:cNvPr id="803" name="直線コネクタ 802"/>
        <xdr:cNvCxnSpPr/>
      </xdr:nvCxnSpPr>
      <xdr:spPr>
        <a:xfrm flipV="1">
          <a:off x="20434300" y="1012814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12636</xdr:rowOff>
    </xdr:from>
    <xdr:to>
      <xdr:col>107</xdr:col>
      <xdr:colOff>50800</xdr:colOff>
      <xdr:row>59</xdr:row>
      <xdr:rowOff>12674</xdr:rowOff>
    </xdr:to>
    <xdr:cxnSp macro="">
      <xdr:nvCxnSpPr>
        <xdr:cNvPr id="806" name="直線コネクタ 805"/>
        <xdr:cNvCxnSpPr/>
      </xdr:nvCxnSpPr>
      <xdr:spPr>
        <a:xfrm flipV="1">
          <a:off x="19545300" y="1012818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12636</xdr:rowOff>
    </xdr:from>
    <xdr:to>
      <xdr:col>102</xdr:col>
      <xdr:colOff>114300</xdr:colOff>
      <xdr:row>59</xdr:row>
      <xdr:rowOff>12674</xdr:rowOff>
    </xdr:to>
    <xdr:cxnSp macro="">
      <xdr:nvCxnSpPr>
        <xdr:cNvPr id="809" name="直線コネクタ 808"/>
        <xdr:cNvCxnSpPr/>
      </xdr:nvCxnSpPr>
      <xdr:spPr>
        <a:xfrm>
          <a:off x="18656300" y="1012818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133324</xdr:rowOff>
    </xdr:from>
    <xdr:to>
      <xdr:col>116</xdr:col>
      <xdr:colOff>114300</xdr:colOff>
      <xdr:row>59</xdr:row>
      <xdr:rowOff>63474</xdr:rowOff>
    </xdr:to>
    <xdr:sp macro="" textlink="">
      <xdr:nvSpPr>
        <xdr:cNvPr id="819" name="楕円 818"/>
        <xdr:cNvSpPr/>
      </xdr:nvSpPr>
      <xdr:spPr>
        <a:xfrm>
          <a:off x="22110700" y="10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50867</xdr:rowOff>
    </xdr:from>
    <xdr:ext cx="378565" cy="259045"/>
    <xdr:sp macro="" textlink="">
      <xdr:nvSpPr>
        <xdr:cNvPr id="820" name="貸付金該当値テキスト"/>
        <xdr:cNvSpPr txBox="1"/>
      </xdr:nvSpPr>
      <xdr:spPr>
        <a:xfrm>
          <a:off x="22212300" y="9994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133248</xdr:rowOff>
    </xdr:from>
    <xdr:to>
      <xdr:col>112</xdr:col>
      <xdr:colOff>38100</xdr:colOff>
      <xdr:row>59</xdr:row>
      <xdr:rowOff>63398</xdr:rowOff>
    </xdr:to>
    <xdr:sp macro="" textlink="">
      <xdr:nvSpPr>
        <xdr:cNvPr id="821" name="楕円 820"/>
        <xdr:cNvSpPr/>
      </xdr:nvSpPr>
      <xdr:spPr>
        <a:xfrm>
          <a:off x="21272500" y="100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54525</xdr:rowOff>
    </xdr:from>
    <xdr:ext cx="378565" cy="259045"/>
    <xdr:sp macro="" textlink="">
      <xdr:nvSpPr>
        <xdr:cNvPr id="822" name="テキスト ボックス 821"/>
        <xdr:cNvSpPr txBox="1"/>
      </xdr:nvSpPr>
      <xdr:spPr>
        <a:xfrm>
          <a:off x="21134017" y="1017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133286</xdr:rowOff>
    </xdr:from>
    <xdr:to>
      <xdr:col>107</xdr:col>
      <xdr:colOff>101600</xdr:colOff>
      <xdr:row>59</xdr:row>
      <xdr:rowOff>63436</xdr:rowOff>
    </xdr:to>
    <xdr:sp macro="" textlink="">
      <xdr:nvSpPr>
        <xdr:cNvPr id="823" name="楕円 822"/>
        <xdr:cNvSpPr/>
      </xdr:nvSpPr>
      <xdr:spPr>
        <a:xfrm>
          <a:off x="20383500" y="100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54563</xdr:rowOff>
    </xdr:from>
    <xdr:ext cx="378565" cy="259045"/>
    <xdr:sp macro="" textlink="">
      <xdr:nvSpPr>
        <xdr:cNvPr id="824" name="テキスト ボックス 823"/>
        <xdr:cNvSpPr txBox="1"/>
      </xdr:nvSpPr>
      <xdr:spPr>
        <a:xfrm>
          <a:off x="20245017" y="10170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133324</xdr:rowOff>
    </xdr:from>
    <xdr:to>
      <xdr:col>102</xdr:col>
      <xdr:colOff>165100</xdr:colOff>
      <xdr:row>59</xdr:row>
      <xdr:rowOff>63474</xdr:rowOff>
    </xdr:to>
    <xdr:sp macro="" textlink="">
      <xdr:nvSpPr>
        <xdr:cNvPr id="825" name="楕円 824"/>
        <xdr:cNvSpPr/>
      </xdr:nvSpPr>
      <xdr:spPr>
        <a:xfrm>
          <a:off x="19494500" y="10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54601</xdr:rowOff>
    </xdr:from>
    <xdr:ext cx="378565" cy="259045"/>
    <xdr:sp macro="" textlink="">
      <xdr:nvSpPr>
        <xdr:cNvPr id="826" name="テキスト ボックス 825"/>
        <xdr:cNvSpPr txBox="1"/>
      </xdr:nvSpPr>
      <xdr:spPr>
        <a:xfrm>
          <a:off x="19356017" y="1017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133286</xdr:rowOff>
    </xdr:from>
    <xdr:to>
      <xdr:col>98</xdr:col>
      <xdr:colOff>38100</xdr:colOff>
      <xdr:row>59</xdr:row>
      <xdr:rowOff>63436</xdr:rowOff>
    </xdr:to>
    <xdr:sp macro="" textlink="">
      <xdr:nvSpPr>
        <xdr:cNvPr id="827" name="楕円 826"/>
        <xdr:cNvSpPr/>
      </xdr:nvSpPr>
      <xdr:spPr>
        <a:xfrm>
          <a:off x="18605500" y="100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54563</xdr:rowOff>
    </xdr:from>
    <xdr:ext cx="378565" cy="259045"/>
    <xdr:sp macro="" textlink="">
      <xdr:nvSpPr>
        <xdr:cNvPr id="828" name="テキスト ボックス 827"/>
        <xdr:cNvSpPr txBox="1"/>
      </xdr:nvSpPr>
      <xdr:spPr>
        <a:xfrm>
          <a:off x="18467017" y="10170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141391</xdr:rowOff>
    </xdr:from>
    <xdr:to>
      <xdr:col>116</xdr:col>
      <xdr:colOff>63500</xdr:colOff>
      <xdr:row>76</xdr:row>
      <xdr:rowOff>163452</xdr:rowOff>
    </xdr:to>
    <xdr:cxnSp macro="">
      <xdr:nvCxnSpPr>
        <xdr:cNvPr id="856" name="直線コネクタ 855"/>
        <xdr:cNvCxnSpPr/>
      </xdr:nvCxnSpPr>
      <xdr:spPr>
        <a:xfrm>
          <a:off x="21323300" y="13171591"/>
          <a:ext cx="8382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141391</xdr:rowOff>
    </xdr:from>
    <xdr:to>
      <xdr:col>111</xdr:col>
      <xdr:colOff>177800</xdr:colOff>
      <xdr:row>77</xdr:row>
      <xdr:rowOff>71211</xdr:rowOff>
    </xdr:to>
    <xdr:cxnSp macro="">
      <xdr:nvCxnSpPr>
        <xdr:cNvPr id="859" name="直線コネクタ 858"/>
        <xdr:cNvCxnSpPr/>
      </xdr:nvCxnSpPr>
      <xdr:spPr>
        <a:xfrm flipV="1">
          <a:off x="20434300" y="13171591"/>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87190</xdr:rowOff>
    </xdr:from>
    <xdr:to>
      <xdr:col>107</xdr:col>
      <xdr:colOff>50800</xdr:colOff>
      <xdr:row>77</xdr:row>
      <xdr:rowOff>71211</xdr:rowOff>
    </xdr:to>
    <xdr:cxnSp macro="">
      <xdr:nvCxnSpPr>
        <xdr:cNvPr id="862" name="直線コネクタ 861"/>
        <xdr:cNvCxnSpPr/>
      </xdr:nvCxnSpPr>
      <xdr:spPr>
        <a:xfrm>
          <a:off x="19545300" y="13117390"/>
          <a:ext cx="889000" cy="15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86413</xdr:rowOff>
    </xdr:from>
    <xdr:to>
      <xdr:col>102</xdr:col>
      <xdr:colOff>114300</xdr:colOff>
      <xdr:row>76</xdr:row>
      <xdr:rowOff>87190</xdr:rowOff>
    </xdr:to>
    <xdr:cxnSp macro="">
      <xdr:nvCxnSpPr>
        <xdr:cNvPr id="865" name="直線コネクタ 864"/>
        <xdr:cNvCxnSpPr/>
      </xdr:nvCxnSpPr>
      <xdr:spPr>
        <a:xfrm>
          <a:off x="18656300" y="1311661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112652</xdr:rowOff>
    </xdr:from>
    <xdr:to>
      <xdr:col>116</xdr:col>
      <xdr:colOff>114300</xdr:colOff>
      <xdr:row>77</xdr:row>
      <xdr:rowOff>42802</xdr:rowOff>
    </xdr:to>
    <xdr:sp macro="" textlink="">
      <xdr:nvSpPr>
        <xdr:cNvPr id="875" name="楕円 874"/>
        <xdr:cNvSpPr/>
      </xdr:nvSpPr>
      <xdr:spPr>
        <a:xfrm>
          <a:off x="22110700" y="1314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91079</xdr:rowOff>
    </xdr:from>
    <xdr:ext cx="534377" cy="259045"/>
    <xdr:sp macro="" textlink="">
      <xdr:nvSpPr>
        <xdr:cNvPr id="876" name="繰出金該当値テキスト"/>
        <xdr:cNvSpPr txBox="1"/>
      </xdr:nvSpPr>
      <xdr:spPr>
        <a:xfrm>
          <a:off x="22212300" y="1312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90591</xdr:rowOff>
    </xdr:from>
    <xdr:to>
      <xdr:col>112</xdr:col>
      <xdr:colOff>38100</xdr:colOff>
      <xdr:row>77</xdr:row>
      <xdr:rowOff>20741</xdr:rowOff>
    </xdr:to>
    <xdr:sp macro="" textlink="">
      <xdr:nvSpPr>
        <xdr:cNvPr id="877" name="楕円 876"/>
        <xdr:cNvSpPr/>
      </xdr:nvSpPr>
      <xdr:spPr>
        <a:xfrm>
          <a:off x="21272500" y="1312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11868</xdr:rowOff>
    </xdr:from>
    <xdr:ext cx="534377" cy="259045"/>
    <xdr:sp macro="" textlink="">
      <xdr:nvSpPr>
        <xdr:cNvPr id="878" name="テキスト ボックス 877"/>
        <xdr:cNvSpPr txBox="1"/>
      </xdr:nvSpPr>
      <xdr:spPr>
        <a:xfrm>
          <a:off x="21056111" y="132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20411</xdr:rowOff>
    </xdr:from>
    <xdr:to>
      <xdr:col>107</xdr:col>
      <xdr:colOff>101600</xdr:colOff>
      <xdr:row>77</xdr:row>
      <xdr:rowOff>122011</xdr:rowOff>
    </xdr:to>
    <xdr:sp macro="" textlink="">
      <xdr:nvSpPr>
        <xdr:cNvPr id="879" name="楕円 878"/>
        <xdr:cNvSpPr/>
      </xdr:nvSpPr>
      <xdr:spPr>
        <a:xfrm>
          <a:off x="20383500" y="1322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113138</xdr:rowOff>
    </xdr:from>
    <xdr:ext cx="534377" cy="259045"/>
    <xdr:sp macro="" textlink="">
      <xdr:nvSpPr>
        <xdr:cNvPr id="880" name="テキスト ボックス 879"/>
        <xdr:cNvSpPr txBox="1"/>
      </xdr:nvSpPr>
      <xdr:spPr>
        <a:xfrm>
          <a:off x="20167111" y="1331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36390</xdr:rowOff>
    </xdr:from>
    <xdr:to>
      <xdr:col>102</xdr:col>
      <xdr:colOff>165100</xdr:colOff>
      <xdr:row>76</xdr:row>
      <xdr:rowOff>137990</xdr:rowOff>
    </xdr:to>
    <xdr:sp macro="" textlink="">
      <xdr:nvSpPr>
        <xdr:cNvPr id="881" name="楕円 880"/>
        <xdr:cNvSpPr/>
      </xdr:nvSpPr>
      <xdr:spPr>
        <a:xfrm>
          <a:off x="19494500" y="130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129117</xdr:rowOff>
    </xdr:from>
    <xdr:ext cx="534377" cy="259045"/>
    <xdr:sp macro="" textlink="">
      <xdr:nvSpPr>
        <xdr:cNvPr id="882" name="テキスト ボックス 881"/>
        <xdr:cNvSpPr txBox="1"/>
      </xdr:nvSpPr>
      <xdr:spPr>
        <a:xfrm>
          <a:off x="19278111" y="131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35613</xdr:rowOff>
    </xdr:from>
    <xdr:to>
      <xdr:col>98</xdr:col>
      <xdr:colOff>38100</xdr:colOff>
      <xdr:row>76</xdr:row>
      <xdr:rowOff>137213</xdr:rowOff>
    </xdr:to>
    <xdr:sp macro="" textlink="">
      <xdr:nvSpPr>
        <xdr:cNvPr id="883" name="楕円 882"/>
        <xdr:cNvSpPr/>
      </xdr:nvSpPr>
      <xdr:spPr>
        <a:xfrm>
          <a:off x="18605500" y="1306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128340</xdr:rowOff>
    </xdr:from>
    <xdr:ext cx="534377" cy="259045"/>
    <xdr:sp macro="" textlink="">
      <xdr:nvSpPr>
        <xdr:cNvPr id="884" name="テキスト ボックス 883"/>
        <xdr:cNvSpPr txBox="1"/>
      </xdr:nvSpPr>
      <xdr:spPr>
        <a:xfrm>
          <a:off x="18389111" y="1315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人件費や物件費、普通建設事業費などで類似団体の平均決算額を下回っている。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うち、普通建設事業費については、小中学校大規模改造事業や特別史跡大宰府跡の保存整備事業などにより前年度と比較して増額となっており、今後も学校等公共施設の改修や史跡地の買い上げは今後数年間に渡って計画さ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一方、扶助費、公債費などは類似団体の平均並みとなっているが、扶助費については年々増加傾向にあり、今後もこの傾向が続くとみられる。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扶助費の伸びとあわせ、公共施設の老朽化に伴う普通建設事業費に係る経費により財政の硬直化が予測されることから、計画の大幅な見直しや、廃止を含めた事業の選択を行う必要がある。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福岡県太宰府市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71,958
71,465
29.60
25,738,187
25,017,247
580,755
13,547,649
22,765,960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99924</xdr:rowOff>
    </xdr:from>
    <xdr:to>
      <xdr:col>24</xdr:col>
      <xdr:colOff>63500</xdr:colOff>
      <xdr:row>35</xdr:row>
      <xdr:rowOff>120040</xdr:rowOff>
    </xdr:to>
    <xdr:cxnSp macro="">
      <xdr:nvCxnSpPr>
        <xdr:cNvPr id="59" name="直線コネクタ 58"/>
        <xdr:cNvCxnSpPr/>
      </xdr:nvCxnSpPr>
      <xdr:spPr>
        <a:xfrm flipV="1">
          <a:off x="3797300" y="6100674"/>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120040</xdr:rowOff>
    </xdr:from>
    <xdr:to>
      <xdr:col>19</xdr:col>
      <xdr:colOff>177800</xdr:colOff>
      <xdr:row>36</xdr:row>
      <xdr:rowOff>88951</xdr:rowOff>
    </xdr:to>
    <xdr:cxnSp macro="">
      <xdr:nvCxnSpPr>
        <xdr:cNvPr id="62" name="直線コネクタ 61"/>
        <xdr:cNvCxnSpPr/>
      </xdr:nvCxnSpPr>
      <xdr:spPr>
        <a:xfrm flipV="1">
          <a:off x="2908300" y="6120790"/>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52375</xdr:rowOff>
    </xdr:from>
    <xdr:to>
      <xdr:col>15</xdr:col>
      <xdr:colOff>50800</xdr:colOff>
      <xdr:row>36</xdr:row>
      <xdr:rowOff>88951</xdr:rowOff>
    </xdr:to>
    <xdr:cxnSp macro="">
      <xdr:nvCxnSpPr>
        <xdr:cNvPr id="65" name="直線コネクタ 64"/>
        <xdr:cNvCxnSpPr/>
      </xdr:nvCxnSpPr>
      <xdr:spPr>
        <a:xfrm>
          <a:off x="2019300" y="6053125"/>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40031</xdr:rowOff>
    </xdr:from>
    <xdr:to>
      <xdr:col>10</xdr:col>
      <xdr:colOff>114300</xdr:colOff>
      <xdr:row>35</xdr:row>
      <xdr:rowOff>52375</xdr:rowOff>
    </xdr:to>
    <xdr:cxnSp macro="">
      <xdr:nvCxnSpPr>
        <xdr:cNvPr id="68" name="直線コネクタ 67"/>
        <xdr:cNvCxnSpPr/>
      </xdr:nvCxnSpPr>
      <xdr:spPr>
        <a:xfrm>
          <a:off x="1130300" y="604078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49124</xdr:rowOff>
    </xdr:from>
    <xdr:to>
      <xdr:col>24</xdr:col>
      <xdr:colOff>114300</xdr:colOff>
      <xdr:row>35</xdr:row>
      <xdr:rowOff>150724</xdr:rowOff>
    </xdr:to>
    <xdr:sp macro="" textlink="">
      <xdr:nvSpPr>
        <xdr:cNvPr id="78" name="楕円 77"/>
        <xdr:cNvSpPr/>
      </xdr:nvSpPr>
      <xdr:spPr>
        <a:xfrm>
          <a:off x="45847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27551</xdr:rowOff>
    </xdr:from>
    <xdr:ext cx="469744" cy="259045"/>
    <xdr:sp macro="" textlink="">
      <xdr:nvSpPr>
        <xdr:cNvPr id="79" name="議会費該当値テキスト"/>
        <xdr:cNvSpPr txBox="1"/>
      </xdr:nvSpPr>
      <xdr:spPr>
        <a:xfrm>
          <a:off x="4686300" y="60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69240</xdr:rowOff>
    </xdr:from>
    <xdr:to>
      <xdr:col>20</xdr:col>
      <xdr:colOff>38100</xdr:colOff>
      <xdr:row>35</xdr:row>
      <xdr:rowOff>170840</xdr:rowOff>
    </xdr:to>
    <xdr:sp macro="" textlink="">
      <xdr:nvSpPr>
        <xdr:cNvPr id="80" name="楕円 79"/>
        <xdr:cNvSpPr/>
      </xdr:nvSpPr>
      <xdr:spPr>
        <a:xfrm>
          <a:off x="3746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161967</xdr:rowOff>
    </xdr:from>
    <xdr:ext cx="469744" cy="259045"/>
    <xdr:sp macro="" textlink="">
      <xdr:nvSpPr>
        <xdr:cNvPr id="81" name="テキスト ボックス 80"/>
        <xdr:cNvSpPr txBox="1"/>
      </xdr:nvSpPr>
      <xdr:spPr>
        <a:xfrm>
          <a:off x="3562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38151</xdr:rowOff>
    </xdr:from>
    <xdr:to>
      <xdr:col>15</xdr:col>
      <xdr:colOff>101600</xdr:colOff>
      <xdr:row>36</xdr:row>
      <xdr:rowOff>139751</xdr:rowOff>
    </xdr:to>
    <xdr:sp macro="" textlink="">
      <xdr:nvSpPr>
        <xdr:cNvPr id="82" name="楕円 81"/>
        <xdr:cNvSpPr/>
      </xdr:nvSpPr>
      <xdr:spPr>
        <a:xfrm>
          <a:off x="2857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130878</xdr:rowOff>
    </xdr:from>
    <xdr:ext cx="469744" cy="259045"/>
    <xdr:sp macro="" textlink="">
      <xdr:nvSpPr>
        <xdr:cNvPr id="83" name="テキスト ボックス 82"/>
        <xdr:cNvSpPr txBox="1"/>
      </xdr:nvSpPr>
      <xdr:spPr>
        <a:xfrm>
          <a:off x="2673428" y="63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1575</xdr:rowOff>
    </xdr:from>
    <xdr:to>
      <xdr:col>10</xdr:col>
      <xdr:colOff>165100</xdr:colOff>
      <xdr:row>35</xdr:row>
      <xdr:rowOff>103175</xdr:rowOff>
    </xdr:to>
    <xdr:sp macro="" textlink="">
      <xdr:nvSpPr>
        <xdr:cNvPr id="84" name="楕円 83"/>
        <xdr:cNvSpPr/>
      </xdr:nvSpPr>
      <xdr:spPr>
        <a:xfrm>
          <a:off x="1968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94302</xdr:rowOff>
    </xdr:from>
    <xdr:ext cx="469744" cy="259045"/>
    <xdr:sp macro="" textlink="">
      <xdr:nvSpPr>
        <xdr:cNvPr id="85" name="テキスト ボックス 84"/>
        <xdr:cNvSpPr txBox="1"/>
      </xdr:nvSpPr>
      <xdr:spPr>
        <a:xfrm>
          <a:off x="1784428" y="60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160681</xdr:rowOff>
    </xdr:from>
    <xdr:to>
      <xdr:col>6</xdr:col>
      <xdr:colOff>38100</xdr:colOff>
      <xdr:row>35</xdr:row>
      <xdr:rowOff>90831</xdr:rowOff>
    </xdr:to>
    <xdr:sp macro="" textlink="">
      <xdr:nvSpPr>
        <xdr:cNvPr id="86" name="楕円 85"/>
        <xdr:cNvSpPr/>
      </xdr:nvSpPr>
      <xdr:spPr>
        <a:xfrm>
          <a:off x="1079500" y="5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81958</xdr:rowOff>
    </xdr:from>
    <xdr:ext cx="469744" cy="259045"/>
    <xdr:sp macro="" textlink="">
      <xdr:nvSpPr>
        <xdr:cNvPr id="87" name="テキスト ボックス 86"/>
        <xdr:cNvSpPr txBox="1"/>
      </xdr:nvSpPr>
      <xdr:spPr>
        <a:xfrm>
          <a:off x="895428" y="60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153112</xdr:rowOff>
    </xdr:from>
    <xdr:to>
      <xdr:col>24</xdr:col>
      <xdr:colOff>63500</xdr:colOff>
      <xdr:row>57</xdr:row>
      <xdr:rowOff>44259</xdr:rowOff>
    </xdr:to>
    <xdr:cxnSp macro="">
      <xdr:nvCxnSpPr>
        <xdr:cNvPr id="117" name="直線コネクタ 116"/>
        <xdr:cNvCxnSpPr/>
      </xdr:nvCxnSpPr>
      <xdr:spPr>
        <a:xfrm flipV="1">
          <a:off x="3797300" y="9754312"/>
          <a:ext cx="838200" cy="6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6179</xdr:rowOff>
    </xdr:from>
    <xdr:to>
      <xdr:col>19</xdr:col>
      <xdr:colOff>177800</xdr:colOff>
      <xdr:row>57</xdr:row>
      <xdr:rowOff>44259</xdr:rowOff>
    </xdr:to>
    <xdr:cxnSp macro="">
      <xdr:nvCxnSpPr>
        <xdr:cNvPr id="120" name="直線コネクタ 119"/>
        <xdr:cNvCxnSpPr/>
      </xdr:nvCxnSpPr>
      <xdr:spPr>
        <a:xfrm>
          <a:off x="2908300" y="9778829"/>
          <a:ext cx="889000" cy="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6179</xdr:rowOff>
    </xdr:from>
    <xdr:to>
      <xdr:col>15</xdr:col>
      <xdr:colOff>50800</xdr:colOff>
      <xdr:row>57</xdr:row>
      <xdr:rowOff>31820</xdr:rowOff>
    </xdr:to>
    <xdr:cxnSp macro="">
      <xdr:nvCxnSpPr>
        <xdr:cNvPr id="123" name="直線コネクタ 122"/>
        <xdr:cNvCxnSpPr/>
      </xdr:nvCxnSpPr>
      <xdr:spPr>
        <a:xfrm flipV="1">
          <a:off x="2019300" y="9778829"/>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21704</xdr:rowOff>
    </xdr:from>
    <xdr:to>
      <xdr:col>10</xdr:col>
      <xdr:colOff>114300</xdr:colOff>
      <xdr:row>57</xdr:row>
      <xdr:rowOff>31820</xdr:rowOff>
    </xdr:to>
    <xdr:cxnSp macro="">
      <xdr:nvCxnSpPr>
        <xdr:cNvPr id="126" name="直線コネクタ 125"/>
        <xdr:cNvCxnSpPr/>
      </xdr:nvCxnSpPr>
      <xdr:spPr>
        <a:xfrm>
          <a:off x="1130300" y="9794354"/>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102312</xdr:rowOff>
    </xdr:from>
    <xdr:to>
      <xdr:col>24</xdr:col>
      <xdr:colOff>114300</xdr:colOff>
      <xdr:row>57</xdr:row>
      <xdr:rowOff>32462</xdr:rowOff>
    </xdr:to>
    <xdr:sp macro="" textlink="">
      <xdr:nvSpPr>
        <xdr:cNvPr id="136" name="楕円 135"/>
        <xdr:cNvSpPr/>
      </xdr:nvSpPr>
      <xdr:spPr>
        <a:xfrm>
          <a:off x="4584700" y="970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80739</xdr:rowOff>
    </xdr:from>
    <xdr:ext cx="534377" cy="259045"/>
    <xdr:sp macro="" textlink="">
      <xdr:nvSpPr>
        <xdr:cNvPr id="137" name="総務費該当値テキスト"/>
        <xdr:cNvSpPr txBox="1"/>
      </xdr:nvSpPr>
      <xdr:spPr>
        <a:xfrm>
          <a:off x="4686300" y="96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164909</xdr:rowOff>
    </xdr:from>
    <xdr:to>
      <xdr:col>20</xdr:col>
      <xdr:colOff>38100</xdr:colOff>
      <xdr:row>57</xdr:row>
      <xdr:rowOff>95059</xdr:rowOff>
    </xdr:to>
    <xdr:sp macro="" textlink="">
      <xdr:nvSpPr>
        <xdr:cNvPr id="138" name="楕円 137"/>
        <xdr:cNvSpPr/>
      </xdr:nvSpPr>
      <xdr:spPr>
        <a:xfrm>
          <a:off x="3746500" y="97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86186</xdr:rowOff>
    </xdr:from>
    <xdr:ext cx="534377" cy="259045"/>
    <xdr:sp macro="" textlink="">
      <xdr:nvSpPr>
        <xdr:cNvPr id="139" name="テキスト ボックス 138"/>
        <xdr:cNvSpPr txBox="1"/>
      </xdr:nvSpPr>
      <xdr:spPr>
        <a:xfrm>
          <a:off x="3530111" y="985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126829</xdr:rowOff>
    </xdr:from>
    <xdr:to>
      <xdr:col>15</xdr:col>
      <xdr:colOff>101600</xdr:colOff>
      <xdr:row>57</xdr:row>
      <xdr:rowOff>56979</xdr:rowOff>
    </xdr:to>
    <xdr:sp macro="" textlink="">
      <xdr:nvSpPr>
        <xdr:cNvPr id="140" name="楕円 139"/>
        <xdr:cNvSpPr/>
      </xdr:nvSpPr>
      <xdr:spPr>
        <a:xfrm>
          <a:off x="2857500" y="97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48106</xdr:rowOff>
    </xdr:from>
    <xdr:ext cx="534377" cy="259045"/>
    <xdr:sp macro="" textlink="">
      <xdr:nvSpPr>
        <xdr:cNvPr id="141" name="テキスト ボックス 140"/>
        <xdr:cNvSpPr txBox="1"/>
      </xdr:nvSpPr>
      <xdr:spPr>
        <a:xfrm>
          <a:off x="2641111" y="98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152470</xdr:rowOff>
    </xdr:from>
    <xdr:to>
      <xdr:col>10</xdr:col>
      <xdr:colOff>165100</xdr:colOff>
      <xdr:row>57</xdr:row>
      <xdr:rowOff>82620</xdr:rowOff>
    </xdr:to>
    <xdr:sp macro="" textlink="">
      <xdr:nvSpPr>
        <xdr:cNvPr id="142" name="楕円 141"/>
        <xdr:cNvSpPr/>
      </xdr:nvSpPr>
      <xdr:spPr>
        <a:xfrm>
          <a:off x="1968500" y="97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73747</xdr:rowOff>
    </xdr:from>
    <xdr:ext cx="534377" cy="259045"/>
    <xdr:sp macro="" textlink="">
      <xdr:nvSpPr>
        <xdr:cNvPr id="143" name="テキスト ボックス 142"/>
        <xdr:cNvSpPr txBox="1"/>
      </xdr:nvSpPr>
      <xdr:spPr>
        <a:xfrm>
          <a:off x="1752111" y="98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142354</xdr:rowOff>
    </xdr:from>
    <xdr:to>
      <xdr:col>6</xdr:col>
      <xdr:colOff>38100</xdr:colOff>
      <xdr:row>57</xdr:row>
      <xdr:rowOff>72504</xdr:rowOff>
    </xdr:to>
    <xdr:sp macro="" textlink="">
      <xdr:nvSpPr>
        <xdr:cNvPr id="144" name="楕円 143"/>
        <xdr:cNvSpPr/>
      </xdr:nvSpPr>
      <xdr:spPr>
        <a:xfrm>
          <a:off x="1079500" y="97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63631</xdr:rowOff>
    </xdr:from>
    <xdr:ext cx="534377" cy="259045"/>
    <xdr:sp macro="" textlink="">
      <xdr:nvSpPr>
        <xdr:cNvPr id="145" name="テキスト ボックス 144"/>
        <xdr:cNvSpPr txBox="1"/>
      </xdr:nvSpPr>
      <xdr:spPr>
        <a:xfrm>
          <a:off x="863111" y="98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138013</xdr:rowOff>
    </xdr:from>
    <xdr:to>
      <xdr:col>24</xdr:col>
      <xdr:colOff>63500</xdr:colOff>
      <xdr:row>76</xdr:row>
      <xdr:rowOff>25606</xdr:rowOff>
    </xdr:to>
    <xdr:cxnSp macro="">
      <xdr:nvCxnSpPr>
        <xdr:cNvPr id="177" name="直線コネクタ 176"/>
        <xdr:cNvCxnSpPr/>
      </xdr:nvCxnSpPr>
      <xdr:spPr>
        <a:xfrm flipV="1">
          <a:off x="3797300" y="12996763"/>
          <a:ext cx="8382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25606</xdr:rowOff>
    </xdr:from>
    <xdr:to>
      <xdr:col>19</xdr:col>
      <xdr:colOff>177800</xdr:colOff>
      <xdr:row>76</xdr:row>
      <xdr:rowOff>67844</xdr:rowOff>
    </xdr:to>
    <xdr:cxnSp macro="">
      <xdr:nvCxnSpPr>
        <xdr:cNvPr id="180" name="直線コネクタ 179"/>
        <xdr:cNvCxnSpPr/>
      </xdr:nvCxnSpPr>
      <xdr:spPr>
        <a:xfrm flipV="1">
          <a:off x="2908300" y="13055806"/>
          <a:ext cx="889000" cy="4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59778</xdr:rowOff>
    </xdr:from>
    <xdr:to>
      <xdr:col>15</xdr:col>
      <xdr:colOff>50800</xdr:colOff>
      <xdr:row>76</xdr:row>
      <xdr:rowOff>67844</xdr:rowOff>
    </xdr:to>
    <xdr:cxnSp macro="">
      <xdr:nvCxnSpPr>
        <xdr:cNvPr id="183" name="直線コネクタ 182"/>
        <xdr:cNvCxnSpPr/>
      </xdr:nvCxnSpPr>
      <xdr:spPr>
        <a:xfrm>
          <a:off x="2019300" y="13089978"/>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59778</xdr:rowOff>
    </xdr:from>
    <xdr:to>
      <xdr:col>10</xdr:col>
      <xdr:colOff>114300</xdr:colOff>
      <xdr:row>76</xdr:row>
      <xdr:rowOff>126605</xdr:rowOff>
    </xdr:to>
    <xdr:cxnSp macro="">
      <xdr:nvCxnSpPr>
        <xdr:cNvPr id="186" name="直線コネクタ 185"/>
        <xdr:cNvCxnSpPr/>
      </xdr:nvCxnSpPr>
      <xdr:spPr>
        <a:xfrm flipV="1">
          <a:off x="1130300" y="13089978"/>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87213</xdr:rowOff>
    </xdr:from>
    <xdr:to>
      <xdr:col>24</xdr:col>
      <xdr:colOff>114300</xdr:colOff>
      <xdr:row>76</xdr:row>
      <xdr:rowOff>17363</xdr:rowOff>
    </xdr:to>
    <xdr:sp macro="" textlink="">
      <xdr:nvSpPr>
        <xdr:cNvPr id="196" name="楕円 195"/>
        <xdr:cNvSpPr/>
      </xdr:nvSpPr>
      <xdr:spPr>
        <a:xfrm>
          <a:off x="4584700" y="129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65640</xdr:rowOff>
    </xdr:from>
    <xdr:ext cx="599010" cy="259045"/>
    <xdr:sp macro="" textlink="">
      <xdr:nvSpPr>
        <xdr:cNvPr id="197" name="民生費該当値テキスト"/>
        <xdr:cNvSpPr txBox="1"/>
      </xdr:nvSpPr>
      <xdr:spPr>
        <a:xfrm>
          <a:off x="4686300" y="1292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146256</xdr:rowOff>
    </xdr:from>
    <xdr:to>
      <xdr:col>20</xdr:col>
      <xdr:colOff>38100</xdr:colOff>
      <xdr:row>76</xdr:row>
      <xdr:rowOff>76406</xdr:rowOff>
    </xdr:to>
    <xdr:sp macro="" textlink="">
      <xdr:nvSpPr>
        <xdr:cNvPr id="198" name="楕円 197"/>
        <xdr:cNvSpPr/>
      </xdr:nvSpPr>
      <xdr:spPr>
        <a:xfrm>
          <a:off x="3746500" y="130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67533</xdr:rowOff>
    </xdr:from>
    <xdr:ext cx="599010" cy="259045"/>
    <xdr:sp macro="" textlink="">
      <xdr:nvSpPr>
        <xdr:cNvPr id="199" name="テキスト ボックス 198"/>
        <xdr:cNvSpPr txBox="1"/>
      </xdr:nvSpPr>
      <xdr:spPr>
        <a:xfrm>
          <a:off x="3497795" y="1309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17044</xdr:rowOff>
    </xdr:from>
    <xdr:to>
      <xdr:col>15</xdr:col>
      <xdr:colOff>101600</xdr:colOff>
      <xdr:row>76</xdr:row>
      <xdr:rowOff>118644</xdr:rowOff>
    </xdr:to>
    <xdr:sp macro="" textlink="">
      <xdr:nvSpPr>
        <xdr:cNvPr id="200" name="楕円 199"/>
        <xdr:cNvSpPr/>
      </xdr:nvSpPr>
      <xdr:spPr>
        <a:xfrm>
          <a:off x="2857500" y="13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109771</xdr:rowOff>
    </xdr:from>
    <xdr:ext cx="599010" cy="259045"/>
    <xdr:sp macro="" textlink="">
      <xdr:nvSpPr>
        <xdr:cNvPr id="201" name="テキスト ボックス 200"/>
        <xdr:cNvSpPr txBox="1"/>
      </xdr:nvSpPr>
      <xdr:spPr>
        <a:xfrm>
          <a:off x="2608795" y="1313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8978</xdr:rowOff>
    </xdr:from>
    <xdr:to>
      <xdr:col>10</xdr:col>
      <xdr:colOff>165100</xdr:colOff>
      <xdr:row>76</xdr:row>
      <xdr:rowOff>110578</xdr:rowOff>
    </xdr:to>
    <xdr:sp macro="" textlink="">
      <xdr:nvSpPr>
        <xdr:cNvPr id="202" name="楕円 201"/>
        <xdr:cNvSpPr/>
      </xdr:nvSpPr>
      <xdr:spPr>
        <a:xfrm>
          <a:off x="1968500" y="1303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101705</xdr:rowOff>
    </xdr:from>
    <xdr:ext cx="599010" cy="259045"/>
    <xdr:sp macro="" textlink="">
      <xdr:nvSpPr>
        <xdr:cNvPr id="203" name="テキスト ボックス 202"/>
        <xdr:cNvSpPr txBox="1"/>
      </xdr:nvSpPr>
      <xdr:spPr>
        <a:xfrm>
          <a:off x="1719795" y="131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75805</xdr:rowOff>
    </xdr:from>
    <xdr:to>
      <xdr:col>6</xdr:col>
      <xdr:colOff>38100</xdr:colOff>
      <xdr:row>77</xdr:row>
      <xdr:rowOff>5955</xdr:rowOff>
    </xdr:to>
    <xdr:sp macro="" textlink="">
      <xdr:nvSpPr>
        <xdr:cNvPr id="204" name="楕円 203"/>
        <xdr:cNvSpPr/>
      </xdr:nvSpPr>
      <xdr:spPr>
        <a:xfrm>
          <a:off x="1079500" y="131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168532</xdr:rowOff>
    </xdr:from>
    <xdr:ext cx="599010" cy="259045"/>
    <xdr:sp macro="" textlink="">
      <xdr:nvSpPr>
        <xdr:cNvPr id="205" name="テキスト ボックス 204"/>
        <xdr:cNvSpPr txBox="1"/>
      </xdr:nvSpPr>
      <xdr:spPr>
        <a:xfrm>
          <a:off x="830795" y="131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44456</xdr:rowOff>
    </xdr:from>
    <xdr:to>
      <xdr:col>24</xdr:col>
      <xdr:colOff>63500</xdr:colOff>
      <xdr:row>99</xdr:row>
      <xdr:rowOff>72786</xdr:rowOff>
    </xdr:to>
    <xdr:cxnSp macro="">
      <xdr:nvCxnSpPr>
        <xdr:cNvPr id="237" name="直線コネクタ 236"/>
        <xdr:cNvCxnSpPr/>
      </xdr:nvCxnSpPr>
      <xdr:spPr>
        <a:xfrm flipV="1">
          <a:off x="3797300" y="17018006"/>
          <a:ext cx="838200" cy="2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72786</xdr:rowOff>
    </xdr:from>
    <xdr:to>
      <xdr:col>19</xdr:col>
      <xdr:colOff>177800</xdr:colOff>
      <xdr:row>99</xdr:row>
      <xdr:rowOff>86632</xdr:rowOff>
    </xdr:to>
    <xdr:cxnSp macro="">
      <xdr:nvCxnSpPr>
        <xdr:cNvPr id="240" name="直線コネクタ 239"/>
        <xdr:cNvCxnSpPr/>
      </xdr:nvCxnSpPr>
      <xdr:spPr>
        <a:xfrm flipV="1">
          <a:off x="2908300" y="17046336"/>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70532</xdr:rowOff>
    </xdr:from>
    <xdr:to>
      <xdr:col>15</xdr:col>
      <xdr:colOff>50800</xdr:colOff>
      <xdr:row>99</xdr:row>
      <xdr:rowOff>86632</xdr:rowOff>
    </xdr:to>
    <xdr:cxnSp macro="">
      <xdr:nvCxnSpPr>
        <xdr:cNvPr id="243" name="直線コネクタ 242"/>
        <xdr:cNvCxnSpPr/>
      </xdr:nvCxnSpPr>
      <xdr:spPr>
        <a:xfrm>
          <a:off x="2019300" y="17044082"/>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48326</xdr:rowOff>
    </xdr:from>
    <xdr:to>
      <xdr:col>10</xdr:col>
      <xdr:colOff>114300</xdr:colOff>
      <xdr:row>99</xdr:row>
      <xdr:rowOff>70532</xdr:rowOff>
    </xdr:to>
    <xdr:cxnSp macro="">
      <xdr:nvCxnSpPr>
        <xdr:cNvPr id="246" name="直線コネクタ 245"/>
        <xdr:cNvCxnSpPr/>
      </xdr:nvCxnSpPr>
      <xdr:spPr>
        <a:xfrm>
          <a:off x="1130300" y="17021876"/>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165106</xdr:rowOff>
    </xdr:from>
    <xdr:to>
      <xdr:col>24</xdr:col>
      <xdr:colOff>114300</xdr:colOff>
      <xdr:row>99</xdr:row>
      <xdr:rowOff>95256</xdr:rowOff>
    </xdr:to>
    <xdr:sp macro="" textlink="">
      <xdr:nvSpPr>
        <xdr:cNvPr id="256" name="楕円 255"/>
        <xdr:cNvSpPr/>
      </xdr:nvSpPr>
      <xdr:spPr>
        <a:xfrm>
          <a:off x="4584700" y="1696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80033</xdr:rowOff>
    </xdr:from>
    <xdr:ext cx="534377" cy="259045"/>
    <xdr:sp macro="" textlink="">
      <xdr:nvSpPr>
        <xdr:cNvPr id="257" name="衛生費該当値テキスト"/>
        <xdr:cNvSpPr txBox="1"/>
      </xdr:nvSpPr>
      <xdr:spPr>
        <a:xfrm>
          <a:off x="4686300" y="1688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21986</xdr:rowOff>
    </xdr:from>
    <xdr:to>
      <xdr:col>20</xdr:col>
      <xdr:colOff>38100</xdr:colOff>
      <xdr:row>99</xdr:row>
      <xdr:rowOff>123586</xdr:rowOff>
    </xdr:to>
    <xdr:sp macro="" textlink="">
      <xdr:nvSpPr>
        <xdr:cNvPr id="258" name="楕円 257"/>
        <xdr:cNvSpPr/>
      </xdr:nvSpPr>
      <xdr:spPr>
        <a:xfrm>
          <a:off x="3746500" y="169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114713</xdr:rowOff>
    </xdr:from>
    <xdr:ext cx="534377" cy="259045"/>
    <xdr:sp macro="" textlink="">
      <xdr:nvSpPr>
        <xdr:cNvPr id="259" name="テキスト ボックス 258"/>
        <xdr:cNvSpPr txBox="1"/>
      </xdr:nvSpPr>
      <xdr:spPr>
        <a:xfrm>
          <a:off x="3530111" y="170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35832</xdr:rowOff>
    </xdr:from>
    <xdr:to>
      <xdr:col>15</xdr:col>
      <xdr:colOff>101600</xdr:colOff>
      <xdr:row>99</xdr:row>
      <xdr:rowOff>137432</xdr:rowOff>
    </xdr:to>
    <xdr:sp macro="" textlink="">
      <xdr:nvSpPr>
        <xdr:cNvPr id="260" name="楕円 259"/>
        <xdr:cNvSpPr/>
      </xdr:nvSpPr>
      <xdr:spPr>
        <a:xfrm>
          <a:off x="2857500" y="170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128559</xdr:rowOff>
    </xdr:from>
    <xdr:ext cx="534377" cy="259045"/>
    <xdr:sp macro="" textlink="">
      <xdr:nvSpPr>
        <xdr:cNvPr id="261" name="テキスト ボックス 260"/>
        <xdr:cNvSpPr txBox="1"/>
      </xdr:nvSpPr>
      <xdr:spPr>
        <a:xfrm>
          <a:off x="2641111" y="1710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19732</xdr:rowOff>
    </xdr:from>
    <xdr:to>
      <xdr:col>10</xdr:col>
      <xdr:colOff>165100</xdr:colOff>
      <xdr:row>99</xdr:row>
      <xdr:rowOff>121332</xdr:rowOff>
    </xdr:to>
    <xdr:sp macro="" textlink="">
      <xdr:nvSpPr>
        <xdr:cNvPr id="262" name="楕円 261"/>
        <xdr:cNvSpPr/>
      </xdr:nvSpPr>
      <xdr:spPr>
        <a:xfrm>
          <a:off x="1968500" y="169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112459</xdr:rowOff>
    </xdr:from>
    <xdr:ext cx="534377" cy="259045"/>
    <xdr:sp macro="" textlink="">
      <xdr:nvSpPr>
        <xdr:cNvPr id="263" name="テキスト ボックス 262"/>
        <xdr:cNvSpPr txBox="1"/>
      </xdr:nvSpPr>
      <xdr:spPr>
        <a:xfrm>
          <a:off x="1752111" y="1708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168976</xdr:rowOff>
    </xdr:from>
    <xdr:to>
      <xdr:col>6</xdr:col>
      <xdr:colOff>38100</xdr:colOff>
      <xdr:row>99</xdr:row>
      <xdr:rowOff>99126</xdr:rowOff>
    </xdr:to>
    <xdr:sp macro="" textlink="">
      <xdr:nvSpPr>
        <xdr:cNvPr id="264" name="楕円 263"/>
        <xdr:cNvSpPr/>
      </xdr:nvSpPr>
      <xdr:spPr>
        <a:xfrm>
          <a:off x="1079500" y="169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90253</xdr:rowOff>
    </xdr:from>
    <xdr:ext cx="534377" cy="259045"/>
    <xdr:sp macro="" textlink="">
      <xdr:nvSpPr>
        <xdr:cNvPr id="265" name="テキスト ボックス 264"/>
        <xdr:cNvSpPr txBox="1"/>
      </xdr:nvSpPr>
      <xdr:spPr>
        <a:xfrm>
          <a:off x="863111" y="1706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9398</xdr:rowOff>
    </xdr:from>
    <xdr:to>
      <xdr:col>55</xdr:col>
      <xdr:colOff>0</xdr:colOff>
      <xdr:row>38</xdr:row>
      <xdr:rowOff>100076</xdr:rowOff>
    </xdr:to>
    <xdr:cxnSp macro="">
      <xdr:nvCxnSpPr>
        <xdr:cNvPr id="294" name="直線コネクタ 293"/>
        <xdr:cNvCxnSpPr/>
      </xdr:nvCxnSpPr>
      <xdr:spPr>
        <a:xfrm>
          <a:off x="9639300" y="6524498"/>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635</xdr:rowOff>
    </xdr:from>
    <xdr:to>
      <xdr:col>50</xdr:col>
      <xdr:colOff>114300</xdr:colOff>
      <xdr:row>38</xdr:row>
      <xdr:rowOff>9398</xdr:rowOff>
    </xdr:to>
    <xdr:cxnSp macro="">
      <xdr:nvCxnSpPr>
        <xdr:cNvPr id="297" name="直線コネクタ 296"/>
        <xdr:cNvCxnSpPr/>
      </xdr:nvCxnSpPr>
      <xdr:spPr>
        <a:xfrm>
          <a:off x="8750300" y="5658485"/>
          <a:ext cx="889000" cy="86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635</xdr:rowOff>
    </xdr:from>
    <xdr:to>
      <xdr:col>45</xdr:col>
      <xdr:colOff>177800</xdr:colOff>
      <xdr:row>38</xdr:row>
      <xdr:rowOff>44069</xdr:rowOff>
    </xdr:to>
    <xdr:cxnSp macro="">
      <xdr:nvCxnSpPr>
        <xdr:cNvPr id="300" name="直線コネクタ 299"/>
        <xdr:cNvCxnSpPr/>
      </xdr:nvCxnSpPr>
      <xdr:spPr>
        <a:xfrm flipV="1">
          <a:off x="7861300" y="5658485"/>
          <a:ext cx="889000" cy="90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44069</xdr:rowOff>
    </xdr:from>
    <xdr:to>
      <xdr:col>41</xdr:col>
      <xdr:colOff>50800</xdr:colOff>
      <xdr:row>38</xdr:row>
      <xdr:rowOff>98552</xdr:rowOff>
    </xdr:to>
    <xdr:cxnSp macro="">
      <xdr:nvCxnSpPr>
        <xdr:cNvPr id="303" name="直線コネクタ 302"/>
        <xdr:cNvCxnSpPr/>
      </xdr:nvCxnSpPr>
      <xdr:spPr>
        <a:xfrm flipV="1">
          <a:off x="6972300" y="6559169"/>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49276</xdr:rowOff>
    </xdr:from>
    <xdr:to>
      <xdr:col>55</xdr:col>
      <xdr:colOff>50800</xdr:colOff>
      <xdr:row>38</xdr:row>
      <xdr:rowOff>150876</xdr:rowOff>
    </xdr:to>
    <xdr:sp macro="" textlink="">
      <xdr:nvSpPr>
        <xdr:cNvPr id="313" name="楕円 312"/>
        <xdr:cNvSpPr/>
      </xdr:nvSpPr>
      <xdr:spPr>
        <a:xfrm>
          <a:off x="10426700" y="65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135653</xdr:rowOff>
    </xdr:from>
    <xdr:ext cx="378565" cy="259045"/>
    <xdr:sp macro="" textlink="">
      <xdr:nvSpPr>
        <xdr:cNvPr id="314" name="労働費該当値テキスト"/>
        <xdr:cNvSpPr txBox="1"/>
      </xdr:nvSpPr>
      <xdr:spPr>
        <a:xfrm>
          <a:off x="10528300" y="6479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130048</xdr:rowOff>
    </xdr:from>
    <xdr:to>
      <xdr:col>50</xdr:col>
      <xdr:colOff>165100</xdr:colOff>
      <xdr:row>38</xdr:row>
      <xdr:rowOff>60198</xdr:rowOff>
    </xdr:to>
    <xdr:sp macro="" textlink="">
      <xdr:nvSpPr>
        <xdr:cNvPr id="315" name="楕円 314"/>
        <xdr:cNvSpPr/>
      </xdr:nvSpPr>
      <xdr:spPr>
        <a:xfrm>
          <a:off x="9588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51325</xdr:rowOff>
    </xdr:from>
    <xdr:ext cx="378565" cy="259045"/>
    <xdr:sp macro="" textlink="">
      <xdr:nvSpPr>
        <xdr:cNvPr id="316" name="テキスト ボックス 315"/>
        <xdr:cNvSpPr txBox="1"/>
      </xdr:nvSpPr>
      <xdr:spPr>
        <a:xfrm>
          <a:off x="9450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121285</xdr:rowOff>
    </xdr:from>
    <xdr:to>
      <xdr:col>46</xdr:col>
      <xdr:colOff>38100</xdr:colOff>
      <xdr:row>33</xdr:row>
      <xdr:rowOff>51435</xdr:rowOff>
    </xdr:to>
    <xdr:sp macro="" textlink="">
      <xdr:nvSpPr>
        <xdr:cNvPr id="317" name="楕円 316"/>
        <xdr:cNvSpPr/>
      </xdr:nvSpPr>
      <xdr:spPr>
        <a:xfrm>
          <a:off x="8699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67962</xdr:rowOff>
    </xdr:from>
    <xdr:ext cx="469744" cy="259045"/>
    <xdr:sp macro="" textlink="">
      <xdr:nvSpPr>
        <xdr:cNvPr id="318" name="テキスト ボックス 317"/>
        <xdr:cNvSpPr txBox="1"/>
      </xdr:nvSpPr>
      <xdr:spPr>
        <a:xfrm>
          <a:off x="8515428" y="53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164719</xdr:rowOff>
    </xdr:from>
    <xdr:to>
      <xdr:col>41</xdr:col>
      <xdr:colOff>101600</xdr:colOff>
      <xdr:row>38</xdr:row>
      <xdr:rowOff>94869</xdr:rowOff>
    </xdr:to>
    <xdr:sp macro="" textlink="">
      <xdr:nvSpPr>
        <xdr:cNvPr id="319" name="楕円 318"/>
        <xdr:cNvSpPr/>
      </xdr:nvSpPr>
      <xdr:spPr>
        <a:xfrm>
          <a:off x="7810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85996</xdr:rowOff>
    </xdr:from>
    <xdr:ext cx="378565" cy="259045"/>
    <xdr:sp macro="" textlink="">
      <xdr:nvSpPr>
        <xdr:cNvPr id="320" name="テキスト ボックス 319"/>
        <xdr:cNvSpPr txBox="1"/>
      </xdr:nvSpPr>
      <xdr:spPr>
        <a:xfrm>
          <a:off x="7672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47752</xdr:rowOff>
    </xdr:from>
    <xdr:to>
      <xdr:col>36</xdr:col>
      <xdr:colOff>165100</xdr:colOff>
      <xdr:row>38</xdr:row>
      <xdr:rowOff>149352</xdr:rowOff>
    </xdr:to>
    <xdr:sp macro="" textlink="">
      <xdr:nvSpPr>
        <xdr:cNvPr id="321" name="楕円 320"/>
        <xdr:cNvSpPr/>
      </xdr:nvSpPr>
      <xdr:spPr>
        <a:xfrm>
          <a:off x="6921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140479</xdr:rowOff>
    </xdr:from>
    <xdr:ext cx="378565" cy="259045"/>
    <xdr:sp macro="" textlink="">
      <xdr:nvSpPr>
        <xdr:cNvPr id="322" name="テキスト ボックス 321"/>
        <xdr:cNvSpPr txBox="1"/>
      </xdr:nvSpPr>
      <xdr:spPr>
        <a:xfrm>
          <a:off x="6783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165532</xdr:rowOff>
    </xdr:from>
    <xdr:to>
      <xdr:col>55</xdr:col>
      <xdr:colOff>0</xdr:colOff>
      <xdr:row>58</xdr:row>
      <xdr:rowOff>167704</xdr:rowOff>
    </xdr:to>
    <xdr:cxnSp macro="">
      <xdr:nvCxnSpPr>
        <xdr:cNvPr id="351" name="直線コネクタ 350"/>
        <xdr:cNvCxnSpPr/>
      </xdr:nvCxnSpPr>
      <xdr:spPr>
        <a:xfrm flipV="1">
          <a:off x="9639300" y="10109632"/>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167704</xdr:rowOff>
    </xdr:from>
    <xdr:to>
      <xdr:col>50</xdr:col>
      <xdr:colOff>114300</xdr:colOff>
      <xdr:row>59</xdr:row>
      <xdr:rowOff>7721</xdr:rowOff>
    </xdr:to>
    <xdr:cxnSp macro="">
      <xdr:nvCxnSpPr>
        <xdr:cNvPr id="354" name="直線コネクタ 353"/>
        <xdr:cNvCxnSpPr/>
      </xdr:nvCxnSpPr>
      <xdr:spPr>
        <a:xfrm flipV="1">
          <a:off x="8750300" y="10111804"/>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7721</xdr:rowOff>
    </xdr:from>
    <xdr:to>
      <xdr:col>45</xdr:col>
      <xdr:colOff>177800</xdr:colOff>
      <xdr:row>59</xdr:row>
      <xdr:rowOff>12427</xdr:rowOff>
    </xdr:to>
    <xdr:cxnSp macro="">
      <xdr:nvCxnSpPr>
        <xdr:cNvPr id="357" name="直線コネクタ 356"/>
        <xdr:cNvCxnSpPr/>
      </xdr:nvCxnSpPr>
      <xdr:spPr>
        <a:xfrm flipV="1">
          <a:off x="7861300" y="10123271"/>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12427</xdr:rowOff>
    </xdr:from>
    <xdr:to>
      <xdr:col>41</xdr:col>
      <xdr:colOff>50800</xdr:colOff>
      <xdr:row>59</xdr:row>
      <xdr:rowOff>12618</xdr:rowOff>
    </xdr:to>
    <xdr:cxnSp macro="">
      <xdr:nvCxnSpPr>
        <xdr:cNvPr id="360" name="直線コネクタ 359"/>
        <xdr:cNvCxnSpPr/>
      </xdr:nvCxnSpPr>
      <xdr:spPr>
        <a:xfrm flipV="1">
          <a:off x="6972300" y="1012797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114732</xdr:rowOff>
    </xdr:from>
    <xdr:to>
      <xdr:col>55</xdr:col>
      <xdr:colOff>50800</xdr:colOff>
      <xdr:row>59</xdr:row>
      <xdr:rowOff>44882</xdr:rowOff>
    </xdr:to>
    <xdr:sp macro="" textlink="">
      <xdr:nvSpPr>
        <xdr:cNvPr id="370" name="楕円 369"/>
        <xdr:cNvSpPr/>
      </xdr:nvSpPr>
      <xdr:spPr>
        <a:xfrm>
          <a:off x="10426700" y="100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29659</xdr:rowOff>
    </xdr:from>
    <xdr:ext cx="469744" cy="259045"/>
    <xdr:sp macro="" textlink="">
      <xdr:nvSpPr>
        <xdr:cNvPr id="371" name="農林水産業費該当値テキスト"/>
        <xdr:cNvSpPr txBox="1"/>
      </xdr:nvSpPr>
      <xdr:spPr>
        <a:xfrm>
          <a:off x="10528300" y="997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116904</xdr:rowOff>
    </xdr:from>
    <xdr:to>
      <xdr:col>50</xdr:col>
      <xdr:colOff>165100</xdr:colOff>
      <xdr:row>59</xdr:row>
      <xdr:rowOff>47054</xdr:rowOff>
    </xdr:to>
    <xdr:sp macro="" textlink="">
      <xdr:nvSpPr>
        <xdr:cNvPr id="372" name="楕円 371"/>
        <xdr:cNvSpPr/>
      </xdr:nvSpPr>
      <xdr:spPr>
        <a:xfrm>
          <a:off x="9588500" y="100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38181</xdr:rowOff>
    </xdr:from>
    <xdr:ext cx="469744" cy="259045"/>
    <xdr:sp macro="" textlink="">
      <xdr:nvSpPr>
        <xdr:cNvPr id="373" name="テキスト ボックス 372"/>
        <xdr:cNvSpPr txBox="1"/>
      </xdr:nvSpPr>
      <xdr:spPr>
        <a:xfrm>
          <a:off x="9404428" y="10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128371</xdr:rowOff>
    </xdr:from>
    <xdr:to>
      <xdr:col>46</xdr:col>
      <xdr:colOff>38100</xdr:colOff>
      <xdr:row>59</xdr:row>
      <xdr:rowOff>58521</xdr:rowOff>
    </xdr:to>
    <xdr:sp macro="" textlink="">
      <xdr:nvSpPr>
        <xdr:cNvPr id="374" name="楕円 373"/>
        <xdr:cNvSpPr/>
      </xdr:nvSpPr>
      <xdr:spPr>
        <a:xfrm>
          <a:off x="8699500" y="10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49648</xdr:rowOff>
    </xdr:from>
    <xdr:ext cx="469744" cy="259045"/>
    <xdr:sp macro="" textlink="">
      <xdr:nvSpPr>
        <xdr:cNvPr id="375" name="テキスト ボックス 374"/>
        <xdr:cNvSpPr txBox="1"/>
      </xdr:nvSpPr>
      <xdr:spPr>
        <a:xfrm>
          <a:off x="8515428" y="1016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133077</xdr:rowOff>
    </xdr:from>
    <xdr:to>
      <xdr:col>41</xdr:col>
      <xdr:colOff>101600</xdr:colOff>
      <xdr:row>59</xdr:row>
      <xdr:rowOff>63227</xdr:rowOff>
    </xdr:to>
    <xdr:sp macro="" textlink="">
      <xdr:nvSpPr>
        <xdr:cNvPr id="376" name="楕円 375"/>
        <xdr:cNvSpPr/>
      </xdr:nvSpPr>
      <xdr:spPr>
        <a:xfrm>
          <a:off x="7810500" y="100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54354</xdr:rowOff>
    </xdr:from>
    <xdr:ext cx="469744" cy="259045"/>
    <xdr:sp macro="" textlink="">
      <xdr:nvSpPr>
        <xdr:cNvPr id="377" name="テキスト ボックス 376"/>
        <xdr:cNvSpPr txBox="1"/>
      </xdr:nvSpPr>
      <xdr:spPr>
        <a:xfrm>
          <a:off x="7626428" y="101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133268</xdr:rowOff>
    </xdr:from>
    <xdr:to>
      <xdr:col>36</xdr:col>
      <xdr:colOff>165100</xdr:colOff>
      <xdr:row>59</xdr:row>
      <xdr:rowOff>63418</xdr:rowOff>
    </xdr:to>
    <xdr:sp macro="" textlink="">
      <xdr:nvSpPr>
        <xdr:cNvPr id="378" name="楕円 377"/>
        <xdr:cNvSpPr/>
      </xdr:nvSpPr>
      <xdr:spPr>
        <a:xfrm>
          <a:off x="6921500" y="100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54545</xdr:rowOff>
    </xdr:from>
    <xdr:ext cx="469744" cy="259045"/>
    <xdr:sp macro="" textlink="">
      <xdr:nvSpPr>
        <xdr:cNvPr id="379" name="テキスト ボックス 378"/>
        <xdr:cNvSpPr txBox="1"/>
      </xdr:nvSpPr>
      <xdr:spPr>
        <a:xfrm>
          <a:off x="6737428" y="1017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445</xdr:rowOff>
    </xdr:from>
    <xdr:to>
      <xdr:col>55</xdr:col>
      <xdr:colOff>0</xdr:colOff>
      <xdr:row>78</xdr:row>
      <xdr:rowOff>75845</xdr:rowOff>
    </xdr:to>
    <xdr:cxnSp macro="">
      <xdr:nvCxnSpPr>
        <xdr:cNvPr id="408" name="直線コネクタ 407"/>
        <xdr:cNvCxnSpPr/>
      </xdr:nvCxnSpPr>
      <xdr:spPr>
        <a:xfrm flipV="1">
          <a:off x="9639300" y="13373545"/>
          <a:ext cx="8382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75845</xdr:rowOff>
    </xdr:from>
    <xdr:to>
      <xdr:col>50</xdr:col>
      <xdr:colOff>114300</xdr:colOff>
      <xdr:row>78</xdr:row>
      <xdr:rowOff>78282</xdr:rowOff>
    </xdr:to>
    <xdr:cxnSp macro="">
      <xdr:nvCxnSpPr>
        <xdr:cNvPr id="411" name="直線コネクタ 410"/>
        <xdr:cNvCxnSpPr/>
      </xdr:nvCxnSpPr>
      <xdr:spPr>
        <a:xfrm flipV="1">
          <a:off x="8750300" y="13448945"/>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78282</xdr:rowOff>
    </xdr:from>
    <xdr:to>
      <xdr:col>45</xdr:col>
      <xdr:colOff>177800</xdr:colOff>
      <xdr:row>78</xdr:row>
      <xdr:rowOff>90779</xdr:rowOff>
    </xdr:to>
    <xdr:cxnSp macro="">
      <xdr:nvCxnSpPr>
        <xdr:cNvPr id="414" name="直線コネクタ 413"/>
        <xdr:cNvCxnSpPr/>
      </xdr:nvCxnSpPr>
      <xdr:spPr>
        <a:xfrm flipV="1">
          <a:off x="7861300" y="13451382"/>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83313</xdr:rowOff>
    </xdr:from>
    <xdr:to>
      <xdr:col>41</xdr:col>
      <xdr:colOff>50800</xdr:colOff>
      <xdr:row>78</xdr:row>
      <xdr:rowOff>90779</xdr:rowOff>
    </xdr:to>
    <xdr:cxnSp macro="">
      <xdr:nvCxnSpPr>
        <xdr:cNvPr id="417" name="直線コネクタ 416"/>
        <xdr:cNvCxnSpPr/>
      </xdr:nvCxnSpPr>
      <xdr:spPr>
        <a:xfrm>
          <a:off x="6972300" y="13456413"/>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121095</xdr:rowOff>
    </xdr:from>
    <xdr:to>
      <xdr:col>55</xdr:col>
      <xdr:colOff>50800</xdr:colOff>
      <xdr:row>78</xdr:row>
      <xdr:rowOff>51245</xdr:rowOff>
    </xdr:to>
    <xdr:sp macro="" textlink="">
      <xdr:nvSpPr>
        <xdr:cNvPr id="427" name="楕円 426"/>
        <xdr:cNvSpPr/>
      </xdr:nvSpPr>
      <xdr:spPr>
        <a:xfrm>
          <a:off x="10426700" y="133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99522</xdr:rowOff>
    </xdr:from>
    <xdr:ext cx="469744" cy="259045"/>
    <xdr:sp macro="" textlink="">
      <xdr:nvSpPr>
        <xdr:cNvPr id="428" name="商工費該当値テキスト"/>
        <xdr:cNvSpPr txBox="1"/>
      </xdr:nvSpPr>
      <xdr:spPr>
        <a:xfrm>
          <a:off x="10528300" y="1330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25045</xdr:rowOff>
    </xdr:from>
    <xdr:to>
      <xdr:col>50</xdr:col>
      <xdr:colOff>165100</xdr:colOff>
      <xdr:row>78</xdr:row>
      <xdr:rowOff>126645</xdr:rowOff>
    </xdr:to>
    <xdr:sp macro="" textlink="">
      <xdr:nvSpPr>
        <xdr:cNvPr id="429" name="楕円 428"/>
        <xdr:cNvSpPr/>
      </xdr:nvSpPr>
      <xdr:spPr>
        <a:xfrm>
          <a:off x="9588500" y="133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117772</xdr:rowOff>
    </xdr:from>
    <xdr:ext cx="469744" cy="259045"/>
    <xdr:sp macro="" textlink="">
      <xdr:nvSpPr>
        <xdr:cNvPr id="430" name="テキスト ボックス 429"/>
        <xdr:cNvSpPr txBox="1"/>
      </xdr:nvSpPr>
      <xdr:spPr>
        <a:xfrm>
          <a:off x="9404428" y="134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27482</xdr:rowOff>
    </xdr:from>
    <xdr:to>
      <xdr:col>46</xdr:col>
      <xdr:colOff>38100</xdr:colOff>
      <xdr:row>78</xdr:row>
      <xdr:rowOff>129082</xdr:rowOff>
    </xdr:to>
    <xdr:sp macro="" textlink="">
      <xdr:nvSpPr>
        <xdr:cNvPr id="431" name="楕円 430"/>
        <xdr:cNvSpPr/>
      </xdr:nvSpPr>
      <xdr:spPr>
        <a:xfrm>
          <a:off x="8699500" y="134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120209</xdr:rowOff>
    </xdr:from>
    <xdr:ext cx="469744" cy="259045"/>
    <xdr:sp macro="" textlink="">
      <xdr:nvSpPr>
        <xdr:cNvPr id="432" name="テキスト ボックス 431"/>
        <xdr:cNvSpPr txBox="1"/>
      </xdr:nvSpPr>
      <xdr:spPr>
        <a:xfrm>
          <a:off x="8515428" y="1349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39979</xdr:rowOff>
    </xdr:from>
    <xdr:to>
      <xdr:col>41</xdr:col>
      <xdr:colOff>101600</xdr:colOff>
      <xdr:row>78</xdr:row>
      <xdr:rowOff>141579</xdr:rowOff>
    </xdr:to>
    <xdr:sp macro="" textlink="">
      <xdr:nvSpPr>
        <xdr:cNvPr id="433" name="楕円 432"/>
        <xdr:cNvSpPr/>
      </xdr:nvSpPr>
      <xdr:spPr>
        <a:xfrm>
          <a:off x="7810500" y="134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132706</xdr:rowOff>
    </xdr:from>
    <xdr:ext cx="469744" cy="259045"/>
    <xdr:sp macro="" textlink="">
      <xdr:nvSpPr>
        <xdr:cNvPr id="434" name="テキスト ボックス 433"/>
        <xdr:cNvSpPr txBox="1"/>
      </xdr:nvSpPr>
      <xdr:spPr>
        <a:xfrm>
          <a:off x="7626428" y="135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32513</xdr:rowOff>
    </xdr:from>
    <xdr:to>
      <xdr:col>36</xdr:col>
      <xdr:colOff>165100</xdr:colOff>
      <xdr:row>78</xdr:row>
      <xdr:rowOff>134113</xdr:rowOff>
    </xdr:to>
    <xdr:sp macro="" textlink="">
      <xdr:nvSpPr>
        <xdr:cNvPr id="435" name="楕円 434"/>
        <xdr:cNvSpPr/>
      </xdr:nvSpPr>
      <xdr:spPr>
        <a:xfrm>
          <a:off x="6921500" y="134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125240</xdr:rowOff>
    </xdr:from>
    <xdr:ext cx="469744" cy="259045"/>
    <xdr:sp macro="" textlink="">
      <xdr:nvSpPr>
        <xdr:cNvPr id="436" name="テキスト ボックス 435"/>
        <xdr:cNvSpPr txBox="1"/>
      </xdr:nvSpPr>
      <xdr:spPr>
        <a:xfrm>
          <a:off x="6737428"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49335</xdr:rowOff>
    </xdr:from>
    <xdr:to>
      <xdr:col>55</xdr:col>
      <xdr:colOff>0</xdr:colOff>
      <xdr:row>98</xdr:row>
      <xdr:rowOff>57274</xdr:rowOff>
    </xdr:to>
    <xdr:cxnSp macro="">
      <xdr:nvCxnSpPr>
        <xdr:cNvPr id="465" name="直線コネクタ 464"/>
        <xdr:cNvCxnSpPr/>
      </xdr:nvCxnSpPr>
      <xdr:spPr>
        <a:xfrm flipV="1">
          <a:off x="9639300" y="16851435"/>
          <a:ext cx="838200" cy="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57252</xdr:rowOff>
    </xdr:from>
    <xdr:to>
      <xdr:col>50</xdr:col>
      <xdr:colOff>114300</xdr:colOff>
      <xdr:row>98</xdr:row>
      <xdr:rowOff>57274</xdr:rowOff>
    </xdr:to>
    <xdr:cxnSp macro="">
      <xdr:nvCxnSpPr>
        <xdr:cNvPr id="468" name="直線コネクタ 467"/>
        <xdr:cNvCxnSpPr/>
      </xdr:nvCxnSpPr>
      <xdr:spPr>
        <a:xfrm>
          <a:off x="8750300" y="16859352"/>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42142</xdr:rowOff>
    </xdr:from>
    <xdr:to>
      <xdr:col>45</xdr:col>
      <xdr:colOff>177800</xdr:colOff>
      <xdr:row>98</xdr:row>
      <xdr:rowOff>57252</xdr:rowOff>
    </xdr:to>
    <xdr:cxnSp macro="">
      <xdr:nvCxnSpPr>
        <xdr:cNvPr id="471" name="直線コネクタ 470"/>
        <xdr:cNvCxnSpPr/>
      </xdr:nvCxnSpPr>
      <xdr:spPr>
        <a:xfrm>
          <a:off x="7861300" y="16844242"/>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35375</xdr:rowOff>
    </xdr:from>
    <xdr:to>
      <xdr:col>41</xdr:col>
      <xdr:colOff>50800</xdr:colOff>
      <xdr:row>98</xdr:row>
      <xdr:rowOff>42142</xdr:rowOff>
    </xdr:to>
    <xdr:cxnSp macro="">
      <xdr:nvCxnSpPr>
        <xdr:cNvPr id="474" name="直線コネクタ 473"/>
        <xdr:cNvCxnSpPr/>
      </xdr:nvCxnSpPr>
      <xdr:spPr>
        <a:xfrm>
          <a:off x="6972300" y="16837475"/>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169985</xdr:rowOff>
    </xdr:from>
    <xdr:to>
      <xdr:col>55</xdr:col>
      <xdr:colOff>50800</xdr:colOff>
      <xdr:row>98</xdr:row>
      <xdr:rowOff>100135</xdr:rowOff>
    </xdr:to>
    <xdr:sp macro="" textlink="">
      <xdr:nvSpPr>
        <xdr:cNvPr id="484" name="楕円 483"/>
        <xdr:cNvSpPr/>
      </xdr:nvSpPr>
      <xdr:spPr>
        <a:xfrm>
          <a:off x="10426700" y="168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84912</xdr:rowOff>
    </xdr:from>
    <xdr:ext cx="534377" cy="259045"/>
    <xdr:sp macro="" textlink="">
      <xdr:nvSpPr>
        <xdr:cNvPr id="485" name="土木費該当値テキスト"/>
        <xdr:cNvSpPr txBox="1"/>
      </xdr:nvSpPr>
      <xdr:spPr>
        <a:xfrm>
          <a:off x="10528300" y="167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6474</xdr:rowOff>
    </xdr:from>
    <xdr:to>
      <xdr:col>50</xdr:col>
      <xdr:colOff>165100</xdr:colOff>
      <xdr:row>98</xdr:row>
      <xdr:rowOff>108074</xdr:rowOff>
    </xdr:to>
    <xdr:sp macro="" textlink="">
      <xdr:nvSpPr>
        <xdr:cNvPr id="486" name="楕円 485"/>
        <xdr:cNvSpPr/>
      </xdr:nvSpPr>
      <xdr:spPr>
        <a:xfrm>
          <a:off x="9588500" y="168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99201</xdr:rowOff>
    </xdr:from>
    <xdr:ext cx="534377" cy="259045"/>
    <xdr:sp macro="" textlink="">
      <xdr:nvSpPr>
        <xdr:cNvPr id="487" name="テキスト ボックス 486"/>
        <xdr:cNvSpPr txBox="1"/>
      </xdr:nvSpPr>
      <xdr:spPr>
        <a:xfrm>
          <a:off x="9372111" y="1690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6452</xdr:rowOff>
    </xdr:from>
    <xdr:to>
      <xdr:col>46</xdr:col>
      <xdr:colOff>38100</xdr:colOff>
      <xdr:row>98</xdr:row>
      <xdr:rowOff>108052</xdr:rowOff>
    </xdr:to>
    <xdr:sp macro="" textlink="">
      <xdr:nvSpPr>
        <xdr:cNvPr id="488" name="楕円 487"/>
        <xdr:cNvSpPr/>
      </xdr:nvSpPr>
      <xdr:spPr>
        <a:xfrm>
          <a:off x="8699500" y="168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99179</xdr:rowOff>
    </xdr:from>
    <xdr:ext cx="534377" cy="259045"/>
    <xdr:sp macro="" textlink="">
      <xdr:nvSpPr>
        <xdr:cNvPr id="489" name="テキスト ボックス 488"/>
        <xdr:cNvSpPr txBox="1"/>
      </xdr:nvSpPr>
      <xdr:spPr>
        <a:xfrm>
          <a:off x="8483111" y="169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162792</xdr:rowOff>
    </xdr:from>
    <xdr:to>
      <xdr:col>41</xdr:col>
      <xdr:colOff>101600</xdr:colOff>
      <xdr:row>98</xdr:row>
      <xdr:rowOff>92942</xdr:rowOff>
    </xdr:to>
    <xdr:sp macro="" textlink="">
      <xdr:nvSpPr>
        <xdr:cNvPr id="490" name="楕円 489"/>
        <xdr:cNvSpPr/>
      </xdr:nvSpPr>
      <xdr:spPr>
        <a:xfrm>
          <a:off x="7810500" y="1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84069</xdr:rowOff>
    </xdr:from>
    <xdr:ext cx="534377" cy="259045"/>
    <xdr:sp macro="" textlink="">
      <xdr:nvSpPr>
        <xdr:cNvPr id="491" name="テキスト ボックス 490"/>
        <xdr:cNvSpPr txBox="1"/>
      </xdr:nvSpPr>
      <xdr:spPr>
        <a:xfrm>
          <a:off x="7594111" y="1688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156025</xdr:rowOff>
    </xdr:from>
    <xdr:to>
      <xdr:col>36</xdr:col>
      <xdr:colOff>165100</xdr:colOff>
      <xdr:row>98</xdr:row>
      <xdr:rowOff>86175</xdr:rowOff>
    </xdr:to>
    <xdr:sp macro="" textlink="">
      <xdr:nvSpPr>
        <xdr:cNvPr id="492" name="楕円 491"/>
        <xdr:cNvSpPr/>
      </xdr:nvSpPr>
      <xdr:spPr>
        <a:xfrm>
          <a:off x="6921500" y="167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77302</xdr:rowOff>
    </xdr:from>
    <xdr:ext cx="534377" cy="259045"/>
    <xdr:sp macro="" textlink="">
      <xdr:nvSpPr>
        <xdr:cNvPr id="493" name="テキスト ボックス 492"/>
        <xdr:cNvSpPr txBox="1"/>
      </xdr:nvSpPr>
      <xdr:spPr>
        <a:xfrm>
          <a:off x="6705111" y="1687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24394</xdr:rowOff>
    </xdr:from>
    <xdr:to>
      <xdr:col>85</xdr:col>
      <xdr:colOff>127000</xdr:colOff>
      <xdr:row>38</xdr:row>
      <xdr:rowOff>45654</xdr:rowOff>
    </xdr:to>
    <xdr:cxnSp macro="">
      <xdr:nvCxnSpPr>
        <xdr:cNvPr id="521" name="直線コネクタ 520"/>
        <xdr:cNvCxnSpPr/>
      </xdr:nvCxnSpPr>
      <xdr:spPr>
        <a:xfrm>
          <a:off x="15481300" y="6539494"/>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24394</xdr:rowOff>
    </xdr:from>
    <xdr:to>
      <xdr:col>81</xdr:col>
      <xdr:colOff>50800</xdr:colOff>
      <xdr:row>38</xdr:row>
      <xdr:rowOff>76560</xdr:rowOff>
    </xdr:to>
    <xdr:cxnSp macro="">
      <xdr:nvCxnSpPr>
        <xdr:cNvPr id="524" name="直線コネクタ 523"/>
        <xdr:cNvCxnSpPr/>
      </xdr:nvCxnSpPr>
      <xdr:spPr>
        <a:xfrm flipV="1">
          <a:off x="14592300" y="6539494"/>
          <a:ext cx="889000" cy="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76560</xdr:rowOff>
    </xdr:from>
    <xdr:to>
      <xdr:col>76</xdr:col>
      <xdr:colOff>114300</xdr:colOff>
      <xdr:row>38</xdr:row>
      <xdr:rowOff>104770</xdr:rowOff>
    </xdr:to>
    <xdr:cxnSp macro="">
      <xdr:nvCxnSpPr>
        <xdr:cNvPr id="527" name="直線コネクタ 526"/>
        <xdr:cNvCxnSpPr/>
      </xdr:nvCxnSpPr>
      <xdr:spPr>
        <a:xfrm flipV="1">
          <a:off x="13703300" y="6591660"/>
          <a:ext cx="889000" cy="2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76926</xdr:rowOff>
    </xdr:from>
    <xdr:to>
      <xdr:col>71</xdr:col>
      <xdr:colOff>177800</xdr:colOff>
      <xdr:row>38</xdr:row>
      <xdr:rowOff>104770</xdr:rowOff>
    </xdr:to>
    <xdr:cxnSp macro="">
      <xdr:nvCxnSpPr>
        <xdr:cNvPr id="530" name="直線コネクタ 529"/>
        <xdr:cNvCxnSpPr/>
      </xdr:nvCxnSpPr>
      <xdr:spPr>
        <a:xfrm>
          <a:off x="12814300" y="6592026"/>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166304</xdr:rowOff>
    </xdr:from>
    <xdr:to>
      <xdr:col>85</xdr:col>
      <xdr:colOff>177800</xdr:colOff>
      <xdr:row>38</xdr:row>
      <xdr:rowOff>96454</xdr:rowOff>
    </xdr:to>
    <xdr:sp macro="" textlink="">
      <xdr:nvSpPr>
        <xdr:cNvPr id="540" name="楕円 539"/>
        <xdr:cNvSpPr/>
      </xdr:nvSpPr>
      <xdr:spPr>
        <a:xfrm>
          <a:off x="16268700" y="65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144731</xdr:rowOff>
    </xdr:from>
    <xdr:ext cx="534377" cy="259045"/>
    <xdr:sp macro="" textlink="">
      <xdr:nvSpPr>
        <xdr:cNvPr id="541" name="消防費該当値テキスト"/>
        <xdr:cNvSpPr txBox="1"/>
      </xdr:nvSpPr>
      <xdr:spPr>
        <a:xfrm>
          <a:off x="16370300" y="648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145044</xdr:rowOff>
    </xdr:from>
    <xdr:to>
      <xdr:col>81</xdr:col>
      <xdr:colOff>101600</xdr:colOff>
      <xdr:row>38</xdr:row>
      <xdr:rowOff>75194</xdr:rowOff>
    </xdr:to>
    <xdr:sp macro="" textlink="">
      <xdr:nvSpPr>
        <xdr:cNvPr id="542" name="楕円 541"/>
        <xdr:cNvSpPr/>
      </xdr:nvSpPr>
      <xdr:spPr>
        <a:xfrm>
          <a:off x="15430500" y="64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66321</xdr:rowOff>
    </xdr:from>
    <xdr:ext cx="534377" cy="259045"/>
    <xdr:sp macro="" textlink="">
      <xdr:nvSpPr>
        <xdr:cNvPr id="543" name="テキスト ボックス 542"/>
        <xdr:cNvSpPr txBox="1"/>
      </xdr:nvSpPr>
      <xdr:spPr>
        <a:xfrm>
          <a:off x="15214111" y="658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25760</xdr:rowOff>
    </xdr:from>
    <xdr:to>
      <xdr:col>76</xdr:col>
      <xdr:colOff>165100</xdr:colOff>
      <xdr:row>38</xdr:row>
      <xdr:rowOff>127360</xdr:rowOff>
    </xdr:to>
    <xdr:sp macro="" textlink="">
      <xdr:nvSpPr>
        <xdr:cNvPr id="544" name="楕円 543"/>
        <xdr:cNvSpPr/>
      </xdr:nvSpPr>
      <xdr:spPr>
        <a:xfrm>
          <a:off x="14541500" y="654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118487</xdr:rowOff>
    </xdr:from>
    <xdr:ext cx="534377" cy="259045"/>
    <xdr:sp macro="" textlink="">
      <xdr:nvSpPr>
        <xdr:cNvPr id="545" name="テキスト ボックス 544"/>
        <xdr:cNvSpPr txBox="1"/>
      </xdr:nvSpPr>
      <xdr:spPr>
        <a:xfrm>
          <a:off x="14325111" y="663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53970</xdr:rowOff>
    </xdr:from>
    <xdr:to>
      <xdr:col>72</xdr:col>
      <xdr:colOff>38100</xdr:colOff>
      <xdr:row>38</xdr:row>
      <xdr:rowOff>155570</xdr:rowOff>
    </xdr:to>
    <xdr:sp macro="" textlink="">
      <xdr:nvSpPr>
        <xdr:cNvPr id="546" name="楕円 545"/>
        <xdr:cNvSpPr/>
      </xdr:nvSpPr>
      <xdr:spPr>
        <a:xfrm>
          <a:off x="13652500" y="656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146697</xdr:rowOff>
    </xdr:from>
    <xdr:ext cx="534377" cy="259045"/>
    <xdr:sp macro="" textlink="">
      <xdr:nvSpPr>
        <xdr:cNvPr id="547" name="テキスト ボックス 546"/>
        <xdr:cNvSpPr txBox="1"/>
      </xdr:nvSpPr>
      <xdr:spPr>
        <a:xfrm>
          <a:off x="13436111" y="666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26126</xdr:rowOff>
    </xdr:from>
    <xdr:to>
      <xdr:col>67</xdr:col>
      <xdr:colOff>101600</xdr:colOff>
      <xdr:row>38</xdr:row>
      <xdr:rowOff>127726</xdr:rowOff>
    </xdr:to>
    <xdr:sp macro="" textlink="">
      <xdr:nvSpPr>
        <xdr:cNvPr id="548" name="楕円 547"/>
        <xdr:cNvSpPr/>
      </xdr:nvSpPr>
      <xdr:spPr>
        <a:xfrm>
          <a:off x="127635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118853</xdr:rowOff>
    </xdr:from>
    <xdr:ext cx="534377" cy="259045"/>
    <xdr:sp macro="" textlink="">
      <xdr:nvSpPr>
        <xdr:cNvPr id="549" name="テキスト ボックス 548"/>
        <xdr:cNvSpPr txBox="1"/>
      </xdr:nvSpPr>
      <xdr:spPr>
        <a:xfrm>
          <a:off x="12547111" y="66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15037</xdr:rowOff>
    </xdr:from>
    <xdr:to>
      <xdr:col>85</xdr:col>
      <xdr:colOff>127000</xdr:colOff>
      <xdr:row>57</xdr:row>
      <xdr:rowOff>12618</xdr:rowOff>
    </xdr:to>
    <xdr:cxnSp macro="">
      <xdr:nvCxnSpPr>
        <xdr:cNvPr id="579" name="直線コネクタ 578"/>
        <xdr:cNvCxnSpPr/>
      </xdr:nvCxnSpPr>
      <xdr:spPr>
        <a:xfrm flipV="1">
          <a:off x="15481300" y="9616237"/>
          <a:ext cx="838200" cy="16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49384</xdr:rowOff>
    </xdr:from>
    <xdr:to>
      <xdr:col>81</xdr:col>
      <xdr:colOff>50800</xdr:colOff>
      <xdr:row>57</xdr:row>
      <xdr:rowOff>12618</xdr:rowOff>
    </xdr:to>
    <xdr:cxnSp macro="">
      <xdr:nvCxnSpPr>
        <xdr:cNvPr id="582" name="直線コネクタ 581"/>
        <xdr:cNvCxnSpPr/>
      </xdr:nvCxnSpPr>
      <xdr:spPr>
        <a:xfrm>
          <a:off x="14592300" y="9650584"/>
          <a:ext cx="889000" cy="1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132690</xdr:rowOff>
    </xdr:from>
    <xdr:to>
      <xdr:col>76</xdr:col>
      <xdr:colOff>114300</xdr:colOff>
      <xdr:row>56</xdr:row>
      <xdr:rowOff>49384</xdr:rowOff>
    </xdr:to>
    <xdr:cxnSp macro="">
      <xdr:nvCxnSpPr>
        <xdr:cNvPr id="585" name="直線コネクタ 584"/>
        <xdr:cNvCxnSpPr/>
      </xdr:nvCxnSpPr>
      <xdr:spPr>
        <a:xfrm>
          <a:off x="13703300" y="9219540"/>
          <a:ext cx="889000" cy="4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132690</xdr:rowOff>
    </xdr:from>
    <xdr:to>
      <xdr:col>71</xdr:col>
      <xdr:colOff>177800</xdr:colOff>
      <xdr:row>54</xdr:row>
      <xdr:rowOff>130651</xdr:rowOff>
    </xdr:to>
    <xdr:cxnSp macro="">
      <xdr:nvCxnSpPr>
        <xdr:cNvPr id="588" name="直線コネクタ 587"/>
        <xdr:cNvCxnSpPr/>
      </xdr:nvCxnSpPr>
      <xdr:spPr>
        <a:xfrm flipV="1">
          <a:off x="12814300" y="9219540"/>
          <a:ext cx="889000" cy="16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135687</xdr:rowOff>
    </xdr:from>
    <xdr:to>
      <xdr:col>85</xdr:col>
      <xdr:colOff>177800</xdr:colOff>
      <xdr:row>56</xdr:row>
      <xdr:rowOff>65837</xdr:rowOff>
    </xdr:to>
    <xdr:sp macro="" textlink="">
      <xdr:nvSpPr>
        <xdr:cNvPr id="598" name="楕円 597"/>
        <xdr:cNvSpPr/>
      </xdr:nvSpPr>
      <xdr:spPr>
        <a:xfrm>
          <a:off x="16268700" y="95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158564</xdr:rowOff>
    </xdr:from>
    <xdr:ext cx="534377" cy="259045"/>
    <xdr:sp macro="" textlink="">
      <xdr:nvSpPr>
        <xdr:cNvPr id="599" name="教育費該当値テキスト"/>
        <xdr:cNvSpPr txBox="1"/>
      </xdr:nvSpPr>
      <xdr:spPr>
        <a:xfrm>
          <a:off x="16370300" y="94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133268</xdr:rowOff>
    </xdr:from>
    <xdr:to>
      <xdr:col>81</xdr:col>
      <xdr:colOff>101600</xdr:colOff>
      <xdr:row>57</xdr:row>
      <xdr:rowOff>63418</xdr:rowOff>
    </xdr:to>
    <xdr:sp macro="" textlink="">
      <xdr:nvSpPr>
        <xdr:cNvPr id="600" name="楕円 599"/>
        <xdr:cNvSpPr/>
      </xdr:nvSpPr>
      <xdr:spPr>
        <a:xfrm>
          <a:off x="15430500" y="97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54545</xdr:rowOff>
    </xdr:from>
    <xdr:ext cx="534377" cy="259045"/>
    <xdr:sp macro="" textlink="">
      <xdr:nvSpPr>
        <xdr:cNvPr id="601" name="テキスト ボックス 600"/>
        <xdr:cNvSpPr txBox="1"/>
      </xdr:nvSpPr>
      <xdr:spPr>
        <a:xfrm>
          <a:off x="15214111" y="98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170034</xdr:rowOff>
    </xdr:from>
    <xdr:to>
      <xdr:col>76</xdr:col>
      <xdr:colOff>165100</xdr:colOff>
      <xdr:row>56</xdr:row>
      <xdr:rowOff>100184</xdr:rowOff>
    </xdr:to>
    <xdr:sp macro="" textlink="">
      <xdr:nvSpPr>
        <xdr:cNvPr id="602" name="楕円 601"/>
        <xdr:cNvSpPr/>
      </xdr:nvSpPr>
      <xdr:spPr>
        <a:xfrm>
          <a:off x="14541500" y="95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116711</xdr:rowOff>
    </xdr:from>
    <xdr:ext cx="534377" cy="259045"/>
    <xdr:sp macro="" textlink="">
      <xdr:nvSpPr>
        <xdr:cNvPr id="603" name="テキスト ボックス 602"/>
        <xdr:cNvSpPr txBox="1"/>
      </xdr:nvSpPr>
      <xdr:spPr>
        <a:xfrm>
          <a:off x="14325111" y="93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81890</xdr:rowOff>
    </xdr:from>
    <xdr:to>
      <xdr:col>72</xdr:col>
      <xdr:colOff>38100</xdr:colOff>
      <xdr:row>54</xdr:row>
      <xdr:rowOff>12040</xdr:rowOff>
    </xdr:to>
    <xdr:sp macro="" textlink="">
      <xdr:nvSpPr>
        <xdr:cNvPr id="604" name="楕円 603"/>
        <xdr:cNvSpPr/>
      </xdr:nvSpPr>
      <xdr:spPr>
        <a:xfrm>
          <a:off x="13652500" y="91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28567</xdr:rowOff>
    </xdr:from>
    <xdr:ext cx="534377" cy="259045"/>
    <xdr:sp macro="" textlink="">
      <xdr:nvSpPr>
        <xdr:cNvPr id="605" name="テキスト ボックス 604"/>
        <xdr:cNvSpPr txBox="1"/>
      </xdr:nvSpPr>
      <xdr:spPr>
        <a:xfrm>
          <a:off x="13436111" y="894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79851</xdr:rowOff>
    </xdr:from>
    <xdr:to>
      <xdr:col>67</xdr:col>
      <xdr:colOff>101600</xdr:colOff>
      <xdr:row>55</xdr:row>
      <xdr:rowOff>10001</xdr:rowOff>
    </xdr:to>
    <xdr:sp macro="" textlink="">
      <xdr:nvSpPr>
        <xdr:cNvPr id="606" name="楕円 605"/>
        <xdr:cNvSpPr/>
      </xdr:nvSpPr>
      <xdr:spPr>
        <a:xfrm>
          <a:off x="12763500" y="93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26528</xdr:rowOff>
    </xdr:from>
    <xdr:ext cx="534377" cy="259045"/>
    <xdr:sp macro="" textlink="">
      <xdr:nvSpPr>
        <xdr:cNvPr id="607" name="テキスト ボックス 606"/>
        <xdr:cNvSpPr txBox="1"/>
      </xdr:nvSpPr>
      <xdr:spPr>
        <a:xfrm>
          <a:off x="12547111" y="911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164312</xdr:rowOff>
    </xdr:from>
    <xdr:to>
      <xdr:col>85</xdr:col>
      <xdr:colOff>127000</xdr:colOff>
      <xdr:row>78</xdr:row>
      <xdr:rowOff>77597</xdr:rowOff>
    </xdr:to>
    <xdr:cxnSp macro="">
      <xdr:nvCxnSpPr>
        <xdr:cNvPr id="636" name="直線コネクタ 635"/>
        <xdr:cNvCxnSpPr/>
      </xdr:nvCxnSpPr>
      <xdr:spPr>
        <a:xfrm>
          <a:off x="15481300" y="13365962"/>
          <a:ext cx="838200" cy="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164312</xdr:rowOff>
    </xdr:from>
    <xdr:to>
      <xdr:col>81</xdr:col>
      <xdr:colOff>50800</xdr:colOff>
      <xdr:row>79</xdr:row>
      <xdr:rowOff>24943</xdr:rowOff>
    </xdr:to>
    <xdr:cxnSp macro="">
      <xdr:nvCxnSpPr>
        <xdr:cNvPr id="639" name="直線コネクタ 638"/>
        <xdr:cNvCxnSpPr/>
      </xdr:nvCxnSpPr>
      <xdr:spPr>
        <a:xfrm flipV="1">
          <a:off x="14592300" y="13365962"/>
          <a:ext cx="889000" cy="20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1" name="テキスト ボックス 640"/>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19686</xdr:rowOff>
    </xdr:from>
    <xdr:to>
      <xdr:col>76</xdr:col>
      <xdr:colOff>114300</xdr:colOff>
      <xdr:row>79</xdr:row>
      <xdr:rowOff>24943</xdr:rowOff>
    </xdr:to>
    <xdr:cxnSp macro="">
      <xdr:nvCxnSpPr>
        <xdr:cNvPr id="642" name="直線コネクタ 641"/>
        <xdr:cNvCxnSpPr/>
      </xdr:nvCxnSpPr>
      <xdr:spPr>
        <a:xfrm>
          <a:off x="13703300" y="13564236"/>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19686</xdr:rowOff>
    </xdr:from>
    <xdr:to>
      <xdr:col>71</xdr:col>
      <xdr:colOff>177800</xdr:colOff>
      <xdr:row>79</xdr:row>
      <xdr:rowOff>22885</xdr:rowOff>
    </xdr:to>
    <xdr:cxnSp macro="">
      <xdr:nvCxnSpPr>
        <xdr:cNvPr id="645" name="直線コネクタ 644"/>
        <xdr:cNvCxnSpPr/>
      </xdr:nvCxnSpPr>
      <xdr:spPr>
        <a:xfrm flipV="1">
          <a:off x="12814300" y="13564236"/>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26797</xdr:rowOff>
    </xdr:from>
    <xdr:to>
      <xdr:col>85</xdr:col>
      <xdr:colOff>177800</xdr:colOff>
      <xdr:row>78</xdr:row>
      <xdr:rowOff>128397</xdr:rowOff>
    </xdr:to>
    <xdr:sp macro="" textlink="">
      <xdr:nvSpPr>
        <xdr:cNvPr id="655" name="楕円 654"/>
        <xdr:cNvSpPr/>
      </xdr:nvSpPr>
      <xdr:spPr>
        <a:xfrm>
          <a:off x="16268700" y="133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49674</xdr:rowOff>
    </xdr:from>
    <xdr:ext cx="469744" cy="259045"/>
    <xdr:sp macro="" textlink="">
      <xdr:nvSpPr>
        <xdr:cNvPr id="656" name="災害復旧費該当値テキスト"/>
        <xdr:cNvSpPr txBox="1"/>
      </xdr:nvSpPr>
      <xdr:spPr>
        <a:xfrm>
          <a:off x="16370300" y="1325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113512</xdr:rowOff>
    </xdr:from>
    <xdr:to>
      <xdr:col>81</xdr:col>
      <xdr:colOff>101600</xdr:colOff>
      <xdr:row>78</xdr:row>
      <xdr:rowOff>43662</xdr:rowOff>
    </xdr:to>
    <xdr:sp macro="" textlink="">
      <xdr:nvSpPr>
        <xdr:cNvPr id="657" name="楕円 656"/>
        <xdr:cNvSpPr/>
      </xdr:nvSpPr>
      <xdr:spPr>
        <a:xfrm>
          <a:off x="15430500" y="133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60189</xdr:rowOff>
    </xdr:from>
    <xdr:ext cx="469744" cy="259045"/>
    <xdr:sp macro="" textlink="">
      <xdr:nvSpPr>
        <xdr:cNvPr id="658" name="テキスト ボックス 657"/>
        <xdr:cNvSpPr txBox="1"/>
      </xdr:nvSpPr>
      <xdr:spPr>
        <a:xfrm>
          <a:off x="15246428" y="1309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145593</xdr:rowOff>
    </xdr:from>
    <xdr:to>
      <xdr:col>76</xdr:col>
      <xdr:colOff>165100</xdr:colOff>
      <xdr:row>79</xdr:row>
      <xdr:rowOff>75743</xdr:rowOff>
    </xdr:to>
    <xdr:sp macro="" textlink="">
      <xdr:nvSpPr>
        <xdr:cNvPr id="659" name="楕円 658"/>
        <xdr:cNvSpPr/>
      </xdr:nvSpPr>
      <xdr:spPr>
        <a:xfrm>
          <a:off x="14541500" y="1351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66870</xdr:rowOff>
    </xdr:from>
    <xdr:ext cx="378565" cy="259045"/>
    <xdr:sp macro="" textlink="">
      <xdr:nvSpPr>
        <xdr:cNvPr id="660" name="テキスト ボックス 659"/>
        <xdr:cNvSpPr txBox="1"/>
      </xdr:nvSpPr>
      <xdr:spPr>
        <a:xfrm>
          <a:off x="14403017" y="13611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140336</xdr:rowOff>
    </xdr:from>
    <xdr:to>
      <xdr:col>72</xdr:col>
      <xdr:colOff>38100</xdr:colOff>
      <xdr:row>79</xdr:row>
      <xdr:rowOff>70486</xdr:rowOff>
    </xdr:to>
    <xdr:sp macro="" textlink="">
      <xdr:nvSpPr>
        <xdr:cNvPr id="661" name="楕円 660"/>
        <xdr:cNvSpPr/>
      </xdr:nvSpPr>
      <xdr:spPr>
        <a:xfrm>
          <a:off x="13652500" y="135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61613</xdr:rowOff>
    </xdr:from>
    <xdr:ext cx="378565" cy="259045"/>
    <xdr:sp macro="" textlink="">
      <xdr:nvSpPr>
        <xdr:cNvPr id="662" name="テキスト ボックス 661"/>
        <xdr:cNvSpPr txBox="1"/>
      </xdr:nvSpPr>
      <xdr:spPr>
        <a:xfrm>
          <a:off x="13514017" y="1360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143535</xdr:rowOff>
    </xdr:from>
    <xdr:to>
      <xdr:col>67</xdr:col>
      <xdr:colOff>101600</xdr:colOff>
      <xdr:row>79</xdr:row>
      <xdr:rowOff>73685</xdr:rowOff>
    </xdr:to>
    <xdr:sp macro="" textlink="">
      <xdr:nvSpPr>
        <xdr:cNvPr id="663" name="楕円 662"/>
        <xdr:cNvSpPr/>
      </xdr:nvSpPr>
      <xdr:spPr>
        <a:xfrm>
          <a:off x="12763500" y="135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64812</xdr:rowOff>
    </xdr:from>
    <xdr:ext cx="378565" cy="259045"/>
    <xdr:sp macro="" textlink="">
      <xdr:nvSpPr>
        <xdr:cNvPr id="664" name="テキスト ボックス 663"/>
        <xdr:cNvSpPr txBox="1"/>
      </xdr:nvSpPr>
      <xdr:spPr>
        <a:xfrm>
          <a:off x="12625017" y="1360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69990</xdr:rowOff>
    </xdr:from>
    <xdr:to>
      <xdr:col>85</xdr:col>
      <xdr:colOff>127000</xdr:colOff>
      <xdr:row>96</xdr:row>
      <xdr:rowOff>82029</xdr:rowOff>
    </xdr:to>
    <xdr:cxnSp macro="">
      <xdr:nvCxnSpPr>
        <xdr:cNvPr id="693" name="直線コネクタ 692"/>
        <xdr:cNvCxnSpPr/>
      </xdr:nvCxnSpPr>
      <xdr:spPr>
        <a:xfrm>
          <a:off x="15481300" y="16529190"/>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69990</xdr:rowOff>
    </xdr:from>
    <xdr:to>
      <xdr:col>81</xdr:col>
      <xdr:colOff>50800</xdr:colOff>
      <xdr:row>96</xdr:row>
      <xdr:rowOff>110756</xdr:rowOff>
    </xdr:to>
    <xdr:cxnSp macro="">
      <xdr:nvCxnSpPr>
        <xdr:cNvPr id="696" name="直線コネクタ 695"/>
        <xdr:cNvCxnSpPr/>
      </xdr:nvCxnSpPr>
      <xdr:spPr>
        <a:xfrm flipV="1">
          <a:off x="14592300" y="16529190"/>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110756</xdr:rowOff>
    </xdr:from>
    <xdr:to>
      <xdr:col>76</xdr:col>
      <xdr:colOff>114300</xdr:colOff>
      <xdr:row>96</xdr:row>
      <xdr:rowOff>122529</xdr:rowOff>
    </xdr:to>
    <xdr:cxnSp macro="">
      <xdr:nvCxnSpPr>
        <xdr:cNvPr id="699" name="直線コネクタ 698"/>
        <xdr:cNvCxnSpPr/>
      </xdr:nvCxnSpPr>
      <xdr:spPr>
        <a:xfrm flipV="1">
          <a:off x="13703300" y="16569956"/>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122529</xdr:rowOff>
    </xdr:from>
    <xdr:to>
      <xdr:col>71</xdr:col>
      <xdr:colOff>177800</xdr:colOff>
      <xdr:row>96</xdr:row>
      <xdr:rowOff>142087</xdr:rowOff>
    </xdr:to>
    <xdr:cxnSp macro="">
      <xdr:nvCxnSpPr>
        <xdr:cNvPr id="702" name="直線コネクタ 701"/>
        <xdr:cNvCxnSpPr/>
      </xdr:nvCxnSpPr>
      <xdr:spPr>
        <a:xfrm flipV="1">
          <a:off x="12814300" y="16581729"/>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31229</xdr:rowOff>
    </xdr:from>
    <xdr:to>
      <xdr:col>85</xdr:col>
      <xdr:colOff>177800</xdr:colOff>
      <xdr:row>96</xdr:row>
      <xdr:rowOff>132829</xdr:rowOff>
    </xdr:to>
    <xdr:sp macro="" textlink="">
      <xdr:nvSpPr>
        <xdr:cNvPr id="712" name="楕円 711"/>
        <xdr:cNvSpPr/>
      </xdr:nvSpPr>
      <xdr:spPr>
        <a:xfrm>
          <a:off x="16268700" y="164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54106</xdr:rowOff>
    </xdr:from>
    <xdr:ext cx="534377" cy="259045"/>
    <xdr:sp macro="" textlink="">
      <xdr:nvSpPr>
        <xdr:cNvPr id="713" name="公債費該当値テキスト"/>
        <xdr:cNvSpPr txBox="1"/>
      </xdr:nvSpPr>
      <xdr:spPr>
        <a:xfrm>
          <a:off x="16370300" y="163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19190</xdr:rowOff>
    </xdr:from>
    <xdr:to>
      <xdr:col>81</xdr:col>
      <xdr:colOff>101600</xdr:colOff>
      <xdr:row>96</xdr:row>
      <xdr:rowOff>120790</xdr:rowOff>
    </xdr:to>
    <xdr:sp macro="" textlink="">
      <xdr:nvSpPr>
        <xdr:cNvPr id="714" name="楕円 713"/>
        <xdr:cNvSpPr/>
      </xdr:nvSpPr>
      <xdr:spPr>
        <a:xfrm>
          <a:off x="15430500" y="164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137317</xdr:rowOff>
    </xdr:from>
    <xdr:ext cx="534377" cy="259045"/>
    <xdr:sp macro="" textlink="">
      <xdr:nvSpPr>
        <xdr:cNvPr id="715" name="テキスト ボックス 714"/>
        <xdr:cNvSpPr txBox="1"/>
      </xdr:nvSpPr>
      <xdr:spPr>
        <a:xfrm>
          <a:off x="15214111" y="162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59956</xdr:rowOff>
    </xdr:from>
    <xdr:to>
      <xdr:col>76</xdr:col>
      <xdr:colOff>165100</xdr:colOff>
      <xdr:row>96</xdr:row>
      <xdr:rowOff>161556</xdr:rowOff>
    </xdr:to>
    <xdr:sp macro="" textlink="">
      <xdr:nvSpPr>
        <xdr:cNvPr id="716" name="楕円 715"/>
        <xdr:cNvSpPr/>
      </xdr:nvSpPr>
      <xdr:spPr>
        <a:xfrm>
          <a:off x="14541500" y="165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152683</xdr:rowOff>
    </xdr:from>
    <xdr:ext cx="534377" cy="259045"/>
    <xdr:sp macro="" textlink="">
      <xdr:nvSpPr>
        <xdr:cNvPr id="717" name="テキスト ボックス 716"/>
        <xdr:cNvSpPr txBox="1"/>
      </xdr:nvSpPr>
      <xdr:spPr>
        <a:xfrm>
          <a:off x="14325111" y="166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71729</xdr:rowOff>
    </xdr:from>
    <xdr:to>
      <xdr:col>72</xdr:col>
      <xdr:colOff>38100</xdr:colOff>
      <xdr:row>97</xdr:row>
      <xdr:rowOff>1879</xdr:rowOff>
    </xdr:to>
    <xdr:sp macro="" textlink="">
      <xdr:nvSpPr>
        <xdr:cNvPr id="718" name="楕円 717"/>
        <xdr:cNvSpPr/>
      </xdr:nvSpPr>
      <xdr:spPr>
        <a:xfrm>
          <a:off x="13652500" y="16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164456</xdr:rowOff>
    </xdr:from>
    <xdr:ext cx="534377" cy="259045"/>
    <xdr:sp macro="" textlink="">
      <xdr:nvSpPr>
        <xdr:cNvPr id="719" name="テキスト ボックス 718"/>
        <xdr:cNvSpPr txBox="1"/>
      </xdr:nvSpPr>
      <xdr:spPr>
        <a:xfrm>
          <a:off x="13436111" y="1662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91287</xdr:rowOff>
    </xdr:from>
    <xdr:to>
      <xdr:col>67</xdr:col>
      <xdr:colOff>101600</xdr:colOff>
      <xdr:row>97</xdr:row>
      <xdr:rowOff>21437</xdr:rowOff>
    </xdr:to>
    <xdr:sp macro="" textlink="">
      <xdr:nvSpPr>
        <xdr:cNvPr id="720" name="楕円 719"/>
        <xdr:cNvSpPr/>
      </xdr:nvSpPr>
      <xdr:spPr>
        <a:xfrm>
          <a:off x="12763500" y="165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12564</xdr:rowOff>
    </xdr:from>
    <xdr:ext cx="534377" cy="259045"/>
    <xdr:sp macro="" textlink="">
      <xdr:nvSpPr>
        <xdr:cNvPr id="721" name="テキスト ボックス 720"/>
        <xdr:cNvSpPr txBox="1"/>
      </xdr:nvSpPr>
      <xdr:spPr>
        <a:xfrm>
          <a:off x="12547111" y="1664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ほとんどの目的別決算額は類似団体平均と同程度もしくは下回っている。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災害復旧費については、令和元年度の災害は少なかったものの、繰越していた平成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月豪雨災害により増となった。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教育費については、小中学校大規模改造事業や特別史跡大宰府跡の保存整備工事の増により、前年度と比較して増加している。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年の豪雨災害以降残高は年々減少し、平成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年度末には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百万円まで落ち込んだが、その後可能な限り積立を行ってきた。令和元年度は取崩しを行わなかったことから、基金残高は増となった。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令和元年度の実質単年度収支は、単年度収支が▲約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百万円となり、積立金約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億円、繰上償還約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千万円としたことで、前年度から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ポイント下げた。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福岡県太宰府市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国民健康保険事業特別会計については、独立採算の原則により、一般会計から赤字補てん的な繰出しを行っていなかったが、平成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年度からの国保制度改革により、市町村と県が共同で運営することとなったことにあわせ、平成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年度に一般会計からの繰出しを行うことで赤字を解消し、すべての会計においておおむね安定した黒字額で推移している。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25738187</v>
      </c>
      <c r="BO4" s="431"/>
      <c r="BP4" s="431"/>
      <c r="BQ4" s="431"/>
      <c r="BR4" s="431"/>
      <c r="BS4" s="431"/>
      <c r="BT4" s="431"/>
      <c r="BU4" s="432"/>
      <c r="BV4" s="430">
        <v>24480570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4.3</v>
      </c>
      <c r="CU4" s="437"/>
      <c r="CV4" s="437"/>
      <c r="CW4" s="437"/>
      <c r="CX4" s="437"/>
      <c r="CY4" s="437"/>
      <c r="CZ4" s="437"/>
      <c r="DA4" s="438"/>
      <c r="DB4" s="436">
        <v>4.7</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25017247</v>
      </c>
      <c r="BO5" s="468"/>
      <c r="BP5" s="468"/>
      <c r="BQ5" s="468"/>
      <c r="BR5" s="468"/>
      <c r="BS5" s="468"/>
      <c r="BT5" s="468"/>
      <c r="BU5" s="469"/>
      <c r="BV5" s="467">
        <v>23542223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94.1</v>
      </c>
      <c r="CU5" s="465"/>
      <c r="CV5" s="465"/>
      <c r="CW5" s="465"/>
      <c r="CX5" s="465"/>
      <c r="CY5" s="465"/>
      <c r="CZ5" s="465"/>
      <c r="DA5" s="466"/>
      <c r="DB5" s="464">
        <v>91.3</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720940</v>
      </c>
      <c r="BO6" s="468"/>
      <c r="BP6" s="468"/>
      <c r="BQ6" s="468"/>
      <c r="BR6" s="468"/>
      <c r="BS6" s="468"/>
      <c r="BT6" s="468"/>
      <c r="BU6" s="469"/>
      <c r="BV6" s="467">
        <v>938347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100</v>
      </c>
      <c r="CU6" s="505"/>
      <c r="CV6" s="505"/>
      <c r="CW6" s="505"/>
      <c r="CX6" s="505"/>
      <c r="CY6" s="505"/>
      <c r="CZ6" s="505"/>
      <c r="DA6" s="506"/>
      <c r="DB6" s="504">
        <v>98.1</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140185</v>
      </c>
      <c r="BO7" s="468"/>
      <c r="BP7" s="468"/>
      <c r="BQ7" s="468"/>
      <c r="BR7" s="468"/>
      <c r="BS7" s="468"/>
      <c r="BT7" s="468"/>
      <c r="BU7" s="469"/>
      <c r="BV7" s="467">
        <v>300259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13547649</v>
      </c>
      <c r="CU7" s="468"/>
      <c r="CV7" s="468"/>
      <c r="CW7" s="468"/>
      <c r="CX7" s="468"/>
      <c r="CY7" s="468"/>
      <c r="CZ7" s="468"/>
      <c r="DA7" s="469"/>
      <c r="DB7" s="467">
        <v>13475971</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580755</v>
      </c>
      <c r="BO8" s="468"/>
      <c r="BP8" s="468"/>
      <c r="BQ8" s="468"/>
      <c r="BR8" s="468"/>
      <c r="BS8" s="468"/>
      <c r="BT8" s="468"/>
      <c r="BU8" s="469"/>
      <c r="BV8" s="467">
        <v>638088</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0.68</v>
      </c>
      <c r="CU8" s="508"/>
      <c r="CV8" s="508"/>
      <c r="CW8" s="508"/>
      <c r="CX8" s="508"/>
      <c r="CY8" s="508"/>
      <c r="CZ8" s="508"/>
      <c r="DA8" s="509"/>
      <c r="DB8" s="507">
        <v>0.68</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72168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-57333</v>
      </c>
      <c r="BO9" s="468"/>
      <c r="BP9" s="468"/>
      <c r="BQ9" s="468"/>
      <c r="BR9" s="468"/>
      <c r="BS9" s="468"/>
      <c r="BT9" s="468"/>
      <c r="BU9" s="469"/>
      <c r="BV9" s="467">
        <v>44429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12</v>
      </c>
      <c r="CU9" s="465"/>
      <c r="CV9" s="465"/>
      <c r="CW9" s="465"/>
      <c r="CX9" s="465"/>
      <c r="CY9" s="465"/>
      <c r="CZ9" s="465"/>
      <c r="DA9" s="466"/>
      <c r="DB9" s="464">
        <v>12.2</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70482</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141243</v>
      </c>
      <c r="BO10" s="468"/>
      <c r="BP10" s="468"/>
      <c r="BQ10" s="468"/>
      <c r="BR10" s="468"/>
      <c r="BS10" s="468"/>
      <c r="BT10" s="468"/>
      <c r="BU10" s="469"/>
      <c r="BV10" s="467">
        <v>301079</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94</v>
      </c>
      <c r="AV11" s="500"/>
      <c r="AW11" s="500"/>
      <c r="AX11" s="500"/>
      <c r="AY11" s="501" t="s">
        <v>124</v>
      </c>
      <c r="AZ11" s="502"/>
      <c r="BA11" s="502"/>
      <c r="BB11" s="502"/>
      <c r="BC11" s="502"/>
      <c r="BD11" s="502"/>
      <c r="BE11" s="502"/>
      <c r="BF11" s="502"/>
      <c r="BG11" s="502"/>
      <c r="BH11" s="502"/>
      <c r="BI11" s="502"/>
      <c r="BJ11" s="502"/>
      <c r="BK11" s="502"/>
      <c r="BL11" s="502"/>
      <c r="BM11" s="503"/>
      <c r="BN11" s="467">
        <v>86000</v>
      </c>
      <c r="BO11" s="468"/>
      <c r="BP11" s="468"/>
      <c r="BQ11" s="468"/>
      <c r="BR11" s="468"/>
      <c r="BS11" s="468"/>
      <c r="BT11" s="468"/>
      <c r="BU11" s="469"/>
      <c r="BV11" s="467">
        <v>198553</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c r="A12" s="187"/>
      <c r="B12" s="527" t="s">
        <v>127</v>
      </c>
      <c r="C12" s="528"/>
      <c r="D12" s="528"/>
      <c r="E12" s="528"/>
      <c r="F12" s="528"/>
      <c r="G12" s="528"/>
      <c r="H12" s="528"/>
      <c r="I12" s="528"/>
      <c r="J12" s="528"/>
      <c r="K12" s="529"/>
      <c r="L12" s="536" t="s">
        <v>128</v>
      </c>
      <c r="M12" s="537"/>
      <c r="N12" s="537"/>
      <c r="O12" s="537"/>
      <c r="P12" s="537"/>
      <c r="Q12" s="538"/>
      <c r="R12" s="539">
        <v>71958</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94</v>
      </c>
      <c r="AV12" s="500"/>
      <c r="AW12" s="500"/>
      <c r="AX12" s="500"/>
      <c r="AY12" s="501" t="s">
        <v>132</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172321</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134</v>
      </c>
      <c r="N13" s="559"/>
      <c r="O13" s="559"/>
      <c r="P13" s="559"/>
      <c r="Q13" s="560"/>
      <c r="R13" s="551">
        <v>71465</v>
      </c>
      <c r="S13" s="552"/>
      <c r="T13" s="552"/>
      <c r="U13" s="552"/>
      <c r="V13" s="553"/>
      <c r="W13" s="483" t="s">
        <v>135</v>
      </c>
      <c r="X13" s="484"/>
      <c r="Y13" s="484"/>
      <c r="Z13" s="484"/>
      <c r="AA13" s="484"/>
      <c r="AB13" s="474"/>
      <c r="AC13" s="518">
        <v>230</v>
      </c>
      <c r="AD13" s="519"/>
      <c r="AE13" s="519"/>
      <c r="AF13" s="519"/>
      <c r="AG13" s="561"/>
      <c r="AH13" s="518">
        <v>204</v>
      </c>
      <c r="AI13" s="519"/>
      <c r="AJ13" s="519"/>
      <c r="AK13" s="519"/>
      <c r="AL13" s="520"/>
      <c r="AM13" s="496" t="s">
        <v>136</v>
      </c>
      <c r="AN13" s="497"/>
      <c r="AO13" s="497"/>
      <c r="AP13" s="497"/>
      <c r="AQ13" s="497"/>
      <c r="AR13" s="497"/>
      <c r="AS13" s="497"/>
      <c r="AT13" s="498"/>
      <c r="AU13" s="499" t="s">
        <v>137</v>
      </c>
      <c r="AV13" s="500"/>
      <c r="AW13" s="500"/>
      <c r="AX13" s="500"/>
      <c r="AY13" s="501" t="s">
        <v>138</v>
      </c>
      <c r="AZ13" s="502"/>
      <c r="BA13" s="502"/>
      <c r="BB13" s="502"/>
      <c r="BC13" s="502"/>
      <c r="BD13" s="502"/>
      <c r="BE13" s="502"/>
      <c r="BF13" s="502"/>
      <c r="BG13" s="502"/>
      <c r="BH13" s="502"/>
      <c r="BI13" s="502"/>
      <c r="BJ13" s="502"/>
      <c r="BK13" s="502"/>
      <c r="BL13" s="502"/>
      <c r="BM13" s="503"/>
      <c r="BN13" s="467">
        <v>169910</v>
      </c>
      <c r="BO13" s="468"/>
      <c r="BP13" s="468"/>
      <c r="BQ13" s="468"/>
      <c r="BR13" s="468"/>
      <c r="BS13" s="468"/>
      <c r="BT13" s="468"/>
      <c r="BU13" s="469"/>
      <c r="BV13" s="467">
        <v>371740</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1.4</v>
      </c>
      <c r="CU13" s="465"/>
      <c r="CV13" s="465"/>
      <c r="CW13" s="465"/>
      <c r="CX13" s="465"/>
      <c r="CY13" s="465"/>
      <c r="CZ13" s="465"/>
      <c r="DA13" s="466"/>
      <c r="DB13" s="464">
        <v>0.9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140</v>
      </c>
      <c r="M14" s="549"/>
      <c r="N14" s="549"/>
      <c r="O14" s="549"/>
      <c r="P14" s="549"/>
      <c r="Q14" s="550"/>
      <c r="R14" s="551">
        <v>71790</v>
      </c>
      <c r="S14" s="552"/>
      <c r="T14" s="552"/>
      <c r="U14" s="552"/>
      <c r="V14" s="553"/>
      <c r="W14" s="457"/>
      <c r="X14" s="458"/>
      <c r="Y14" s="458"/>
      <c r="Z14" s="458"/>
      <c r="AA14" s="458"/>
      <c r="AB14" s="447"/>
      <c r="AC14" s="554">
        <v>0.8</v>
      </c>
      <c r="AD14" s="555"/>
      <c r="AE14" s="555"/>
      <c r="AF14" s="555"/>
      <c r="AG14" s="556"/>
      <c r="AH14" s="554">
        <v>0.7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t="s">
        <v>126</v>
      </c>
      <c r="CU14" s="566"/>
      <c r="CV14" s="566"/>
      <c r="CW14" s="566"/>
      <c r="CX14" s="566"/>
      <c r="CY14" s="566"/>
      <c r="CZ14" s="566"/>
      <c r="DA14" s="567"/>
      <c r="DB14" s="565" t="s">
        <v>142</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143</v>
      </c>
      <c r="N15" s="559"/>
      <c r="O15" s="559"/>
      <c r="P15" s="559"/>
      <c r="Q15" s="560"/>
      <c r="R15" s="551">
        <v>71332</v>
      </c>
      <c r="S15" s="552"/>
      <c r="T15" s="552"/>
      <c r="U15" s="552"/>
      <c r="V15" s="553"/>
      <c r="W15" s="483" t="s">
        <v>144</v>
      </c>
      <c r="X15" s="484"/>
      <c r="Y15" s="484"/>
      <c r="Z15" s="484"/>
      <c r="AA15" s="484"/>
      <c r="AB15" s="474"/>
      <c r="AC15" s="518">
        <v>5105</v>
      </c>
      <c r="AD15" s="519"/>
      <c r="AE15" s="519"/>
      <c r="AF15" s="519"/>
      <c r="AG15" s="561"/>
      <c r="AH15" s="518">
        <v>4838</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7220349</v>
      </c>
      <c r="BO15" s="431"/>
      <c r="BP15" s="431"/>
      <c r="BQ15" s="431"/>
      <c r="BR15" s="431"/>
      <c r="BS15" s="431"/>
      <c r="BT15" s="431"/>
      <c r="BU15" s="432"/>
      <c r="BV15" s="430">
        <v>7161040</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17.5</v>
      </c>
      <c r="AD16" s="555"/>
      <c r="AE16" s="555"/>
      <c r="AF16" s="555"/>
      <c r="AG16" s="556"/>
      <c r="AH16" s="554">
        <v>16.899999999999999</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10767807</v>
      </c>
      <c r="BO16" s="468"/>
      <c r="BP16" s="468"/>
      <c r="BQ16" s="468"/>
      <c r="BR16" s="468"/>
      <c r="BS16" s="468"/>
      <c r="BT16" s="468"/>
      <c r="BU16" s="469"/>
      <c r="BV16" s="467">
        <v>10564184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23804</v>
      </c>
      <c r="AD17" s="519"/>
      <c r="AE17" s="519"/>
      <c r="AF17" s="519"/>
      <c r="AG17" s="561"/>
      <c r="AH17" s="518">
        <v>23618</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9190887</v>
      </c>
      <c r="BO17" s="468"/>
      <c r="BP17" s="468"/>
      <c r="BQ17" s="468"/>
      <c r="BR17" s="468"/>
      <c r="BS17" s="468"/>
      <c r="BT17" s="468"/>
      <c r="BU17" s="469"/>
      <c r="BV17" s="467">
        <v>9123617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154</v>
      </c>
      <c r="C18" s="510"/>
      <c r="D18" s="510"/>
      <c r="E18" s="582"/>
      <c r="F18" s="582"/>
      <c r="G18" s="582"/>
      <c r="H18" s="582"/>
      <c r="I18" s="582"/>
      <c r="J18" s="582"/>
      <c r="K18" s="582"/>
      <c r="L18" s="583">
        <v>29.6</v>
      </c>
      <c r="M18" s="583"/>
      <c r="N18" s="583"/>
      <c r="O18" s="583"/>
      <c r="P18" s="583"/>
      <c r="Q18" s="583"/>
      <c r="R18" s="584"/>
      <c r="S18" s="584"/>
      <c r="T18" s="584"/>
      <c r="U18" s="584"/>
      <c r="V18" s="585"/>
      <c r="W18" s="485"/>
      <c r="X18" s="486"/>
      <c r="Y18" s="486"/>
      <c r="Z18" s="486"/>
      <c r="AA18" s="486"/>
      <c r="AB18" s="477"/>
      <c r="AC18" s="586">
        <v>81.7</v>
      </c>
      <c r="AD18" s="587"/>
      <c r="AE18" s="587"/>
      <c r="AF18" s="587"/>
      <c r="AG18" s="588"/>
      <c r="AH18" s="586">
        <v>82.4</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13001933</v>
      </c>
      <c r="BO18" s="468"/>
      <c r="BP18" s="468"/>
      <c r="BQ18" s="468"/>
      <c r="BR18" s="468"/>
      <c r="BS18" s="468"/>
      <c r="BT18" s="468"/>
      <c r="BU18" s="469"/>
      <c r="BV18" s="467">
        <v>12492670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156</v>
      </c>
      <c r="C19" s="510"/>
      <c r="D19" s="510"/>
      <c r="E19" s="582"/>
      <c r="F19" s="582"/>
      <c r="G19" s="582"/>
      <c r="H19" s="582"/>
      <c r="I19" s="582"/>
      <c r="J19" s="582"/>
      <c r="K19" s="582"/>
      <c r="L19" s="590">
        <v>2438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15864940</v>
      </c>
      <c r="BO19" s="468"/>
      <c r="BP19" s="468"/>
      <c r="BQ19" s="468"/>
      <c r="BR19" s="468"/>
      <c r="BS19" s="468"/>
      <c r="BT19" s="468"/>
      <c r="BU19" s="469"/>
      <c r="BV19" s="467">
        <v>15948176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158</v>
      </c>
      <c r="C20" s="510"/>
      <c r="D20" s="510"/>
      <c r="E20" s="582"/>
      <c r="F20" s="582"/>
      <c r="G20" s="582"/>
      <c r="H20" s="582"/>
      <c r="I20" s="582"/>
      <c r="J20" s="582"/>
      <c r="K20" s="582"/>
      <c r="L20" s="590">
        <v>29107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22765960</v>
      </c>
      <c r="BO23" s="468"/>
      <c r="BP23" s="468"/>
      <c r="BQ23" s="468"/>
      <c r="BR23" s="468"/>
      <c r="BS23" s="468"/>
      <c r="BT23" s="468"/>
      <c r="BU23" s="469"/>
      <c r="BV23" s="467">
        <v>23433698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167</v>
      </c>
      <c r="F24" s="497"/>
      <c r="G24" s="497"/>
      <c r="H24" s="497"/>
      <c r="I24" s="497"/>
      <c r="J24" s="497"/>
      <c r="K24" s="498"/>
      <c r="L24" s="518">
        <v>1</v>
      </c>
      <c r="M24" s="519"/>
      <c r="N24" s="519"/>
      <c r="O24" s="519"/>
      <c r="P24" s="561"/>
      <c r="Q24" s="518">
        <v>9190</v>
      </c>
      <c r="R24" s="519"/>
      <c r="S24" s="519"/>
      <c r="T24" s="519"/>
      <c r="U24" s="519"/>
      <c r="V24" s="561"/>
      <c r="W24" s="620"/>
      <c r="X24" s="608"/>
      <c r="Y24" s="609"/>
      <c r="Z24" s="517" t="s">
        <v>168</v>
      </c>
      <c r="AA24" s="497"/>
      <c r="AB24" s="497"/>
      <c r="AC24" s="497"/>
      <c r="AD24" s="497"/>
      <c r="AE24" s="497"/>
      <c r="AF24" s="497"/>
      <c r="AG24" s="498"/>
      <c r="AH24" s="518">
        <v>320</v>
      </c>
      <c r="AI24" s="519"/>
      <c r="AJ24" s="519"/>
      <c r="AK24" s="519"/>
      <c r="AL24" s="561"/>
      <c r="AM24" s="518">
        <v>996800</v>
      </c>
      <c r="AN24" s="519"/>
      <c r="AO24" s="519"/>
      <c r="AP24" s="519"/>
      <c r="AQ24" s="519"/>
      <c r="AR24" s="561"/>
      <c r="AS24" s="518">
        <v>3115</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13014380</v>
      </c>
      <c r="BO24" s="468"/>
      <c r="BP24" s="468"/>
      <c r="BQ24" s="468"/>
      <c r="BR24" s="468"/>
      <c r="BS24" s="468"/>
      <c r="BT24" s="468"/>
      <c r="BU24" s="469"/>
      <c r="BV24" s="467">
        <v>13139039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170</v>
      </c>
      <c r="F25" s="497"/>
      <c r="G25" s="497"/>
      <c r="H25" s="497"/>
      <c r="I25" s="497"/>
      <c r="J25" s="497"/>
      <c r="K25" s="498"/>
      <c r="L25" s="518">
        <v>1</v>
      </c>
      <c r="M25" s="519"/>
      <c r="N25" s="519"/>
      <c r="O25" s="519"/>
      <c r="P25" s="561"/>
      <c r="Q25" s="518">
        <v>7640</v>
      </c>
      <c r="R25" s="519"/>
      <c r="S25" s="519"/>
      <c r="T25" s="519"/>
      <c r="U25" s="519"/>
      <c r="V25" s="561"/>
      <c r="W25" s="620"/>
      <c r="X25" s="608"/>
      <c r="Y25" s="609"/>
      <c r="Z25" s="517" t="s">
        <v>171</v>
      </c>
      <c r="AA25" s="497"/>
      <c r="AB25" s="497"/>
      <c r="AC25" s="497"/>
      <c r="AD25" s="497"/>
      <c r="AE25" s="497"/>
      <c r="AF25" s="497"/>
      <c r="AG25" s="498"/>
      <c r="AH25" s="518" t="s">
        <v>126</v>
      </c>
      <c r="AI25" s="519"/>
      <c r="AJ25" s="519"/>
      <c r="AK25" s="519"/>
      <c r="AL25" s="561"/>
      <c r="AM25" s="518" t="s">
        <v>172</v>
      </c>
      <c r="AN25" s="519"/>
      <c r="AO25" s="519"/>
      <c r="AP25" s="519"/>
      <c r="AQ25" s="519"/>
      <c r="AR25" s="561"/>
      <c r="AS25" s="518" t="s">
        <v>172</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6382715</v>
      </c>
      <c r="BO25" s="431"/>
      <c r="BP25" s="431"/>
      <c r="BQ25" s="431"/>
      <c r="BR25" s="431"/>
      <c r="BS25" s="431"/>
      <c r="BT25" s="431"/>
      <c r="BU25" s="432"/>
      <c r="BV25" s="430">
        <v>6451269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174</v>
      </c>
      <c r="F26" s="497"/>
      <c r="G26" s="497"/>
      <c r="H26" s="497"/>
      <c r="I26" s="497"/>
      <c r="J26" s="497"/>
      <c r="K26" s="498"/>
      <c r="L26" s="518">
        <v>1</v>
      </c>
      <c r="M26" s="519"/>
      <c r="N26" s="519"/>
      <c r="O26" s="519"/>
      <c r="P26" s="561"/>
      <c r="Q26" s="518">
        <v>6840</v>
      </c>
      <c r="R26" s="519"/>
      <c r="S26" s="519"/>
      <c r="T26" s="519"/>
      <c r="U26" s="519"/>
      <c r="V26" s="561"/>
      <c r="W26" s="620"/>
      <c r="X26" s="608"/>
      <c r="Y26" s="609"/>
      <c r="Z26" s="517" t="s">
        <v>175</v>
      </c>
      <c r="AA26" s="630"/>
      <c r="AB26" s="630"/>
      <c r="AC26" s="630"/>
      <c r="AD26" s="630"/>
      <c r="AE26" s="630"/>
      <c r="AF26" s="630"/>
      <c r="AG26" s="631"/>
      <c r="AH26" s="518">
        <v>5</v>
      </c>
      <c r="AI26" s="519"/>
      <c r="AJ26" s="519"/>
      <c r="AK26" s="519"/>
      <c r="AL26" s="561"/>
      <c r="AM26" s="518">
        <v>14815</v>
      </c>
      <c r="AN26" s="519"/>
      <c r="AO26" s="519"/>
      <c r="AP26" s="519"/>
      <c r="AQ26" s="519"/>
      <c r="AR26" s="561"/>
      <c r="AS26" s="518">
        <v>2963</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126</v>
      </c>
      <c r="BO26" s="468"/>
      <c r="BP26" s="468"/>
      <c r="BQ26" s="468"/>
      <c r="BR26" s="468"/>
      <c r="BS26" s="468"/>
      <c r="BT26" s="468"/>
      <c r="BU26" s="469"/>
      <c r="BV26" s="467" t="s">
        <v>172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177</v>
      </c>
      <c r="F27" s="497"/>
      <c r="G27" s="497"/>
      <c r="H27" s="497"/>
      <c r="I27" s="497"/>
      <c r="J27" s="497"/>
      <c r="K27" s="498"/>
      <c r="L27" s="518">
        <v>1</v>
      </c>
      <c r="M27" s="519"/>
      <c r="N27" s="519"/>
      <c r="O27" s="519"/>
      <c r="P27" s="561"/>
      <c r="Q27" s="518">
        <v>5400</v>
      </c>
      <c r="R27" s="519"/>
      <c r="S27" s="519"/>
      <c r="T27" s="519"/>
      <c r="U27" s="519"/>
      <c r="V27" s="561"/>
      <c r="W27" s="620"/>
      <c r="X27" s="608"/>
      <c r="Y27" s="609"/>
      <c r="Z27" s="517" t="s">
        <v>178</v>
      </c>
      <c r="AA27" s="497"/>
      <c r="AB27" s="497"/>
      <c r="AC27" s="497"/>
      <c r="AD27" s="497"/>
      <c r="AE27" s="497"/>
      <c r="AF27" s="497"/>
      <c r="AG27" s="498"/>
      <c r="AH27" s="518">
        <v>3</v>
      </c>
      <c r="AI27" s="519"/>
      <c r="AJ27" s="519"/>
      <c r="AK27" s="519"/>
      <c r="AL27" s="561"/>
      <c r="AM27" s="518">
        <v>12192</v>
      </c>
      <c r="AN27" s="519"/>
      <c r="AO27" s="519"/>
      <c r="AP27" s="519"/>
      <c r="AQ27" s="519"/>
      <c r="AR27" s="561"/>
      <c r="AS27" s="518">
        <v>4064</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t="s">
        <v>172</v>
      </c>
      <c r="BO27" s="644"/>
      <c r="BP27" s="644"/>
      <c r="BQ27" s="644"/>
      <c r="BR27" s="644"/>
      <c r="BS27" s="644"/>
      <c r="BT27" s="644"/>
      <c r="BU27" s="645"/>
      <c r="BV27" s="643" t="s">
        <v>172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180</v>
      </c>
      <c r="F28" s="497"/>
      <c r="G28" s="497"/>
      <c r="H28" s="497"/>
      <c r="I28" s="497"/>
      <c r="J28" s="497"/>
      <c r="K28" s="498"/>
      <c r="L28" s="518">
        <v>1</v>
      </c>
      <c r="M28" s="519"/>
      <c r="N28" s="519"/>
      <c r="O28" s="519"/>
      <c r="P28" s="561"/>
      <c r="Q28" s="518">
        <v>4860</v>
      </c>
      <c r="R28" s="519"/>
      <c r="S28" s="519"/>
      <c r="T28" s="519"/>
      <c r="U28" s="519"/>
      <c r="V28" s="561"/>
      <c r="W28" s="620"/>
      <c r="X28" s="608"/>
      <c r="Y28" s="609"/>
      <c r="Z28" s="517" t="s">
        <v>181</v>
      </c>
      <c r="AA28" s="497"/>
      <c r="AB28" s="497"/>
      <c r="AC28" s="497"/>
      <c r="AD28" s="497"/>
      <c r="AE28" s="497"/>
      <c r="AF28" s="497"/>
      <c r="AG28" s="498"/>
      <c r="AH28" s="518" t="s">
        <v>126</v>
      </c>
      <c r="AI28" s="519"/>
      <c r="AJ28" s="519"/>
      <c r="AK28" s="519"/>
      <c r="AL28" s="561"/>
      <c r="AM28" s="518" t="s">
        <v>126</v>
      </c>
      <c r="AN28" s="519"/>
      <c r="AO28" s="519"/>
      <c r="AP28" s="519"/>
      <c r="AQ28" s="519"/>
      <c r="AR28" s="561"/>
      <c r="AS28" s="518" t="s">
        <v>172</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3263634</v>
      </c>
      <c r="BO28" s="431"/>
      <c r="BP28" s="431"/>
      <c r="BQ28" s="431"/>
      <c r="BR28" s="431"/>
      <c r="BS28" s="431"/>
      <c r="BT28" s="431"/>
      <c r="BU28" s="432"/>
      <c r="BV28" s="430">
        <v>3122391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183</v>
      </c>
      <c r="F29" s="497"/>
      <c r="G29" s="497"/>
      <c r="H29" s="497"/>
      <c r="I29" s="497"/>
      <c r="J29" s="497"/>
      <c r="K29" s="498"/>
      <c r="L29" s="518">
        <v>16</v>
      </c>
      <c r="M29" s="519"/>
      <c r="N29" s="519"/>
      <c r="O29" s="519"/>
      <c r="P29" s="561"/>
      <c r="Q29" s="518">
        <v>4440</v>
      </c>
      <c r="R29" s="519"/>
      <c r="S29" s="519"/>
      <c r="T29" s="519"/>
      <c r="U29" s="519"/>
      <c r="V29" s="561"/>
      <c r="W29" s="621"/>
      <c r="X29" s="622"/>
      <c r="Y29" s="623"/>
      <c r="Z29" s="517" t="s">
        <v>184</v>
      </c>
      <c r="AA29" s="497"/>
      <c r="AB29" s="497"/>
      <c r="AC29" s="497"/>
      <c r="AD29" s="497"/>
      <c r="AE29" s="497"/>
      <c r="AF29" s="497"/>
      <c r="AG29" s="498"/>
      <c r="AH29" s="518">
        <v>323</v>
      </c>
      <c r="AI29" s="519"/>
      <c r="AJ29" s="519"/>
      <c r="AK29" s="519"/>
      <c r="AL29" s="561"/>
      <c r="AM29" s="518">
        <v>1008992</v>
      </c>
      <c r="AN29" s="519"/>
      <c r="AO29" s="519"/>
      <c r="AP29" s="519"/>
      <c r="AQ29" s="519"/>
      <c r="AR29" s="561"/>
      <c r="AS29" s="518">
        <v>3124</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13443</v>
      </c>
      <c r="BO29" s="468"/>
      <c r="BP29" s="468"/>
      <c r="BQ29" s="468"/>
      <c r="BR29" s="468"/>
      <c r="BS29" s="468"/>
      <c r="BT29" s="468"/>
      <c r="BU29" s="469"/>
      <c r="BV29" s="467">
        <v>99427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100.8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1956965</v>
      </c>
      <c r="BO30" s="644"/>
      <c r="BP30" s="644"/>
      <c r="BQ30" s="644"/>
      <c r="BR30" s="644"/>
      <c r="BS30" s="644"/>
      <c r="BT30" s="644"/>
      <c r="BU30" s="645"/>
      <c r="BV30" s="643">
        <v>1799030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194</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両筑衛生施設組合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太宰府市文化スポーツ振興財団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介護保険事業特別会計（保険事業勘定）</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福岡県市町村消防団員等公務災害補償組合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太宰府市国際交流協会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介護保険事業特別会計（介護サービス事業勘定）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福岡県市町村職員退職手当組合（一般会計）</v>
      </c>
      <c r="BZ36" s="657"/>
      <c r="CA36" s="657"/>
      <c r="CB36" s="657"/>
      <c r="CC36" s="657"/>
      <c r="CD36" s="657"/>
      <c r="CE36" s="657"/>
      <c r="CF36" s="657"/>
      <c r="CG36" s="657"/>
      <c r="CH36" s="657"/>
      <c r="CI36" s="657"/>
      <c r="CJ36" s="657"/>
      <c r="CK36" s="657"/>
      <c r="CL36" s="657"/>
      <c r="CM36" s="657"/>
      <c r="CN36" s="214"/>
      <c r="CO36" s="656">
        <f t="shared" si="3"/>
        <v>21</v>
      </c>
      <c r="CP36" s="656"/>
      <c r="CQ36" s="657" t="str">
        <f>IF('各会計、関係団体の財政状況及び健全化判断比率'!BS9="","",'各会計、関係団体の財政状況及び健全化判断比率'!BS9)</f>
        <v>太宰府市土地開発公社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福岡県市町村職員退職手当組合（基金特別会計）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筑紫自治振興組合（一般会計）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筑紫自治振興組合（筑紫公平委員会特別会計）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筑紫野太宰府消防組合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山神水道企業団</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福岡地区水道企業団</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大野城太宰府環境施設組合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Z8nubEcMTTLIvp7w2L9omtc5iG9r2ON3IqkTG7ZwqOSQsaaWFyPFoaVgBfhwfuRD0x67czyXit+3Co+V7qud3A==" saltValue="0fVsaTz/jQyz/MZbOylo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48" t="s">
        <v>565</v>
      </c>
      <c r="D34" s="1248"/>
      <c r="E34" s="1249"/>
      <c r="F34" s="32">
        <v>16.59</v>
      </c>
      <c r="G34" s="33">
        <v>16.440000000000001</v>
      </c>
      <c r="H34" s="33">
        <v>15.59</v>
      </c>
      <c r="I34" s="33">
        <v>14.08</v>
      </c>
      <c r="J34" s="34">
        <v>13.71</v>
      </c>
      <c r="K34" s="22"/>
      <c r="L34" s="22"/>
      <c r="M34" s="22"/>
      <c r="N34" s="22"/>
      <c r="O34" s="22"/>
      <c r="P34" s="22"/>
    </row>
    <row r="35" spans="1:16" ht="39" customHeight="1">
      <c r="A35" s="22"/>
      <c r="B35" s="35"/>
      <c r="C35" s="1242" t="s">
        <v>566</v>
      </c>
      <c r="D35" s="1243"/>
      <c r="E35" s="1244"/>
      <c r="F35" s="36">
        <v>5.42</v>
      </c>
      <c r="G35" s="37">
        <v>4.97</v>
      </c>
      <c r="H35" s="37">
        <v>4.6900000000000004</v>
      </c>
      <c r="I35" s="37">
        <v>4.4000000000000004</v>
      </c>
      <c r="J35" s="38">
        <v>6.66</v>
      </c>
      <c r="K35" s="22"/>
      <c r="L35" s="22"/>
      <c r="M35" s="22"/>
      <c r="N35" s="22"/>
      <c r="O35" s="22"/>
      <c r="P35" s="22"/>
    </row>
    <row r="36" spans="1:16" ht="39" customHeight="1">
      <c r="A36" s="22"/>
      <c r="B36" s="35"/>
      <c r="C36" s="1242" t="s">
        <v>567</v>
      </c>
      <c r="D36" s="1243"/>
      <c r="E36" s="1244"/>
      <c r="F36" s="36">
        <v>5.07</v>
      </c>
      <c r="G36" s="37">
        <v>4.8</v>
      </c>
      <c r="H36" s="37">
        <v>4.47</v>
      </c>
      <c r="I36" s="37">
        <v>4.72</v>
      </c>
      <c r="J36" s="38">
        <v>4.28</v>
      </c>
      <c r="K36" s="22"/>
      <c r="L36" s="22"/>
      <c r="M36" s="22"/>
      <c r="N36" s="22"/>
      <c r="O36" s="22"/>
      <c r="P36" s="22"/>
    </row>
    <row r="37" spans="1:16" ht="39" customHeight="1">
      <c r="A37" s="22"/>
      <c r="B37" s="35"/>
      <c r="C37" s="1242" t="s">
        <v>568</v>
      </c>
      <c r="D37" s="1243"/>
      <c r="E37" s="1244"/>
      <c r="F37" s="36" t="s">
        <v>569</v>
      </c>
      <c r="G37" s="37" t="s">
        <v>570</v>
      </c>
      <c r="H37" s="37" t="s">
        <v>571</v>
      </c>
      <c r="I37" s="37">
        <v>0.8</v>
      </c>
      <c r="J37" s="38">
        <v>1.69</v>
      </c>
      <c r="K37" s="22"/>
      <c r="L37" s="22"/>
      <c r="M37" s="22"/>
      <c r="N37" s="22"/>
      <c r="O37" s="22"/>
      <c r="P37" s="22"/>
    </row>
    <row r="38" spans="1:16" ht="39" customHeight="1">
      <c r="A38" s="22"/>
      <c r="B38" s="35"/>
      <c r="C38" s="1242" t="s">
        <v>572</v>
      </c>
      <c r="D38" s="1243"/>
      <c r="E38" s="1244"/>
      <c r="F38" s="36">
        <v>0.43</v>
      </c>
      <c r="G38" s="37">
        <v>0.4</v>
      </c>
      <c r="H38" s="37">
        <v>0.41</v>
      </c>
      <c r="I38" s="37">
        <v>0.39</v>
      </c>
      <c r="J38" s="38">
        <v>0.35</v>
      </c>
      <c r="K38" s="22"/>
      <c r="L38" s="22"/>
      <c r="M38" s="22"/>
      <c r="N38" s="22"/>
      <c r="O38" s="22"/>
      <c r="P38" s="22"/>
    </row>
    <row r="39" spans="1:16" ht="39" customHeight="1">
      <c r="A39" s="22"/>
      <c r="B39" s="35"/>
      <c r="C39" s="1242" t="s">
        <v>573</v>
      </c>
      <c r="D39" s="1243"/>
      <c r="E39" s="1244"/>
      <c r="F39" s="36">
        <v>0.14000000000000001</v>
      </c>
      <c r="G39" s="37">
        <v>0.14000000000000001</v>
      </c>
      <c r="H39" s="37">
        <v>0.14000000000000001</v>
      </c>
      <c r="I39" s="37">
        <v>0.11</v>
      </c>
      <c r="J39" s="38">
        <v>0.11</v>
      </c>
      <c r="K39" s="22"/>
      <c r="L39" s="22"/>
      <c r="M39" s="22"/>
      <c r="N39" s="22"/>
      <c r="O39" s="22"/>
      <c r="P39" s="22"/>
    </row>
    <row r="40" spans="1:16" ht="39" customHeight="1">
      <c r="A40" s="22"/>
      <c r="B40" s="35"/>
      <c r="C40" s="1242" t="s">
        <v>574</v>
      </c>
      <c r="D40" s="1243"/>
      <c r="E40" s="1244"/>
      <c r="F40" s="36">
        <v>0.42</v>
      </c>
      <c r="G40" s="37">
        <v>0.67</v>
      </c>
      <c r="H40" s="37">
        <v>0.75</v>
      </c>
      <c r="I40" s="37">
        <v>0.61</v>
      </c>
      <c r="J40" s="38">
        <v>0.01</v>
      </c>
      <c r="K40" s="22"/>
      <c r="L40" s="22"/>
      <c r="M40" s="22"/>
      <c r="N40" s="22"/>
      <c r="O40" s="22"/>
      <c r="P40" s="22"/>
    </row>
    <row r="41" spans="1:16" ht="39" customHeight="1">
      <c r="A41" s="22"/>
      <c r="B41" s="35"/>
      <c r="C41" s="1242" t="s">
        <v>575</v>
      </c>
      <c r="D41" s="1243"/>
      <c r="E41" s="1244"/>
      <c r="F41" s="36">
        <v>7.0000000000000007E-2</v>
      </c>
      <c r="G41" s="37">
        <v>0.12</v>
      </c>
      <c r="H41" s="37">
        <v>0</v>
      </c>
      <c r="I41" s="37">
        <v>0</v>
      </c>
      <c r="J41" s="38">
        <v>0</v>
      </c>
      <c r="K41" s="22"/>
      <c r="L41" s="22"/>
      <c r="M41" s="22"/>
      <c r="N41" s="22"/>
      <c r="O41" s="22"/>
      <c r="P41" s="22"/>
    </row>
    <row r="42" spans="1:16" ht="39" customHeight="1">
      <c r="A42" s="22"/>
      <c r="B42" s="39"/>
      <c r="C42" s="1242" t="s">
        <v>576</v>
      </c>
      <c r="D42" s="1243"/>
      <c r="E42" s="1244"/>
      <c r="F42" s="36" t="s">
        <v>517</v>
      </c>
      <c r="G42" s="37" t="s">
        <v>517</v>
      </c>
      <c r="H42" s="37" t="s">
        <v>517</v>
      </c>
      <c r="I42" s="37" t="s">
        <v>517</v>
      </c>
      <c r="J42" s="38" t="s">
        <v>517</v>
      </c>
      <c r="K42" s="22"/>
      <c r="L42" s="22"/>
      <c r="M42" s="22"/>
      <c r="N42" s="22"/>
      <c r="O42" s="22"/>
      <c r="P42" s="22"/>
    </row>
    <row r="43" spans="1:16" ht="39" customHeight="1" thickBot="1">
      <c r="A43" s="22"/>
      <c r="B43" s="40"/>
      <c r="C43" s="1245" t="s">
        <v>577</v>
      </c>
      <c r="D43" s="1246"/>
      <c r="E43" s="1247"/>
      <c r="F43" s="41">
        <v>0</v>
      </c>
      <c r="G43" s="42">
        <v>0</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ZdhU5XPNHZPcNsyxuu1HiAVrw8KYFFd/iJfaLRlJz0kd7GUHKX/mWsv68pQ4uWKlo8lj/SV16CP5w+wUz6Lgg==" saltValue="aqJEICHPuO97flKsBZBC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50" t="s">
        <v>11</v>
      </c>
      <c r="C45" s="1251"/>
      <c r="D45" s="58"/>
      <c r="E45" s="1256" t="s">
        <v>12</v>
      </c>
      <c r="F45" s="1256"/>
      <c r="G45" s="1256"/>
      <c r="H45" s="1256"/>
      <c r="I45" s="1256"/>
      <c r="J45" s="1257"/>
      <c r="K45" s="59">
        <v>2255</v>
      </c>
      <c r="L45" s="60">
        <v>2367</v>
      </c>
      <c r="M45" s="60">
        <v>2438</v>
      </c>
      <c r="N45" s="60">
        <v>2565</v>
      </c>
      <c r="O45" s="61">
        <v>2615</v>
      </c>
      <c r="P45" s="48"/>
      <c r="Q45" s="48"/>
      <c r="R45" s="48"/>
      <c r="S45" s="48"/>
      <c r="T45" s="48"/>
      <c r="U45" s="48"/>
    </row>
    <row r="46" spans="1:21" ht="30.75" customHeight="1">
      <c r="A46" s="48"/>
      <c r="B46" s="1252"/>
      <c r="C46" s="1253"/>
      <c r="D46" s="62"/>
      <c r="E46" s="1258" t="s">
        <v>13</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c r="A47" s="48"/>
      <c r="B47" s="1252"/>
      <c r="C47" s="1253"/>
      <c r="D47" s="62"/>
      <c r="E47" s="1258" t="s">
        <v>14</v>
      </c>
      <c r="F47" s="1258"/>
      <c r="G47" s="1258"/>
      <c r="H47" s="1258"/>
      <c r="I47" s="1258"/>
      <c r="J47" s="1259"/>
      <c r="K47" s="63" t="s">
        <v>517</v>
      </c>
      <c r="L47" s="64" t="s">
        <v>517</v>
      </c>
      <c r="M47" s="64" t="s">
        <v>517</v>
      </c>
      <c r="N47" s="64" t="s">
        <v>517</v>
      </c>
      <c r="O47" s="65" t="s">
        <v>517</v>
      </c>
      <c r="P47" s="48"/>
      <c r="Q47" s="48"/>
      <c r="R47" s="48"/>
      <c r="S47" s="48"/>
      <c r="T47" s="48"/>
      <c r="U47" s="48"/>
    </row>
    <row r="48" spans="1:21" ht="30.75" customHeight="1">
      <c r="A48" s="48"/>
      <c r="B48" s="1252"/>
      <c r="C48" s="1253"/>
      <c r="D48" s="62"/>
      <c r="E48" s="1258" t="s">
        <v>15</v>
      </c>
      <c r="F48" s="1258"/>
      <c r="G48" s="1258"/>
      <c r="H48" s="1258"/>
      <c r="I48" s="1258"/>
      <c r="J48" s="1259"/>
      <c r="K48" s="63">
        <v>499</v>
      </c>
      <c r="L48" s="64">
        <v>492</v>
      </c>
      <c r="M48" s="64">
        <v>425</v>
      </c>
      <c r="N48" s="64">
        <v>393</v>
      </c>
      <c r="O48" s="65">
        <v>346</v>
      </c>
      <c r="P48" s="48"/>
      <c r="Q48" s="48"/>
      <c r="R48" s="48"/>
      <c r="S48" s="48"/>
      <c r="T48" s="48"/>
      <c r="U48" s="48"/>
    </row>
    <row r="49" spans="1:21" ht="30.75" customHeight="1">
      <c r="A49" s="48"/>
      <c r="B49" s="1252"/>
      <c r="C49" s="1253"/>
      <c r="D49" s="62"/>
      <c r="E49" s="1258" t="s">
        <v>16</v>
      </c>
      <c r="F49" s="1258"/>
      <c r="G49" s="1258"/>
      <c r="H49" s="1258"/>
      <c r="I49" s="1258"/>
      <c r="J49" s="1259"/>
      <c r="K49" s="63">
        <v>2</v>
      </c>
      <c r="L49" s="64">
        <v>47</v>
      </c>
      <c r="M49" s="64">
        <v>76</v>
      </c>
      <c r="N49" s="64">
        <v>92</v>
      </c>
      <c r="O49" s="65">
        <v>1</v>
      </c>
      <c r="P49" s="48"/>
      <c r="Q49" s="48"/>
      <c r="R49" s="48"/>
      <c r="S49" s="48"/>
      <c r="T49" s="48"/>
      <c r="U49" s="48"/>
    </row>
    <row r="50" spans="1:21" ht="30.75" customHeight="1">
      <c r="A50" s="48"/>
      <c r="B50" s="1252"/>
      <c r="C50" s="1253"/>
      <c r="D50" s="62"/>
      <c r="E50" s="1258" t="s">
        <v>17</v>
      </c>
      <c r="F50" s="1258"/>
      <c r="G50" s="1258"/>
      <c r="H50" s="1258"/>
      <c r="I50" s="1258"/>
      <c r="J50" s="1259"/>
      <c r="K50" s="63">
        <v>63</v>
      </c>
      <c r="L50" s="64">
        <v>62</v>
      </c>
      <c r="M50" s="64">
        <v>59</v>
      </c>
      <c r="N50" s="64">
        <v>46</v>
      </c>
      <c r="O50" s="65">
        <v>244</v>
      </c>
      <c r="P50" s="48"/>
      <c r="Q50" s="48"/>
      <c r="R50" s="48"/>
      <c r="S50" s="48"/>
      <c r="T50" s="48"/>
      <c r="U50" s="48"/>
    </row>
    <row r="51" spans="1:21" ht="30.75" customHeight="1">
      <c r="A51" s="48"/>
      <c r="B51" s="1254"/>
      <c r="C51" s="1255"/>
      <c r="D51" s="66"/>
      <c r="E51" s="1258" t="s">
        <v>18</v>
      </c>
      <c r="F51" s="1258"/>
      <c r="G51" s="1258"/>
      <c r="H51" s="1258"/>
      <c r="I51" s="1258"/>
      <c r="J51" s="1259"/>
      <c r="K51" s="63" t="s">
        <v>517</v>
      </c>
      <c r="L51" s="64" t="s">
        <v>517</v>
      </c>
      <c r="M51" s="64" t="s">
        <v>517</v>
      </c>
      <c r="N51" s="64" t="s">
        <v>517</v>
      </c>
      <c r="O51" s="65" t="s">
        <v>517</v>
      </c>
      <c r="P51" s="48"/>
      <c r="Q51" s="48"/>
      <c r="R51" s="48"/>
      <c r="S51" s="48"/>
      <c r="T51" s="48"/>
      <c r="U51" s="48"/>
    </row>
    <row r="52" spans="1:21" ht="30.75" customHeight="1">
      <c r="A52" s="48"/>
      <c r="B52" s="1260" t="s">
        <v>19</v>
      </c>
      <c r="C52" s="1261"/>
      <c r="D52" s="66"/>
      <c r="E52" s="1258" t="s">
        <v>20</v>
      </c>
      <c r="F52" s="1258"/>
      <c r="G52" s="1258"/>
      <c r="H52" s="1258"/>
      <c r="I52" s="1258"/>
      <c r="J52" s="1259"/>
      <c r="K52" s="63">
        <v>2856</v>
      </c>
      <c r="L52" s="64">
        <v>2826</v>
      </c>
      <c r="M52" s="64">
        <v>2918</v>
      </c>
      <c r="N52" s="64">
        <v>2982</v>
      </c>
      <c r="O52" s="65">
        <v>2897</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-37</v>
      </c>
      <c r="L53" s="69">
        <v>142</v>
      </c>
      <c r="M53" s="69">
        <v>80</v>
      </c>
      <c r="N53" s="69">
        <v>114</v>
      </c>
      <c r="O53" s="70">
        <v>309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66" t="s">
        <v>25</v>
      </c>
      <c r="C57" s="1267"/>
      <c r="D57" s="1270" t="s">
        <v>26</v>
      </c>
      <c r="E57" s="1271"/>
      <c r="F57" s="1271"/>
      <c r="G57" s="1271"/>
      <c r="H57" s="1271"/>
      <c r="I57" s="1271"/>
      <c r="J57" s="1272"/>
      <c r="K57" s="83" t="s">
        <v>624</v>
      </c>
      <c r="L57" s="84" t="s">
        <v>624</v>
      </c>
      <c r="M57" s="84" t="s">
        <v>624</v>
      </c>
      <c r="N57" s="84" t="s">
        <v>624</v>
      </c>
      <c r="O57" s="85" t="s">
        <v>625</v>
      </c>
    </row>
    <row r="58" spans="1:21" ht="31.5" customHeight="1" thickBot="1">
      <c r="B58" s="1268"/>
      <c r="C58" s="1269"/>
      <c r="D58" s="1273" t="s">
        <v>27</v>
      </c>
      <c r="E58" s="1274"/>
      <c r="F58" s="1274"/>
      <c r="G58" s="1274"/>
      <c r="H58" s="1274"/>
      <c r="I58" s="1274"/>
      <c r="J58" s="1275"/>
      <c r="K58" s="86" t="s">
        <v>624</v>
      </c>
      <c r="L58" s="87" t="s">
        <v>624</v>
      </c>
      <c r="M58" s="87" t="s">
        <v>624</v>
      </c>
      <c r="N58" s="87" t="s">
        <v>624</v>
      </c>
      <c r="O58" s="88" t="s">
        <v>624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vPggpR9dbdbkn2WQrkVLAHzyAg6wrs8GYZFNTITd8IW1Zh+ZoFpTSjSvNUj/7+Rh9lBvMLxX7a6Xes1KhE19g==" saltValue="cbGb5g10S6T6k8rNLkUL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76" t="s">
        <v>30</v>
      </c>
      <c r="C41" s="1277"/>
      <c r="D41" s="102"/>
      <c r="E41" s="1282" t="s">
        <v>31</v>
      </c>
      <c r="F41" s="1282"/>
      <c r="G41" s="1282"/>
      <c r="H41" s="1283"/>
      <c r="I41" s="103">
        <v>23856</v>
      </c>
      <c r="J41" s="104">
        <v>24491</v>
      </c>
      <c r="K41" s="104">
        <v>24180</v>
      </c>
      <c r="L41" s="104">
        <v>23434</v>
      </c>
      <c r="M41" s="105">
        <v>22766</v>
      </c>
    </row>
    <row r="42" spans="2:13" ht="27.75" customHeight="1">
      <c r="B42" s="1278"/>
      <c r="C42" s="1279"/>
      <c r="D42" s="106"/>
      <c r="E42" s="1284" t="s">
        <v>32</v>
      </c>
      <c r="F42" s="1284"/>
      <c r="G42" s="1284"/>
      <c r="H42" s="1285"/>
      <c r="I42" s="107" t="s">
        <v>517</v>
      </c>
      <c r="J42" s="108" t="s">
        <v>517</v>
      </c>
      <c r="K42" s="108">
        <v>18</v>
      </c>
      <c r="L42" s="108" t="s">
        <v>517</v>
      </c>
      <c r="M42" s="109" t="s">
        <v>517</v>
      </c>
    </row>
    <row r="43" spans="2:13" ht="27.75" customHeight="1">
      <c r="B43" s="1278"/>
      <c r="C43" s="1279"/>
      <c r="D43" s="106"/>
      <c r="E43" s="1284" t="s">
        <v>33</v>
      </c>
      <c r="F43" s="1284"/>
      <c r="G43" s="1284"/>
      <c r="H43" s="1285"/>
      <c r="I43" s="107">
        <v>3671</v>
      </c>
      <c r="J43" s="108">
        <v>3432</v>
      </c>
      <c r="K43" s="108">
        <v>3115</v>
      </c>
      <c r="L43" s="108">
        <v>2809</v>
      </c>
      <c r="M43" s="109">
        <v>2592</v>
      </c>
    </row>
    <row r="44" spans="2:13" ht="27.75" customHeight="1">
      <c r="B44" s="1278"/>
      <c r="C44" s="1279"/>
      <c r="D44" s="106"/>
      <c r="E44" s="1284" t="s">
        <v>34</v>
      </c>
      <c r="F44" s="1284"/>
      <c r="G44" s="1284"/>
      <c r="H44" s="1285"/>
      <c r="I44" s="107">
        <v>3516</v>
      </c>
      <c r="J44" s="108">
        <v>3525</v>
      </c>
      <c r="K44" s="108">
        <v>3453</v>
      </c>
      <c r="L44" s="108">
        <v>3456</v>
      </c>
      <c r="M44" s="109">
        <v>3167</v>
      </c>
    </row>
    <row r="45" spans="2:13" ht="27.75" customHeight="1">
      <c r="B45" s="1278"/>
      <c r="C45" s="1279"/>
      <c r="D45" s="106"/>
      <c r="E45" s="1284" t="s">
        <v>35</v>
      </c>
      <c r="F45" s="1284"/>
      <c r="G45" s="1284"/>
      <c r="H45" s="1285"/>
      <c r="I45" s="107" t="s">
        <v>517</v>
      </c>
      <c r="J45" s="108" t="s">
        <v>517</v>
      </c>
      <c r="K45" s="108" t="s">
        <v>517</v>
      </c>
      <c r="L45" s="108" t="s">
        <v>517</v>
      </c>
      <c r="M45" s="109" t="s">
        <v>517</v>
      </c>
    </row>
    <row r="46" spans="2:13" ht="27.75" customHeight="1">
      <c r="B46" s="1278"/>
      <c r="C46" s="1279"/>
      <c r="D46" s="110"/>
      <c r="E46" s="1284" t="s">
        <v>36</v>
      </c>
      <c r="F46" s="1284"/>
      <c r="G46" s="1284"/>
      <c r="H46" s="1285"/>
      <c r="I46" s="107" t="s">
        <v>517</v>
      </c>
      <c r="J46" s="108" t="s">
        <v>517</v>
      </c>
      <c r="K46" s="108" t="s">
        <v>517</v>
      </c>
      <c r="L46" s="108" t="s">
        <v>517</v>
      </c>
      <c r="M46" s="109" t="s">
        <v>517</v>
      </c>
    </row>
    <row r="47" spans="2:13" ht="27.75" customHeight="1">
      <c r="B47" s="1278"/>
      <c r="C47" s="1279"/>
      <c r="D47" s="111"/>
      <c r="E47" s="1286" t="s">
        <v>37</v>
      </c>
      <c r="F47" s="1287"/>
      <c r="G47" s="1287"/>
      <c r="H47" s="1288"/>
      <c r="I47" s="107" t="s">
        <v>517</v>
      </c>
      <c r="J47" s="108" t="s">
        <v>517</v>
      </c>
      <c r="K47" s="108" t="s">
        <v>517</v>
      </c>
      <c r="L47" s="108" t="s">
        <v>517</v>
      </c>
      <c r="M47" s="109" t="s">
        <v>517</v>
      </c>
    </row>
    <row r="48" spans="2:13" ht="27.75" customHeight="1">
      <c r="B48" s="1278"/>
      <c r="C48" s="1279"/>
      <c r="D48" s="106"/>
      <c r="E48" s="1284" t="s">
        <v>38</v>
      </c>
      <c r="F48" s="1284"/>
      <c r="G48" s="1284"/>
      <c r="H48" s="1285"/>
      <c r="I48" s="107" t="s">
        <v>517</v>
      </c>
      <c r="J48" s="108" t="s">
        <v>517</v>
      </c>
      <c r="K48" s="108" t="s">
        <v>517</v>
      </c>
      <c r="L48" s="108" t="s">
        <v>517</v>
      </c>
      <c r="M48" s="109" t="s">
        <v>517</v>
      </c>
    </row>
    <row r="49" spans="2:13" ht="27.75" customHeight="1">
      <c r="B49" s="1280"/>
      <c r="C49" s="1281"/>
      <c r="D49" s="106"/>
      <c r="E49" s="1284" t="s">
        <v>39</v>
      </c>
      <c r="F49" s="1284"/>
      <c r="G49" s="1284"/>
      <c r="H49" s="1285"/>
      <c r="I49" s="107" t="s">
        <v>517</v>
      </c>
      <c r="J49" s="108" t="s">
        <v>517</v>
      </c>
      <c r="K49" s="108" t="s">
        <v>517</v>
      </c>
      <c r="L49" s="108" t="s">
        <v>517</v>
      </c>
      <c r="M49" s="109" t="s">
        <v>517</v>
      </c>
    </row>
    <row r="50" spans="2:13" ht="27.75" customHeight="1">
      <c r="B50" s="1289" t="s">
        <v>40</v>
      </c>
      <c r="C50" s="1290"/>
      <c r="D50" s="112"/>
      <c r="E50" s="1284" t="s">
        <v>41</v>
      </c>
      <c r="F50" s="1284"/>
      <c r="G50" s="1284"/>
      <c r="H50" s="1285"/>
      <c r="I50" s="107">
        <v>4683</v>
      </c>
      <c r="J50" s="108">
        <v>4634</v>
      </c>
      <c r="K50" s="108">
        <v>5141</v>
      </c>
      <c r="L50" s="108">
        <v>5252</v>
      </c>
      <c r="M50" s="109">
        <v>5565</v>
      </c>
    </row>
    <row r="51" spans="2:13" ht="27.75" customHeight="1">
      <c r="B51" s="1278"/>
      <c r="C51" s="1279"/>
      <c r="D51" s="106"/>
      <c r="E51" s="1284" t="s">
        <v>42</v>
      </c>
      <c r="F51" s="1284"/>
      <c r="G51" s="1284"/>
      <c r="H51" s="1285"/>
      <c r="I51" s="107">
        <v>7546</v>
      </c>
      <c r="J51" s="108">
        <v>7607</v>
      </c>
      <c r="K51" s="108">
        <v>7066</v>
      </c>
      <c r="L51" s="108">
        <v>6450</v>
      </c>
      <c r="M51" s="109">
        <v>5890</v>
      </c>
    </row>
    <row r="52" spans="2:13" ht="27.75" customHeight="1">
      <c r="B52" s="1280"/>
      <c r="C52" s="1281"/>
      <c r="D52" s="106"/>
      <c r="E52" s="1284" t="s">
        <v>43</v>
      </c>
      <c r="F52" s="1284"/>
      <c r="G52" s="1284"/>
      <c r="H52" s="1285"/>
      <c r="I52" s="107">
        <v>21643</v>
      </c>
      <c r="J52" s="108">
        <v>21453</v>
      </c>
      <c r="K52" s="108">
        <v>21298</v>
      </c>
      <c r="L52" s="108">
        <v>21096</v>
      </c>
      <c r="M52" s="109">
        <v>20727</v>
      </c>
    </row>
    <row r="53" spans="2:13" ht="27.75" customHeight="1" thickBot="1">
      <c r="B53" s="1291" t="s">
        <v>44</v>
      </c>
      <c r="C53" s="1292"/>
      <c r="D53" s="113"/>
      <c r="E53" s="1293" t="s">
        <v>45</v>
      </c>
      <c r="F53" s="1293"/>
      <c r="G53" s="1293"/>
      <c r="H53" s="1294"/>
      <c r="I53" s="114">
        <v>-2827</v>
      </c>
      <c r="J53" s="115">
        <v>-2246</v>
      </c>
      <c r="K53" s="115">
        <v>-2739</v>
      </c>
      <c r="L53" s="115">
        <v>-3100</v>
      </c>
      <c r="M53" s="116">
        <v>-3657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4BP5os4M4/t7SXpAz/yhSXzSiuJIooHj/wDhho7gh0OuK8YYguYubJHn+e/GdUO6H2ViCXtdlR9nzs53uVpfw==" saltValue="uL1yFSCP7+hIyRjoXhy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560</v>
      </c>
      <c r="G54" s="125" t="s">
        <v>561</v>
      </c>
      <c r="H54" s="126" t="s">
        <v>562</v>
      </c>
    </row>
    <row r="55" spans="2:8" ht="52.5" customHeight="1">
      <c r="B55" s="127"/>
      <c r="C55" s="1303" t="s">
        <v>48</v>
      </c>
      <c r="D55" s="1303"/>
      <c r="E55" s="1304"/>
      <c r="F55" s="128">
        <v>2994</v>
      </c>
      <c r="G55" s="128">
        <v>3122</v>
      </c>
      <c r="H55" s="129">
        <v>3264</v>
      </c>
    </row>
    <row r="56" spans="2:8" ht="52.5" customHeight="1">
      <c r="B56" s="130"/>
      <c r="C56" s="1305" t="s">
        <v>49</v>
      </c>
      <c r="D56" s="1305"/>
      <c r="E56" s="1306"/>
      <c r="F56" s="131">
        <v>298</v>
      </c>
      <c r="G56" s="131">
        <v>99</v>
      </c>
      <c r="H56" s="132">
        <v>13</v>
      </c>
    </row>
    <row r="57" spans="2:8" ht="53.25" customHeight="1">
      <c r="B57" s="130"/>
      <c r="C57" s="1307" t="s">
        <v>50</v>
      </c>
      <c r="D57" s="1307"/>
      <c r="E57" s="1308"/>
      <c r="F57" s="133">
        <v>1662</v>
      </c>
      <c r="G57" s="133">
        <v>1799</v>
      </c>
      <c r="H57" s="134">
        <v>1957</v>
      </c>
    </row>
    <row r="58" spans="2:8" ht="45.75" customHeight="1">
      <c r="B58" s="135"/>
      <c r="C58" s="1295" t="s">
        <v>619</v>
      </c>
      <c r="D58" s="1296"/>
      <c r="E58" s="1297"/>
      <c r="F58" s="136">
        <v>747</v>
      </c>
      <c r="G58" s="136">
        <v>844</v>
      </c>
      <c r="H58" s="137">
        <v>1006</v>
      </c>
    </row>
    <row r="59" spans="2:8" ht="45.75" customHeight="1">
      <c r="B59" s="135"/>
      <c r="C59" s="1295" t="s">
        <v>620</v>
      </c>
      <c r="D59" s="1296"/>
      <c r="E59" s="1297"/>
      <c r="F59" s="136">
        <v>423</v>
      </c>
      <c r="G59" s="136">
        <v>473</v>
      </c>
      <c r="H59" s="137">
        <v>473</v>
      </c>
    </row>
    <row r="60" spans="2:8" ht="45.75" customHeight="1">
      <c r="B60" s="135"/>
      <c r="C60" s="1295" t="s">
        <v>621</v>
      </c>
      <c r="D60" s="1296"/>
      <c r="E60" s="1297"/>
      <c r="F60" s="136">
        <v>190</v>
      </c>
      <c r="G60" s="136">
        <v>190</v>
      </c>
      <c r="H60" s="137">
        <v>202</v>
      </c>
    </row>
    <row r="61" spans="2:8" ht="45.75" customHeight="1">
      <c r="B61" s="135"/>
      <c r="C61" s="1295" t="s">
        <v>622</v>
      </c>
      <c r="D61" s="1296"/>
      <c r="E61" s="1297"/>
      <c r="F61" s="136">
        <v>129</v>
      </c>
      <c r="G61" s="136">
        <v>119</v>
      </c>
      <c r="H61" s="137">
        <v>101</v>
      </c>
    </row>
    <row r="62" spans="2:8" ht="45.75" customHeight="1" thickBot="1">
      <c r="B62" s="138"/>
      <c r="C62" s="1298" t="s">
        <v>623</v>
      </c>
      <c r="D62" s="1299"/>
      <c r="E62" s="1300"/>
      <c r="F62" s="139">
        <v>66</v>
      </c>
      <c r="G62" s="139">
        <v>67</v>
      </c>
      <c r="H62" s="140">
        <v>68</v>
      </c>
    </row>
    <row r="63" spans="2:8" ht="52.5" customHeight="1" thickBot="1">
      <c r="B63" s="141"/>
      <c r="C63" s="1301" t="s">
        <v>51</v>
      </c>
      <c r="D63" s="1301"/>
      <c r="E63" s="1302"/>
      <c r="F63" s="142">
        <v>4954</v>
      </c>
      <c r="G63" s="142">
        <v>5021</v>
      </c>
      <c r="H63" s="143">
        <v>5234</v>
      </c>
    </row>
    <row r="64" spans="2:8" ht="15" customHeight="1"/>
  </sheetData>
  <sheetProtection algorithmName="SHA-512" hashValue="1kGnwYyoC9zxBXIgI1P5aTbDO2ThkUBreTmBQmmKyMoQiK8EUkdAIoxln3Ym3Cn8eitTs1GoBC8Il6jYObtN0g==" saltValue="Xe5XYPOKROb45TrM6Z1M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8" zoomScale="80" zoomScaleNormal="8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628</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628</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630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644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631</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558</v>
      </c>
      <c r="BQ50" s="1315"/>
      <c r="BR50" s="1315"/>
      <c r="BS50" s="1315"/>
      <c r="BT50" s="1315"/>
      <c r="BU50" s="1315"/>
      <c r="BV50" s="1315"/>
      <c r="BW50" s="1315"/>
      <c r="BX50" s="1315" t="s">
        <v>559</v>
      </c>
      <c r="BY50" s="1315"/>
      <c r="BZ50" s="1315"/>
      <c r="CA50" s="1315"/>
      <c r="CB50" s="1315"/>
      <c r="CC50" s="1315"/>
      <c r="CD50" s="1315"/>
      <c r="CE50" s="1315"/>
      <c r="CF50" s="1315" t="s">
        <v>560</v>
      </c>
      <c r="CG50" s="1315"/>
      <c r="CH50" s="1315"/>
      <c r="CI50" s="1315"/>
      <c r="CJ50" s="1315"/>
      <c r="CK50" s="1315"/>
      <c r="CL50" s="1315"/>
      <c r="CM50" s="1315"/>
      <c r="CN50" s="1315" t="s">
        <v>561</v>
      </c>
      <c r="CO50" s="1315"/>
      <c r="CP50" s="1315"/>
      <c r="CQ50" s="1315"/>
      <c r="CR50" s="1315"/>
      <c r="CS50" s="1315"/>
      <c r="CT50" s="1315"/>
      <c r="CU50" s="1315"/>
      <c r="CV50" s="1315" t="s">
        <v>562</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632</v>
      </c>
      <c r="AO51" s="1314"/>
      <c r="AP51" s="1314"/>
      <c r="AQ51" s="1314"/>
      <c r="AR51" s="1314"/>
      <c r="AS51" s="1314"/>
      <c r="AT51" s="1314"/>
      <c r="AU51" s="1314"/>
      <c r="AV51" s="1314"/>
      <c r="AW51" s="1314"/>
      <c r="AX51" s="1314"/>
      <c r="AY51" s="1314"/>
      <c r="AZ51" s="1314"/>
      <c r="BA51" s="1314"/>
      <c r="BB51" s="1314" t="s">
        <v>633</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634</v>
      </c>
      <c r="BC53" s="1314"/>
      <c r="BD53" s="1314"/>
      <c r="BE53" s="1314"/>
      <c r="BF53" s="1314"/>
      <c r="BG53" s="1314"/>
      <c r="BH53" s="1314"/>
      <c r="BI53" s="1314"/>
      <c r="BJ53" s="1314"/>
      <c r="BK53" s="1314"/>
      <c r="BL53" s="1314"/>
      <c r="BM53" s="1314"/>
      <c r="BN53" s="1314"/>
      <c r="BO53" s="1314"/>
      <c r="BP53" s="1311">
        <v>52.9</v>
      </c>
      <c r="BQ53" s="1311"/>
      <c r="BR53" s="1311"/>
      <c r="BS53" s="1311"/>
      <c r="BT53" s="1311"/>
      <c r="BU53" s="1311"/>
      <c r="BV53" s="1311"/>
      <c r="BW53" s="1311"/>
      <c r="BX53" s="1311">
        <v>51.6</v>
      </c>
      <c r="BY53" s="1311"/>
      <c r="BZ53" s="1311"/>
      <c r="CA53" s="1311"/>
      <c r="CB53" s="1311"/>
      <c r="CC53" s="1311"/>
      <c r="CD53" s="1311"/>
      <c r="CE53" s="1311"/>
      <c r="CF53" s="1311">
        <v>52.5</v>
      </c>
      <c r="CG53" s="1311"/>
      <c r="CH53" s="1311"/>
      <c r="CI53" s="1311"/>
      <c r="CJ53" s="1311"/>
      <c r="CK53" s="1311"/>
      <c r="CL53" s="1311"/>
      <c r="CM53" s="1311"/>
      <c r="CN53" s="1311">
        <v>54</v>
      </c>
      <c r="CO53" s="1311"/>
      <c r="CP53" s="1311"/>
      <c r="CQ53" s="1311"/>
      <c r="CR53" s="1311"/>
      <c r="CS53" s="1311"/>
      <c r="CT53" s="1311"/>
      <c r="CU53" s="1311"/>
      <c r="CV53" s="1311">
        <v>54.9</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635</v>
      </c>
      <c r="AO55" s="1315"/>
      <c r="AP55" s="1315"/>
      <c r="AQ55" s="1315"/>
      <c r="AR55" s="1315"/>
      <c r="AS55" s="1315"/>
      <c r="AT55" s="1315"/>
      <c r="AU55" s="1315"/>
      <c r="AV55" s="1315"/>
      <c r="AW55" s="1315"/>
      <c r="AX55" s="1315"/>
      <c r="AY55" s="1315"/>
      <c r="AZ55" s="1315"/>
      <c r="BA55" s="1315"/>
      <c r="BB55" s="1314" t="s">
        <v>636</v>
      </c>
      <c r="BC55" s="1314"/>
      <c r="BD55" s="1314"/>
      <c r="BE55" s="1314"/>
      <c r="BF55" s="1314"/>
      <c r="BG55" s="1314"/>
      <c r="BH55" s="1314"/>
      <c r="BI55" s="1314"/>
      <c r="BJ55" s="1314"/>
      <c r="BK55" s="1314"/>
      <c r="BL55" s="1314"/>
      <c r="BM55" s="1314"/>
      <c r="BN55" s="1314"/>
      <c r="BO55" s="1314"/>
      <c r="BP55" s="1311">
        <v>33.6</v>
      </c>
      <c r="BQ55" s="1311"/>
      <c r="BR55" s="1311"/>
      <c r="BS55" s="1311"/>
      <c r="BT55" s="1311"/>
      <c r="BU55" s="1311"/>
      <c r="BV55" s="1311"/>
      <c r="BW55" s="1311"/>
      <c r="BX55" s="1311">
        <v>35.299999999999997</v>
      </c>
      <c r="BY55" s="1311"/>
      <c r="BZ55" s="1311"/>
      <c r="CA55" s="1311"/>
      <c r="CB55" s="1311"/>
      <c r="CC55" s="1311"/>
      <c r="CD55" s="1311"/>
      <c r="CE55" s="1311"/>
      <c r="CF55" s="1311">
        <v>31.9</v>
      </c>
      <c r="CG55" s="1311"/>
      <c r="CH55" s="1311"/>
      <c r="CI55" s="1311"/>
      <c r="CJ55" s="1311"/>
      <c r="CK55" s="1311"/>
      <c r="CL55" s="1311"/>
      <c r="CM55" s="1311"/>
      <c r="CN55" s="1311">
        <v>24.2</v>
      </c>
      <c r="CO55" s="1311"/>
      <c r="CP55" s="1311"/>
      <c r="CQ55" s="1311"/>
      <c r="CR55" s="1311"/>
      <c r="CS55" s="1311"/>
      <c r="CT55" s="1311"/>
      <c r="CU55" s="1311"/>
      <c r="CV55" s="1311">
        <v>22.1</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637</v>
      </c>
      <c r="BC57" s="1314"/>
      <c r="BD57" s="1314"/>
      <c r="BE57" s="1314"/>
      <c r="BF57" s="1314"/>
      <c r="BG57" s="1314"/>
      <c r="BH57" s="1314"/>
      <c r="BI57" s="1314"/>
      <c r="BJ57" s="1314"/>
      <c r="BK57" s="1314"/>
      <c r="BL57" s="1314"/>
      <c r="BM57" s="1314"/>
      <c r="BN57" s="1314"/>
      <c r="BO57" s="1314"/>
      <c r="BP57" s="1311">
        <v>56.8</v>
      </c>
      <c r="BQ57" s="1311"/>
      <c r="BR57" s="1311"/>
      <c r="BS57" s="1311"/>
      <c r="BT57" s="1311"/>
      <c r="BU57" s="1311"/>
      <c r="BV57" s="1311"/>
      <c r="BW57" s="1311"/>
      <c r="BX57" s="1311">
        <v>60.4</v>
      </c>
      <c r="BY57" s="1311"/>
      <c r="BZ57" s="1311"/>
      <c r="CA57" s="1311"/>
      <c r="CB57" s="1311"/>
      <c r="CC57" s="1311"/>
      <c r="CD57" s="1311"/>
      <c r="CE57" s="1311"/>
      <c r="CF57" s="1311">
        <v>59.3</v>
      </c>
      <c r="CG57" s="1311"/>
      <c r="CH57" s="1311"/>
      <c r="CI57" s="1311"/>
      <c r="CJ57" s="1311"/>
      <c r="CK57" s="1311"/>
      <c r="CL57" s="1311"/>
      <c r="CM57" s="1311"/>
      <c r="CN57" s="1311">
        <v>59.9</v>
      </c>
      <c r="CO57" s="1311"/>
      <c r="CP57" s="1311"/>
      <c r="CQ57" s="1311"/>
      <c r="CR57" s="1311"/>
      <c r="CS57" s="1311"/>
      <c r="CT57" s="1311"/>
      <c r="CU57" s="1311"/>
      <c r="CV57" s="1311">
        <v>61.5</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638</v>
      </c>
    </row>
    <row r="64" spans="1:109">
      <c r="B64" s="395"/>
      <c r="G64" s="402"/>
      <c r="I64" s="415"/>
      <c r="J64" s="415"/>
      <c r="K64" s="415"/>
      <c r="L64" s="415"/>
      <c r="M64" s="415"/>
      <c r="N64" s="416"/>
      <c r="AM64" s="402"/>
      <c r="AN64" s="402" t="s">
        <v>630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645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631</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558</v>
      </c>
      <c r="BQ72" s="1315"/>
      <c r="BR72" s="1315"/>
      <c r="BS72" s="1315"/>
      <c r="BT72" s="1315"/>
      <c r="BU72" s="1315"/>
      <c r="BV72" s="1315"/>
      <c r="BW72" s="1315"/>
      <c r="BX72" s="1315" t="s">
        <v>559</v>
      </c>
      <c r="BY72" s="1315"/>
      <c r="BZ72" s="1315"/>
      <c r="CA72" s="1315"/>
      <c r="CB72" s="1315"/>
      <c r="CC72" s="1315"/>
      <c r="CD72" s="1315"/>
      <c r="CE72" s="1315"/>
      <c r="CF72" s="1315" t="s">
        <v>560</v>
      </c>
      <c r="CG72" s="1315"/>
      <c r="CH72" s="1315"/>
      <c r="CI72" s="1315"/>
      <c r="CJ72" s="1315"/>
      <c r="CK72" s="1315"/>
      <c r="CL72" s="1315"/>
      <c r="CM72" s="1315"/>
      <c r="CN72" s="1315" t="s">
        <v>561</v>
      </c>
      <c r="CO72" s="1315"/>
      <c r="CP72" s="1315"/>
      <c r="CQ72" s="1315"/>
      <c r="CR72" s="1315"/>
      <c r="CS72" s="1315"/>
      <c r="CT72" s="1315"/>
      <c r="CU72" s="1315"/>
      <c r="CV72" s="1315" t="s">
        <v>562</v>
      </c>
      <c r="CW72" s="1315"/>
      <c r="CX72" s="1315"/>
      <c r="CY72" s="1315"/>
      <c r="CZ72" s="1315"/>
      <c r="DA72" s="1315"/>
      <c r="DB72" s="1315"/>
      <c r="DC72" s="1315"/>
    </row>
    <row r="73" spans="2:107">
      <c r="B73" s="395"/>
      <c r="G73" s="1326"/>
      <c r="H73" s="1326"/>
      <c r="I73" s="1326"/>
      <c r="J73" s="1326"/>
      <c r="K73" s="1310"/>
      <c r="L73" s="1310"/>
      <c r="M73" s="1310"/>
      <c r="N73" s="1310"/>
      <c r="AM73" s="404"/>
      <c r="AN73" s="1314" t="s">
        <v>632</v>
      </c>
      <c r="AO73" s="1314"/>
      <c r="AP73" s="1314"/>
      <c r="AQ73" s="1314"/>
      <c r="AR73" s="1314"/>
      <c r="AS73" s="1314"/>
      <c r="AT73" s="1314"/>
      <c r="AU73" s="1314"/>
      <c r="AV73" s="1314"/>
      <c r="AW73" s="1314"/>
      <c r="AX73" s="1314"/>
      <c r="AY73" s="1314"/>
      <c r="AZ73" s="1314"/>
      <c r="BA73" s="1314"/>
      <c r="BB73" s="1314" t="s">
        <v>636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639</v>
      </c>
      <c r="BC75" s="1314"/>
      <c r="BD75" s="1314"/>
      <c r="BE75" s="1314"/>
      <c r="BF75" s="1314"/>
      <c r="BG75" s="1314"/>
      <c r="BH75" s="1314"/>
      <c r="BI75" s="1314"/>
      <c r="BJ75" s="1314"/>
      <c r="BK75" s="1314"/>
      <c r="BL75" s="1314"/>
      <c r="BM75" s="1314"/>
      <c r="BN75" s="1314"/>
      <c r="BO75" s="1314"/>
      <c r="BP75" s="1311">
        <v>0.4</v>
      </c>
      <c r="BQ75" s="1311"/>
      <c r="BR75" s="1311"/>
      <c r="BS75" s="1311"/>
      <c r="BT75" s="1311"/>
      <c r="BU75" s="1311"/>
      <c r="BV75" s="1311"/>
      <c r="BW75" s="1311"/>
      <c r="BX75" s="1311">
        <v>0.2</v>
      </c>
      <c r="BY75" s="1311"/>
      <c r="BZ75" s="1311"/>
      <c r="CA75" s="1311"/>
      <c r="CB75" s="1311"/>
      <c r="CC75" s="1311"/>
      <c r="CD75" s="1311"/>
      <c r="CE75" s="1311"/>
      <c r="CF75" s="1311">
        <v>0.5</v>
      </c>
      <c r="CG75" s="1311"/>
      <c r="CH75" s="1311"/>
      <c r="CI75" s="1311"/>
      <c r="CJ75" s="1311"/>
      <c r="CK75" s="1311"/>
      <c r="CL75" s="1311"/>
      <c r="CM75" s="1311"/>
      <c r="CN75" s="1311">
        <v>0.9</v>
      </c>
      <c r="CO75" s="1311"/>
      <c r="CP75" s="1311"/>
      <c r="CQ75" s="1311"/>
      <c r="CR75" s="1311"/>
      <c r="CS75" s="1311"/>
      <c r="CT75" s="1311"/>
      <c r="CU75" s="1311"/>
      <c r="CV75" s="1311">
        <v>1.4</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640</v>
      </c>
      <c r="AO77" s="1315"/>
      <c r="AP77" s="1315"/>
      <c r="AQ77" s="1315"/>
      <c r="AR77" s="1315"/>
      <c r="AS77" s="1315"/>
      <c r="AT77" s="1315"/>
      <c r="AU77" s="1315"/>
      <c r="AV77" s="1315"/>
      <c r="AW77" s="1315"/>
      <c r="AX77" s="1315"/>
      <c r="AY77" s="1315"/>
      <c r="AZ77" s="1315"/>
      <c r="BA77" s="1315"/>
      <c r="BB77" s="1314" t="s">
        <v>641</v>
      </c>
      <c r="BC77" s="1314"/>
      <c r="BD77" s="1314"/>
      <c r="BE77" s="1314"/>
      <c r="BF77" s="1314"/>
      <c r="BG77" s="1314"/>
      <c r="BH77" s="1314"/>
      <c r="BI77" s="1314"/>
      <c r="BJ77" s="1314"/>
      <c r="BK77" s="1314"/>
      <c r="BL77" s="1314"/>
      <c r="BM77" s="1314"/>
      <c r="BN77" s="1314"/>
      <c r="BO77" s="1314"/>
      <c r="BP77" s="1311">
        <v>33.6</v>
      </c>
      <c r="BQ77" s="1311"/>
      <c r="BR77" s="1311"/>
      <c r="BS77" s="1311"/>
      <c r="BT77" s="1311"/>
      <c r="BU77" s="1311"/>
      <c r="BV77" s="1311"/>
      <c r="BW77" s="1311"/>
      <c r="BX77" s="1311">
        <v>35.299999999999997</v>
      </c>
      <c r="BY77" s="1311"/>
      <c r="BZ77" s="1311"/>
      <c r="CA77" s="1311"/>
      <c r="CB77" s="1311"/>
      <c r="CC77" s="1311"/>
      <c r="CD77" s="1311"/>
      <c r="CE77" s="1311"/>
      <c r="CF77" s="1311">
        <v>31.9</v>
      </c>
      <c r="CG77" s="1311"/>
      <c r="CH77" s="1311"/>
      <c r="CI77" s="1311"/>
      <c r="CJ77" s="1311"/>
      <c r="CK77" s="1311"/>
      <c r="CL77" s="1311"/>
      <c r="CM77" s="1311"/>
      <c r="CN77" s="1311">
        <v>24.2</v>
      </c>
      <c r="CO77" s="1311"/>
      <c r="CP77" s="1311"/>
      <c r="CQ77" s="1311"/>
      <c r="CR77" s="1311"/>
      <c r="CS77" s="1311"/>
      <c r="CT77" s="1311"/>
      <c r="CU77" s="1311"/>
      <c r="CV77" s="1311">
        <v>22.1</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642</v>
      </c>
      <c r="BC79" s="1314"/>
      <c r="BD79" s="1314"/>
      <c r="BE79" s="1314"/>
      <c r="BF79" s="1314"/>
      <c r="BG79" s="1314"/>
      <c r="BH79" s="1314"/>
      <c r="BI79" s="1314"/>
      <c r="BJ79" s="1314"/>
      <c r="BK79" s="1314"/>
      <c r="BL79" s="1314"/>
      <c r="BM79" s="1314"/>
      <c r="BN79" s="1314"/>
      <c r="BO79" s="1314"/>
      <c r="BP79" s="1311">
        <v>7</v>
      </c>
      <c r="BQ79" s="1311"/>
      <c r="BR79" s="1311"/>
      <c r="BS79" s="1311"/>
      <c r="BT79" s="1311"/>
      <c r="BU79" s="1311"/>
      <c r="BV79" s="1311"/>
      <c r="BW79" s="1311"/>
      <c r="BX79" s="1311">
        <v>6.9</v>
      </c>
      <c r="BY79" s="1311"/>
      <c r="BZ79" s="1311"/>
      <c r="CA79" s="1311"/>
      <c r="CB79" s="1311"/>
      <c r="CC79" s="1311"/>
      <c r="CD79" s="1311"/>
      <c r="CE79" s="1311"/>
      <c r="CF79" s="1311">
        <v>6.6</v>
      </c>
      <c r="CG79" s="1311"/>
      <c r="CH79" s="1311"/>
      <c r="CI79" s="1311"/>
      <c r="CJ79" s="1311"/>
      <c r="CK79" s="1311"/>
      <c r="CL79" s="1311"/>
      <c r="CM79" s="1311"/>
      <c r="CN79" s="1311">
        <v>6.4</v>
      </c>
      <c r="CO79" s="1311"/>
      <c r="CP79" s="1311"/>
      <c r="CQ79" s="1311"/>
      <c r="CR79" s="1311"/>
      <c r="CS79" s="1311"/>
      <c r="CT79" s="1311"/>
      <c r="CU79" s="1311"/>
      <c r="CV79" s="1311">
        <v>6.3</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ky3v8eb0CNNrDpk1eVoEdmqIXGWm5jCtwoCmBAG9g5bDTcv5IKAJXyMNpkJ9AJon5TlOC6Lc7eenW3+WoseyLg==" saltValue="fZP81/nEOWzoExtAusTLV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643</v>
      </c>
    </row>
  </sheetData>
  <sheetProtection algorithmName="SHA-512" hashValue="K4VlykfkxQp/VL7BV4xsgpxsFYlySmWb39ksVlj/C76jihuIEmmVTRuMu7QiRTbLRekWKRyb8ej9bUt67asNKQ==" saltValue="sJJHUzRpfWVb7Ta3MVIj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643</v>
      </c>
    </row>
  </sheetData>
  <sheetProtection algorithmName="SHA-512" hashValue="r5UnqHsYpY+mivKXCgIgYAqBRrFa+bztbsX4vi6xEPcoyf7q8mxb3OZrRid34oRVSetiXOIorfHhTlTPn/4aog==" saltValue="Cxb8V1fgcXrmNq0512U9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555</v>
      </c>
      <c r="G2" s="157"/>
      <c r="H2" s="158"/>
    </row>
    <row r="3" spans="1:8">
      <c r="A3" s="154" t="s">
        <v>548</v>
      </c>
      <c r="B3" s="159"/>
      <c r="C3" s="160"/>
      <c r="D3" s="161">
        <v>50639</v>
      </c>
      <c r="E3" s="162"/>
      <c r="F3" s="163">
        <v>47278</v>
      </c>
      <c r="G3" s="164"/>
      <c r="H3" s="165"/>
    </row>
    <row r="4" spans="1:8">
      <c r="A4" s="166"/>
      <c r="B4" s="167"/>
      <c r="C4" s="168"/>
      <c r="D4" s="169">
        <v>38565</v>
      </c>
      <c r="E4" s="170"/>
      <c r="F4" s="171">
        <v>24096</v>
      </c>
      <c r="G4" s="172"/>
      <c r="H4" s="173"/>
    </row>
    <row r="5" spans="1:8">
      <c r="A5" s="154" t="s">
        <v>550</v>
      </c>
      <c r="B5" s="159"/>
      <c r="C5" s="160"/>
      <c r="D5" s="161">
        <v>59305</v>
      </c>
      <c r="E5" s="162"/>
      <c r="F5" s="163">
        <v>44504</v>
      </c>
      <c r="G5" s="164"/>
      <c r="H5" s="165"/>
    </row>
    <row r="6" spans="1:8">
      <c r="A6" s="166"/>
      <c r="B6" s="167"/>
      <c r="C6" s="168"/>
      <c r="D6" s="169">
        <v>36691</v>
      </c>
      <c r="E6" s="170"/>
      <c r="F6" s="171">
        <v>25876</v>
      </c>
      <c r="G6" s="172"/>
      <c r="H6" s="173"/>
    </row>
    <row r="7" spans="1:8">
      <c r="A7" s="154" t="s">
        <v>551</v>
      </c>
      <c r="B7" s="159"/>
      <c r="C7" s="160"/>
      <c r="D7" s="161">
        <v>37345</v>
      </c>
      <c r="E7" s="162"/>
      <c r="F7" s="163">
        <v>47820</v>
      </c>
      <c r="G7" s="164"/>
      <c r="H7" s="165"/>
    </row>
    <row r="8" spans="1:8">
      <c r="A8" s="166"/>
      <c r="B8" s="167"/>
      <c r="C8" s="168"/>
      <c r="D8" s="169">
        <v>27086</v>
      </c>
      <c r="E8" s="170"/>
      <c r="F8" s="171">
        <v>25855</v>
      </c>
      <c r="G8" s="172"/>
      <c r="H8" s="173"/>
    </row>
    <row r="9" spans="1:8">
      <c r="A9" s="154" t="s">
        <v>552</v>
      </c>
      <c r="B9" s="159"/>
      <c r="C9" s="160"/>
      <c r="D9" s="161">
        <v>25946</v>
      </c>
      <c r="E9" s="162"/>
      <c r="F9" s="163">
        <v>41934</v>
      </c>
      <c r="G9" s="164"/>
      <c r="H9" s="165"/>
    </row>
    <row r="10" spans="1:8">
      <c r="A10" s="166"/>
      <c r="B10" s="167"/>
      <c r="C10" s="168"/>
      <c r="D10" s="169">
        <v>16414</v>
      </c>
      <c r="E10" s="170"/>
      <c r="F10" s="171">
        <v>23352</v>
      </c>
      <c r="G10" s="172"/>
      <c r="H10" s="173"/>
    </row>
    <row r="11" spans="1:8">
      <c r="A11" s="154" t="s">
        <v>553</v>
      </c>
      <c r="B11" s="159"/>
      <c r="C11" s="160"/>
      <c r="D11" s="161">
        <v>37946</v>
      </c>
      <c r="E11" s="162"/>
      <c r="F11" s="163">
        <v>45588</v>
      </c>
      <c r="G11" s="164"/>
      <c r="H11" s="165"/>
    </row>
    <row r="12" spans="1:8">
      <c r="A12" s="166"/>
      <c r="B12" s="167"/>
      <c r="C12" s="174"/>
      <c r="D12" s="169">
        <v>18410</v>
      </c>
      <c r="E12" s="170"/>
      <c r="F12" s="171">
        <v>24150</v>
      </c>
      <c r="G12" s="172"/>
      <c r="H12" s="173"/>
    </row>
    <row r="13" spans="1:8">
      <c r="A13" s="154"/>
      <c r="B13" s="159"/>
      <c r="C13" s="175"/>
      <c r="D13" s="176">
        <v>42236</v>
      </c>
      <c r="E13" s="177"/>
      <c r="F13" s="178">
        <v>45425</v>
      </c>
      <c r="G13" s="179"/>
      <c r="H13" s="165"/>
    </row>
    <row r="14" spans="1:8">
      <c r="A14" s="166"/>
      <c r="B14" s="167"/>
      <c r="C14" s="168"/>
      <c r="D14" s="169">
        <v>27433</v>
      </c>
      <c r="E14" s="170"/>
      <c r="F14" s="171">
        <v>24666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5.16</v>
      </c>
      <c r="C19" s="180">
        <f>ROUND(VALUE(SUBSTITUTE(実質収支比率等に係る経年分析!G$48,"▲","-")),2)</f>
        <v>4.93</v>
      </c>
      <c r="D19" s="180">
        <f>ROUND(VALUE(SUBSTITUTE(実質収支比率等に係る経年分析!H$48,"▲","-")),2)</f>
        <v>4.49</v>
      </c>
      <c r="E19" s="180">
        <f>ROUND(VALUE(SUBSTITUTE(実質収支比率等に係る経年分析!I$48,"▲","-")),2)</f>
        <v>4.74</v>
      </c>
      <c r="F19" s="180">
        <f>ROUND(VALUE(SUBSTITUTE(実質収支比率等に係る経年分析!J$48,"▲","-")),2)</f>
        <v>4.29</v>
      </c>
    </row>
    <row r="20" spans="1:11">
      <c r="A20" s="180" t="s">
        <v>55</v>
      </c>
      <c r="B20" s="180">
        <f>ROUND(VALUE(SUBSTITUTE(実質収支比率等に係る経年分析!F$47,"▲","-")),2)</f>
        <v>24.31</v>
      </c>
      <c r="C20" s="180">
        <f>ROUND(VALUE(SUBSTITUTE(実質収支比率等に係る経年分析!G$47,"▲","-")),2)</f>
        <v>21.29</v>
      </c>
      <c r="D20" s="180">
        <f>ROUND(VALUE(SUBSTITUTE(実質収支比率等に係る経年分析!H$47,"▲","-")),2)</f>
        <v>22.62</v>
      </c>
      <c r="E20" s="180">
        <f>ROUND(VALUE(SUBSTITUTE(実質収支比率等に係る経年分析!I$47,"▲","-")),2)</f>
        <v>23.17</v>
      </c>
      <c r="F20" s="180">
        <f>ROUND(VALUE(SUBSTITUTE(実質収支比率等に係る経年分析!J$47,"▲","-")),2)</f>
        <v>24.09</v>
      </c>
    </row>
    <row r="21" spans="1:11">
      <c r="A21" s="180" t="s">
        <v>56</v>
      </c>
      <c r="B21" s="180">
        <f>IF(ISNUMBER(VALUE(SUBSTITUTE(実質収支比率等に係る経年分析!F$49,"▲","-"))),ROUND(VALUE(SUBSTITUTE(実質収支比率等に係る経年分析!F$49,"▲","-")),2),NA())</f>
        <v>-0.66</v>
      </c>
      <c r="C21" s="180">
        <f>IF(ISNUMBER(VALUE(SUBSTITUTE(実質収支比率等に係る経年分析!G$49,"▲","-"))),ROUND(VALUE(SUBSTITUTE(実質収支比率等に係る経年分析!G$49,"▲","-")),2),NA())</f>
        <v>-2.0299999999999998</v>
      </c>
      <c r="D21" s="180">
        <f>IF(ISNUMBER(VALUE(SUBSTITUTE(実質収支比率等に係る経年分析!H$49,"▲","-"))),ROUND(VALUE(SUBSTITUTE(実質収支比率等に係る経年分析!H$49,"▲","-")),2),NA())</f>
        <v>1.86</v>
      </c>
      <c r="E21" s="180">
        <f>IF(ISNUMBER(VALUE(SUBSTITUTE(実質収支比率等に係る経年分析!I$49,"▲","-"))),ROUND(VALUE(SUBSTITUTE(実質収支比率等に係る経年分析!I$49,"▲","-")),2),NA())</f>
        <v>2.76</v>
      </c>
      <c r="F21" s="180">
        <f>IF(ISNUMBER(VALUE(SUBSTITUTE(実質収支比率等に係る経年分析!J$49,"▲","-"))),ROUND(VALUE(SUBSTITUTE(実質収支比率等に係る経年分析!J$49,"▲","-")),2),NA())</f>
        <v>1.25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介護保険事業特別会計（保険事業勘定）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介護保険事業特別会計（介護サービス事業勘定）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c r="A33" s="181" t="str">
        <f>IF(連結実質赤字比率に係る赤字・黒字の構成分析!C$37="",NA(),連結実質赤字比率に係る赤字・黒字の構成分析!C$37)</f>
        <v>国民健康保険事業特別会計</v>
      </c>
      <c r="B33" s="181">
        <f>IF(ROUND(VALUE(SUBSTITUTE(連結実質赤字比率に係る赤字・黒字の構成分析!F$37,"▲", "-")), 2) &lt; 0, ABS(ROUND(VALUE(SUBSTITUTE(連結実質赤字比率に係る赤字・黒字の構成分析!F$37,"▲", "-")), 2)), NA())</f>
        <v>5.4</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1.69</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1.3</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1.69</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4.28</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4.6900000000000004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4.4000000000000004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6.66</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16.440000000000001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13.71</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2856</v>
      </c>
      <c r="E42" s="182"/>
      <c r="F42" s="182"/>
      <c r="G42" s="182">
        <f>'実質公債費比率（分子）の構造'!L$52</f>
        <v>2826</v>
      </c>
      <c r="H42" s="182"/>
      <c r="I42" s="182"/>
      <c r="J42" s="182">
        <f>'実質公債費比率（分子）の構造'!M$52</f>
        <v>2918</v>
      </c>
      <c r="K42" s="182"/>
      <c r="L42" s="182"/>
      <c r="M42" s="182">
        <f>'実質公債費比率（分子）の構造'!N$52</f>
        <v>2982</v>
      </c>
      <c r="N42" s="182"/>
      <c r="O42" s="182"/>
      <c r="P42" s="182">
        <f>'実質公債費比率（分子）の構造'!O$52</f>
        <v>2897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63</v>
      </c>
      <c r="C44" s="182"/>
      <c r="D44" s="182"/>
      <c r="E44" s="182">
        <f>'実質公債費比率（分子）の構造'!L$50</f>
        <v>62</v>
      </c>
      <c r="F44" s="182"/>
      <c r="G44" s="182"/>
      <c r="H44" s="182">
        <f>'実質公債費比率（分子）の構造'!M$50</f>
        <v>59</v>
      </c>
      <c r="I44" s="182"/>
      <c r="J44" s="182"/>
      <c r="K44" s="182">
        <f>'実質公債費比率（分子）の構造'!N$50</f>
        <v>46</v>
      </c>
      <c r="L44" s="182"/>
      <c r="M44" s="182"/>
      <c r="N44" s="182">
        <f>'実質公債費比率（分子）の構造'!O$50</f>
        <v>244</v>
      </c>
      <c r="O44" s="182"/>
      <c r="P44" s="182"/>
    </row>
    <row r="45" spans="1:16">
      <c r="A45" s="182" t="s">
        <v>66</v>
      </c>
      <c r="B45" s="182">
        <f>'実質公債費比率（分子）の構造'!K$49</f>
        <v>2</v>
      </c>
      <c r="C45" s="182"/>
      <c r="D45" s="182"/>
      <c r="E45" s="182">
        <f>'実質公債費比率（分子）の構造'!L$49</f>
        <v>47</v>
      </c>
      <c r="F45" s="182"/>
      <c r="G45" s="182"/>
      <c r="H45" s="182">
        <f>'実質公債費比率（分子）の構造'!M$49</f>
        <v>76</v>
      </c>
      <c r="I45" s="182"/>
      <c r="J45" s="182"/>
      <c r="K45" s="182">
        <f>'実質公債費比率（分子）の構造'!N$49</f>
        <v>92</v>
      </c>
      <c r="L45" s="182"/>
      <c r="M45" s="182"/>
      <c r="N45" s="182">
        <f>'実質公債費比率（分子）の構造'!O$49</f>
        <v>1</v>
      </c>
      <c r="O45" s="182"/>
      <c r="P45" s="182"/>
    </row>
    <row r="46" spans="1:16">
      <c r="A46" s="182" t="s">
        <v>67</v>
      </c>
      <c r="B46" s="182">
        <f>'実質公債費比率（分子）の構造'!K$48</f>
        <v>499</v>
      </c>
      <c r="C46" s="182"/>
      <c r="D46" s="182"/>
      <c r="E46" s="182">
        <f>'実質公債費比率（分子）の構造'!L$48</f>
        <v>492</v>
      </c>
      <c r="F46" s="182"/>
      <c r="G46" s="182"/>
      <c r="H46" s="182">
        <f>'実質公債費比率（分子）の構造'!M$48</f>
        <v>425</v>
      </c>
      <c r="I46" s="182"/>
      <c r="J46" s="182"/>
      <c r="K46" s="182">
        <f>'実質公債費比率（分子）の構造'!N$48</f>
        <v>393</v>
      </c>
      <c r="L46" s="182"/>
      <c r="M46" s="182"/>
      <c r="N46" s="182">
        <f>'実質公債費比率（分子）の構造'!O$48</f>
        <v>346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2255</v>
      </c>
      <c r="C49" s="182"/>
      <c r="D49" s="182"/>
      <c r="E49" s="182">
        <f>'実質公債費比率（分子）の構造'!L$45</f>
        <v>2367</v>
      </c>
      <c r="F49" s="182"/>
      <c r="G49" s="182"/>
      <c r="H49" s="182">
        <f>'実質公債費比率（分子）の構造'!M$45</f>
        <v>2438</v>
      </c>
      <c r="I49" s="182"/>
      <c r="J49" s="182"/>
      <c r="K49" s="182">
        <f>'実質公債費比率（分子）の構造'!N$45</f>
        <v>2565</v>
      </c>
      <c r="L49" s="182"/>
      <c r="M49" s="182"/>
      <c r="N49" s="182">
        <f>'実質公債費比率（分子）の構造'!O$45</f>
        <v>2615</v>
      </c>
      <c r="O49" s="182"/>
      <c r="P49" s="182"/>
    </row>
    <row r="50" spans="1:16">
      <c r="A50" s="182" t="s">
        <v>71</v>
      </c>
      <c r="B50" s="182" t="e">
        <f>NA()</f>
        <v>#N/A</v>
      </c>
      <c r="C50" s="182">
        <f>IF(ISNUMBER('実質公債費比率（分子）の構造'!K$53),'実質公債費比率（分子）の構造'!K$53,NA())</f>
        <v>-37</v>
      </c>
      <c r="D50" s="182" t="e">
        <f>NA()</f>
        <v>#N/A</v>
      </c>
      <c r="E50" s="182" t="e">
        <f>NA()</f>
        <v>#N/A</v>
      </c>
      <c r="F50" s="182">
        <f>IF(ISNUMBER('実質公債費比率（分子）の構造'!L$53),'実質公債費比率（分子）の構造'!L$53,NA())</f>
        <v>142</v>
      </c>
      <c r="G50" s="182" t="e">
        <f>NA()</f>
        <v>#N/A</v>
      </c>
      <c r="H50" s="182" t="e">
        <f>NA()</f>
        <v>#N/A</v>
      </c>
      <c r="I50" s="182">
        <f>IF(ISNUMBER('実質公債費比率（分子）の構造'!M$53),'実質公債費比率（分子）の構造'!M$53,NA())</f>
        <v>80</v>
      </c>
      <c r="J50" s="182" t="e">
        <f>NA()</f>
        <v>#N/A</v>
      </c>
      <c r="K50" s="182" t="e">
        <f>NA()</f>
        <v>#N/A</v>
      </c>
      <c r="L50" s="182">
        <f>IF(ISNUMBER('実質公債費比率（分子）の構造'!N$53),'実質公債費比率（分子）の構造'!N$53,NA())</f>
        <v>114</v>
      </c>
      <c r="M50" s="182" t="e">
        <f>NA()</f>
        <v>#N/A</v>
      </c>
      <c r="N50" s="182" t="e">
        <f>NA()</f>
        <v>#N/A</v>
      </c>
      <c r="O50" s="182">
        <f>IF(ISNUMBER('実質公債費比率（分子）の構造'!O$53),'実質公債費比率（分子）の構造'!O$53,NA())</f>
        <v>309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21643</v>
      </c>
      <c r="E56" s="181"/>
      <c r="F56" s="181"/>
      <c r="G56" s="181">
        <f>'将来負担比率（分子）の構造'!J$52</f>
        <v>21453</v>
      </c>
      <c r="H56" s="181"/>
      <c r="I56" s="181"/>
      <c r="J56" s="181">
        <f>'将来負担比率（分子）の構造'!K$52</f>
        <v>21298</v>
      </c>
      <c r="K56" s="181"/>
      <c r="L56" s="181"/>
      <c r="M56" s="181">
        <f>'将来負担比率（分子）の構造'!L$52</f>
        <v>21096</v>
      </c>
      <c r="N56" s="181"/>
      <c r="O56" s="181"/>
      <c r="P56" s="181">
        <f>'将来負担比率（分子）の構造'!M$52</f>
        <v>20727</v>
      </c>
    </row>
    <row r="57" spans="1:16">
      <c r="A57" s="181" t="s">
        <v>42</v>
      </c>
      <c r="B57" s="181"/>
      <c r="C57" s="181"/>
      <c r="D57" s="181">
        <f>'将来負担比率（分子）の構造'!I$51</f>
        <v>7546</v>
      </c>
      <c r="E57" s="181"/>
      <c r="F57" s="181"/>
      <c r="G57" s="181">
        <f>'将来負担比率（分子）の構造'!J$51</f>
        <v>7607</v>
      </c>
      <c r="H57" s="181"/>
      <c r="I57" s="181"/>
      <c r="J57" s="181">
        <f>'将来負担比率（分子）の構造'!K$51</f>
        <v>7066</v>
      </c>
      <c r="K57" s="181"/>
      <c r="L57" s="181"/>
      <c r="M57" s="181">
        <f>'将来負担比率（分子）の構造'!L$51</f>
        <v>6450</v>
      </c>
      <c r="N57" s="181"/>
      <c r="O57" s="181"/>
      <c r="P57" s="181">
        <f>'将来負担比率（分子）の構造'!M$51</f>
        <v>5890</v>
      </c>
    </row>
    <row r="58" spans="1:16">
      <c r="A58" s="181" t="s">
        <v>41</v>
      </c>
      <c r="B58" s="181"/>
      <c r="C58" s="181"/>
      <c r="D58" s="181">
        <f>'将来負担比率（分子）の構造'!I$50</f>
        <v>4683</v>
      </c>
      <c r="E58" s="181"/>
      <c r="F58" s="181"/>
      <c r="G58" s="181">
        <f>'将来負担比率（分子）の構造'!J$50</f>
        <v>4634</v>
      </c>
      <c r="H58" s="181"/>
      <c r="I58" s="181"/>
      <c r="J58" s="181">
        <f>'将来負担比率（分子）の構造'!K$50</f>
        <v>5141</v>
      </c>
      <c r="K58" s="181"/>
      <c r="L58" s="181"/>
      <c r="M58" s="181">
        <f>'将来負担比率（分子）の構造'!L$50</f>
        <v>5252</v>
      </c>
      <c r="N58" s="181"/>
      <c r="O58" s="181"/>
      <c r="P58" s="181">
        <f>'将来負担比率（分子）の構造'!M$50</f>
        <v>5565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c r="A63" s="181" t="s">
        <v>34</v>
      </c>
      <c r="B63" s="181">
        <f>'将来負担比率（分子）の構造'!I$44</f>
        <v>3516</v>
      </c>
      <c r="C63" s="181"/>
      <c r="D63" s="181"/>
      <c r="E63" s="181">
        <f>'将来負担比率（分子）の構造'!J$44</f>
        <v>3525</v>
      </c>
      <c r="F63" s="181"/>
      <c r="G63" s="181"/>
      <c r="H63" s="181">
        <f>'将来負担比率（分子）の構造'!K$44</f>
        <v>3453</v>
      </c>
      <c r="I63" s="181"/>
      <c r="J63" s="181"/>
      <c r="K63" s="181">
        <f>'将来負担比率（分子）の構造'!L$44</f>
        <v>3456</v>
      </c>
      <c r="L63" s="181"/>
      <c r="M63" s="181"/>
      <c r="N63" s="181">
        <f>'将来負担比率（分子）の構造'!M$44</f>
        <v>3167</v>
      </c>
      <c r="O63" s="181"/>
      <c r="P63" s="181"/>
    </row>
    <row r="64" spans="1:16">
      <c r="A64" s="181" t="s">
        <v>33</v>
      </c>
      <c r="B64" s="181">
        <f>'将来負担比率（分子）の構造'!I$43</f>
        <v>3671</v>
      </c>
      <c r="C64" s="181"/>
      <c r="D64" s="181"/>
      <c r="E64" s="181">
        <f>'将来負担比率（分子）の構造'!J$43</f>
        <v>3432</v>
      </c>
      <c r="F64" s="181"/>
      <c r="G64" s="181"/>
      <c r="H64" s="181">
        <f>'将来負担比率（分子）の構造'!K$43</f>
        <v>3115</v>
      </c>
      <c r="I64" s="181"/>
      <c r="J64" s="181"/>
      <c r="K64" s="181">
        <f>'将来負担比率（分子）の構造'!L$43</f>
        <v>2809</v>
      </c>
      <c r="L64" s="181"/>
      <c r="M64" s="181"/>
      <c r="N64" s="181">
        <f>'将来負担比率（分子）の構造'!M$43</f>
        <v>2592</v>
      </c>
      <c r="O64" s="181"/>
      <c r="P64" s="181"/>
    </row>
    <row r="65" spans="1:16">
      <c r="A65" s="181" t="s">
        <v>32</v>
      </c>
      <c r="B65" s="181" t="str">
        <f>'将来負担比率（分子）の構造'!I$42</f>
        <v>-</v>
      </c>
      <c r="C65" s="181"/>
      <c r="D65" s="181"/>
      <c r="E65" s="181" t="str">
        <f>'将来負担比率（分子）の構造'!J$42</f>
        <v>-</v>
      </c>
      <c r="F65" s="181"/>
      <c r="G65" s="181"/>
      <c r="H65" s="181">
        <f>'将来負担比率（分子）の構造'!K$42</f>
        <v>18</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23856</v>
      </c>
      <c r="C66" s="181"/>
      <c r="D66" s="181"/>
      <c r="E66" s="181">
        <f>'将来負担比率（分子）の構造'!J$41</f>
        <v>24491</v>
      </c>
      <c r="F66" s="181"/>
      <c r="G66" s="181"/>
      <c r="H66" s="181">
        <f>'将来負担比率（分子）の構造'!K$41</f>
        <v>24180</v>
      </c>
      <c r="I66" s="181"/>
      <c r="J66" s="181"/>
      <c r="K66" s="181">
        <f>'将来負担比率（分子）の構造'!L$41</f>
        <v>23434</v>
      </c>
      <c r="L66" s="181"/>
      <c r="M66" s="181"/>
      <c r="N66" s="181">
        <f>'将来負担比率（分子）の構造'!M$41</f>
        <v>22766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2994</v>
      </c>
      <c r="C72" s="185">
        <f>基金残高に係る経年分析!G55</f>
        <v>3122</v>
      </c>
      <c r="D72" s="185">
        <f>基金残高に係る経年分析!H55</f>
        <v>3264</v>
      </c>
    </row>
    <row r="73" spans="1:16">
      <c r="A73" s="184" t="s">
        <v>78</v>
      </c>
      <c r="B73" s="185">
        <f>基金残高に係る経年分析!F56</f>
        <v>298</v>
      </c>
      <c r="C73" s="185">
        <f>基金残高に係る経年分析!G56</f>
        <v>99</v>
      </c>
      <c r="D73" s="185">
        <f>基金残高に係る経年分析!H56</f>
        <v>13</v>
      </c>
    </row>
    <row r="74" spans="1:16">
      <c r="A74" s="184" t="s">
        <v>79</v>
      </c>
      <c r="B74" s="185">
        <f>基金残高に係る経年分析!F57</f>
        <v>1662</v>
      </c>
      <c r="C74" s="185">
        <f>基金残高に係る経年分析!G57</f>
        <v>1799</v>
      </c>
      <c r="D74" s="185">
        <f>基金残高に係る経年分析!H57</f>
        <v>1957</v>
      </c>
    </row>
  </sheetData>
  <sheetProtection algorithmName="SHA-512" hashValue="b+6QTh+ygFUXCbYhAaSJqbB11vRen+OGslRA/sRQiF3leajLcuu5UezzI95lXasUBjhUAPxiDTsowCLzHIglCA==" saltValue="OeVbReCL5RChZnF9kviK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223</v>
      </c>
      <c r="C5" s="670"/>
      <c r="D5" s="670"/>
      <c r="E5" s="670"/>
      <c r="F5" s="670"/>
      <c r="G5" s="670"/>
      <c r="H5" s="670"/>
      <c r="I5" s="670"/>
      <c r="J5" s="670"/>
      <c r="K5" s="670"/>
      <c r="L5" s="670"/>
      <c r="M5" s="670"/>
      <c r="N5" s="670"/>
      <c r="O5" s="670"/>
      <c r="P5" s="670"/>
      <c r="Q5" s="671"/>
      <c r="R5" s="672">
        <v>8389001</v>
      </c>
      <c r="S5" s="673"/>
      <c r="T5" s="673"/>
      <c r="U5" s="673"/>
      <c r="V5" s="673"/>
      <c r="W5" s="673"/>
      <c r="X5" s="673"/>
      <c r="Y5" s="674"/>
      <c r="Z5" s="675">
        <v>32.6</v>
      </c>
      <c r="AA5" s="675"/>
      <c r="AB5" s="675"/>
      <c r="AC5" s="675"/>
      <c r="AD5" s="676">
        <v>7836598</v>
      </c>
      <c r="AE5" s="676"/>
      <c r="AF5" s="676"/>
      <c r="AG5" s="676"/>
      <c r="AH5" s="676"/>
      <c r="AI5" s="676"/>
      <c r="AJ5" s="676"/>
      <c r="AK5" s="676"/>
      <c r="AL5" s="677">
        <v>60.3</v>
      </c>
      <c r="AM5" s="678"/>
      <c r="AN5" s="678"/>
      <c r="AO5" s="679"/>
      <c r="AP5" s="669" t="s">
        <v>224</v>
      </c>
      <c r="AQ5" s="670"/>
      <c r="AR5" s="670"/>
      <c r="AS5" s="670"/>
      <c r="AT5" s="670"/>
      <c r="AU5" s="670"/>
      <c r="AV5" s="670"/>
      <c r="AW5" s="670"/>
      <c r="AX5" s="670"/>
      <c r="AY5" s="670"/>
      <c r="AZ5" s="670"/>
      <c r="BA5" s="670"/>
      <c r="BB5" s="670"/>
      <c r="BC5" s="670"/>
      <c r="BD5" s="670"/>
      <c r="BE5" s="670"/>
      <c r="BF5" s="671"/>
      <c r="BG5" s="683">
        <v>7906451</v>
      </c>
      <c r="BH5" s="684"/>
      <c r="BI5" s="684"/>
      <c r="BJ5" s="684"/>
      <c r="BK5" s="684"/>
      <c r="BL5" s="684"/>
      <c r="BM5" s="684"/>
      <c r="BN5" s="685"/>
      <c r="BO5" s="686">
        <v>94.2</v>
      </c>
      <c r="BP5" s="686"/>
      <c r="BQ5" s="686"/>
      <c r="BR5" s="686"/>
      <c r="BS5" s="687">
        <v>93226</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c r="B6" s="680" t="s">
        <v>228</v>
      </c>
      <c r="C6" s="681"/>
      <c r="D6" s="681"/>
      <c r="E6" s="681"/>
      <c r="F6" s="681"/>
      <c r="G6" s="681"/>
      <c r="H6" s="681"/>
      <c r="I6" s="681"/>
      <c r="J6" s="681"/>
      <c r="K6" s="681"/>
      <c r="L6" s="681"/>
      <c r="M6" s="681"/>
      <c r="N6" s="681"/>
      <c r="O6" s="681"/>
      <c r="P6" s="681"/>
      <c r="Q6" s="682"/>
      <c r="R6" s="683">
        <v>158797</v>
      </c>
      <c r="S6" s="684"/>
      <c r="T6" s="684"/>
      <c r="U6" s="684"/>
      <c r="V6" s="684"/>
      <c r="W6" s="684"/>
      <c r="X6" s="684"/>
      <c r="Y6" s="685"/>
      <c r="Z6" s="686">
        <v>0.6</v>
      </c>
      <c r="AA6" s="686"/>
      <c r="AB6" s="686"/>
      <c r="AC6" s="686"/>
      <c r="AD6" s="687">
        <v>158797</v>
      </c>
      <c r="AE6" s="687"/>
      <c r="AF6" s="687"/>
      <c r="AG6" s="687"/>
      <c r="AH6" s="687"/>
      <c r="AI6" s="687"/>
      <c r="AJ6" s="687"/>
      <c r="AK6" s="687"/>
      <c r="AL6" s="688">
        <v>1.2</v>
      </c>
      <c r="AM6" s="689"/>
      <c r="AN6" s="689"/>
      <c r="AO6" s="690"/>
      <c r="AP6" s="680" t="s">
        <v>229</v>
      </c>
      <c r="AQ6" s="681"/>
      <c r="AR6" s="681"/>
      <c r="AS6" s="681"/>
      <c r="AT6" s="681"/>
      <c r="AU6" s="681"/>
      <c r="AV6" s="681"/>
      <c r="AW6" s="681"/>
      <c r="AX6" s="681"/>
      <c r="AY6" s="681"/>
      <c r="AZ6" s="681"/>
      <c r="BA6" s="681"/>
      <c r="BB6" s="681"/>
      <c r="BC6" s="681"/>
      <c r="BD6" s="681"/>
      <c r="BE6" s="681"/>
      <c r="BF6" s="682"/>
      <c r="BG6" s="683">
        <v>7827068</v>
      </c>
      <c r="BH6" s="684"/>
      <c r="BI6" s="684"/>
      <c r="BJ6" s="684"/>
      <c r="BK6" s="684"/>
      <c r="BL6" s="684"/>
      <c r="BM6" s="684"/>
      <c r="BN6" s="685"/>
      <c r="BO6" s="686">
        <v>93.3</v>
      </c>
      <c r="BP6" s="686"/>
      <c r="BQ6" s="686"/>
      <c r="BR6" s="686"/>
      <c r="BS6" s="687">
        <v>93226</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231111</v>
      </c>
      <c r="CS6" s="684"/>
      <c r="CT6" s="684"/>
      <c r="CU6" s="684"/>
      <c r="CV6" s="684"/>
      <c r="CW6" s="684"/>
      <c r="CX6" s="684"/>
      <c r="CY6" s="685"/>
      <c r="CZ6" s="677">
        <v>0.9</v>
      </c>
      <c r="DA6" s="678"/>
      <c r="DB6" s="678"/>
      <c r="DC6" s="697"/>
      <c r="DD6" s="692" t="s">
        <v>231</v>
      </c>
      <c r="DE6" s="684"/>
      <c r="DF6" s="684"/>
      <c r="DG6" s="684"/>
      <c r="DH6" s="684"/>
      <c r="DI6" s="684"/>
      <c r="DJ6" s="684"/>
      <c r="DK6" s="684"/>
      <c r="DL6" s="684"/>
      <c r="DM6" s="684"/>
      <c r="DN6" s="684"/>
      <c r="DO6" s="684"/>
      <c r="DP6" s="685"/>
      <c r="DQ6" s="692">
        <v>231111</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6203</v>
      </c>
      <c r="S7" s="684"/>
      <c r="T7" s="684"/>
      <c r="U7" s="684"/>
      <c r="V7" s="684"/>
      <c r="W7" s="684"/>
      <c r="X7" s="684"/>
      <c r="Y7" s="685"/>
      <c r="Z7" s="686">
        <v>0</v>
      </c>
      <c r="AA7" s="686"/>
      <c r="AB7" s="686"/>
      <c r="AC7" s="686"/>
      <c r="AD7" s="687">
        <v>6203</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4135745</v>
      </c>
      <c r="BH7" s="684"/>
      <c r="BI7" s="684"/>
      <c r="BJ7" s="684"/>
      <c r="BK7" s="684"/>
      <c r="BL7" s="684"/>
      <c r="BM7" s="684"/>
      <c r="BN7" s="685"/>
      <c r="BO7" s="686">
        <v>49.3</v>
      </c>
      <c r="BP7" s="686"/>
      <c r="BQ7" s="686"/>
      <c r="BR7" s="686"/>
      <c r="BS7" s="687">
        <v>93226</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2971573</v>
      </c>
      <c r="CS7" s="684"/>
      <c r="CT7" s="684"/>
      <c r="CU7" s="684"/>
      <c r="CV7" s="684"/>
      <c r="CW7" s="684"/>
      <c r="CX7" s="684"/>
      <c r="CY7" s="685"/>
      <c r="CZ7" s="686">
        <v>11.9</v>
      </c>
      <c r="DA7" s="686"/>
      <c r="DB7" s="686"/>
      <c r="DC7" s="686"/>
      <c r="DD7" s="692">
        <v>133537</v>
      </c>
      <c r="DE7" s="684"/>
      <c r="DF7" s="684"/>
      <c r="DG7" s="684"/>
      <c r="DH7" s="684"/>
      <c r="DI7" s="684"/>
      <c r="DJ7" s="684"/>
      <c r="DK7" s="684"/>
      <c r="DL7" s="684"/>
      <c r="DM7" s="684"/>
      <c r="DN7" s="684"/>
      <c r="DO7" s="684"/>
      <c r="DP7" s="685"/>
      <c r="DQ7" s="692">
        <v>2512282</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35523</v>
      </c>
      <c r="S8" s="684"/>
      <c r="T8" s="684"/>
      <c r="U8" s="684"/>
      <c r="V8" s="684"/>
      <c r="W8" s="684"/>
      <c r="X8" s="684"/>
      <c r="Y8" s="685"/>
      <c r="Z8" s="686">
        <v>0.1</v>
      </c>
      <c r="AA8" s="686"/>
      <c r="AB8" s="686"/>
      <c r="AC8" s="686"/>
      <c r="AD8" s="687">
        <v>35523</v>
      </c>
      <c r="AE8" s="687"/>
      <c r="AF8" s="687"/>
      <c r="AG8" s="687"/>
      <c r="AH8" s="687"/>
      <c r="AI8" s="687"/>
      <c r="AJ8" s="687"/>
      <c r="AK8" s="687"/>
      <c r="AL8" s="688">
        <v>0.3</v>
      </c>
      <c r="AM8" s="689"/>
      <c r="AN8" s="689"/>
      <c r="AO8" s="690"/>
      <c r="AP8" s="680" t="s">
        <v>236</v>
      </c>
      <c r="AQ8" s="681"/>
      <c r="AR8" s="681"/>
      <c r="AS8" s="681"/>
      <c r="AT8" s="681"/>
      <c r="AU8" s="681"/>
      <c r="AV8" s="681"/>
      <c r="AW8" s="681"/>
      <c r="AX8" s="681"/>
      <c r="AY8" s="681"/>
      <c r="AZ8" s="681"/>
      <c r="BA8" s="681"/>
      <c r="BB8" s="681"/>
      <c r="BC8" s="681"/>
      <c r="BD8" s="681"/>
      <c r="BE8" s="681"/>
      <c r="BF8" s="682"/>
      <c r="BG8" s="683">
        <v>112445</v>
      </c>
      <c r="BH8" s="684"/>
      <c r="BI8" s="684"/>
      <c r="BJ8" s="684"/>
      <c r="BK8" s="684"/>
      <c r="BL8" s="684"/>
      <c r="BM8" s="684"/>
      <c r="BN8" s="685"/>
      <c r="BO8" s="686">
        <v>1.3</v>
      </c>
      <c r="BP8" s="686"/>
      <c r="BQ8" s="686"/>
      <c r="BR8" s="686"/>
      <c r="BS8" s="692" t="s">
        <v>126</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10750854</v>
      </c>
      <c r="CS8" s="684"/>
      <c r="CT8" s="684"/>
      <c r="CU8" s="684"/>
      <c r="CV8" s="684"/>
      <c r="CW8" s="684"/>
      <c r="CX8" s="684"/>
      <c r="CY8" s="685"/>
      <c r="CZ8" s="686">
        <v>43</v>
      </c>
      <c r="DA8" s="686"/>
      <c r="DB8" s="686"/>
      <c r="DC8" s="686"/>
      <c r="DD8" s="692">
        <v>346327</v>
      </c>
      <c r="DE8" s="684"/>
      <c r="DF8" s="684"/>
      <c r="DG8" s="684"/>
      <c r="DH8" s="684"/>
      <c r="DI8" s="684"/>
      <c r="DJ8" s="684"/>
      <c r="DK8" s="684"/>
      <c r="DL8" s="684"/>
      <c r="DM8" s="684"/>
      <c r="DN8" s="684"/>
      <c r="DO8" s="684"/>
      <c r="DP8" s="685"/>
      <c r="DQ8" s="692">
        <v>4832931</v>
      </c>
      <c r="DR8" s="684"/>
      <c r="DS8" s="684"/>
      <c r="DT8" s="684"/>
      <c r="DU8" s="684"/>
      <c r="DV8" s="684"/>
      <c r="DW8" s="684"/>
      <c r="DX8" s="684"/>
      <c r="DY8" s="684"/>
      <c r="DZ8" s="684"/>
      <c r="EA8" s="684"/>
      <c r="EB8" s="684"/>
      <c r="EC8" s="693"/>
    </row>
    <row r="9" spans="2:143" ht="11.25" customHeight="1">
      <c r="B9" s="680" t="s">
        <v>238</v>
      </c>
      <c r="C9" s="681"/>
      <c r="D9" s="681"/>
      <c r="E9" s="681"/>
      <c r="F9" s="681"/>
      <c r="G9" s="681"/>
      <c r="H9" s="681"/>
      <c r="I9" s="681"/>
      <c r="J9" s="681"/>
      <c r="K9" s="681"/>
      <c r="L9" s="681"/>
      <c r="M9" s="681"/>
      <c r="N9" s="681"/>
      <c r="O9" s="681"/>
      <c r="P9" s="681"/>
      <c r="Q9" s="682"/>
      <c r="R9" s="683">
        <v>21655</v>
      </c>
      <c r="S9" s="684"/>
      <c r="T9" s="684"/>
      <c r="U9" s="684"/>
      <c r="V9" s="684"/>
      <c r="W9" s="684"/>
      <c r="X9" s="684"/>
      <c r="Y9" s="685"/>
      <c r="Z9" s="686">
        <v>0.1</v>
      </c>
      <c r="AA9" s="686"/>
      <c r="AB9" s="686"/>
      <c r="AC9" s="686"/>
      <c r="AD9" s="687">
        <v>21655</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3552031</v>
      </c>
      <c r="BH9" s="684"/>
      <c r="BI9" s="684"/>
      <c r="BJ9" s="684"/>
      <c r="BK9" s="684"/>
      <c r="BL9" s="684"/>
      <c r="BM9" s="684"/>
      <c r="BN9" s="685"/>
      <c r="BO9" s="686">
        <v>42.3</v>
      </c>
      <c r="BP9" s="686"/>
      <c r="BQ9" s="686"/>
      <c r="BR9" s="686"/>
      <c r="BS9" s="692" t="s">
        <v>126</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1678971</v>
      </c>
      <c r="CS9" s="684"/>
      <c r="CT9" s="684"/>
      <c r="CU9" s="684"/>
      <c r="CV9" s="684"/>
      <c r="CW9" s="684"/>
      <c r="CX9" s="684"/>
      <c r="CY9" s="685"/>
      <c r="CZ9" s="686">
        <v>6.7</v>
      </c>
      <c r="DA9" s="686"/>
      <c r="DB9" s="686"/>
      <c r="DC9" s="686"/>
      <c r="DD9" s="692">
        <v>26771</v>
      </c>
      <c r="DE9" s="684"/>
      <c r="DF9" s="684"/>
      <c r="DG9" s="684"/>
      <c r="DH9" s="684"/>
      <c r="DI9" s="684"/>
      <c r="DJ9" s="684"/>
      <c r="DK9" s="684"/>
      <c r="DL9" s="684"/>
      <c r="DM9" s="684"/>
      <c r="DN9" s="684"/>
      <c r="DO9" s="684"/>
      <c r="DP9" s="685"/>
      <c r="DQ9" s="692">
        <v>1396311</v>
      </c>
      <c r="DR9" s="684"/>
      <c r="DS9" s="684"/>
      <c r="DT9" s="684"/>
      <c r="DU9" s="684"/>
      <c r="DV9" s="684"/>
      <c r="DW9" s="684"/>
      <c r="DX9" s="684"/>
      <c r="DY9" s="684"/>
      <c r="DZ9" s="684"/>
      <c r="EA9" s="684"/>
      <c r="EB9" s="684"/>
      <c r="EC9" s="693"/>
    </row>
    <row r="10" spans="2:143" ht="11.25" customHeight="1">
      <c r="B10" s="680" t="s">
        <v>241</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126</v>
      </c>
      <c r="AA10" s="686"/>
      <c r="AB10" s="686"/>
      <c r="AC10" s="686"/>
      <c r="AD10" s="687" t="s">
        <v>231</v>
      </c>
      <c r="AE10" s="687"/>
      <c r="AF10" s="687"/>
      <c r="AG10" s="687"/>
      <c r="AH10" s="687"/>
      <c r="AI10" s="687"/>
      <c r="AJ10" s="687"/>
      <c r="AK10" s="687"/>
      <c r="AL10" s="688" t="s">
        <v>231</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181461</v>
      </c>
      <c r="BH10" s="684"/>
      <c r="BI10" s="684"/>
      <c r="BJ10" s="684"/>
      <c r="BK10" s="684"/>
      <c r="BL10" s="684"/>
      <c r="BM10" s="684"/>
      <c r="BN10" s="685"/>
      <c r="BO10" s="686">
        <v>2.2000000000000002</v>
      </c>
      <c r="BP10" s="686"/>
      <c r="BQ10" s="686"/>
      <c r="BR10" s="686"/>
      <c r="BS10" s="692">
        <v>32154</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21910</v>
      </c>
      <c r="CS10" s="684"/>
      <c r="CT10" s="684"/>
      <c r="CU10" s="684"/>
      <c r="CV10" s="684"/>
      <c r="CW10" s="684"/>
      <c r="CX10" s="684"/>
      <c r="CY10" s="685"/>
      <c r="CZ10" s="686">
        <v>0.1</v>
      </c>
      <c r="DA10" s="686"/>
      <c r="DB10" s="686"/>
      <c r="DC10" s="686"/>
      <c r="DD10" s="692" t="s">
        <v>231</v>
      </c>
      <c r="DE10" s="684"/>
      <c r="DF10" s="684"/>
      <c r="DG10" s="684"/>
      <c r="DH10" s="684"/>
      <c r="DI10" s="684"/>
      <c r="DJ10" s="684"/>
      <c r="DK10" s="684"/>
      <c r="DL10" s="684"/>
      <c r="DM10" s="684"/>
      <c r="DN10" s="684"/>
      <c r="DO10" s="684"/>
      <c r="DP10" s="685"/>
      <c r="DQ10" s="692">
        <v>11910</v>
      </c>
      <c r="DR10" s="684"/>
      <c r="DS10" s="684"/>
      <c r="DT10" s="684"/>
      <c r="DU10" s="684"/>
      <c r="DV10" s="684"/>
      <c r="DW10" s="684"/>
      <c r="DX10" s="684"/>
      <c r="DY10" s="684"/>
      <c r="DZ10" s="684"/>
      <c r="EA10" s="684"/>
      <c r="EB10" s="684"/>
      <c r="EC10" s="693"/>
    </row>
    <row r="11" spans="2:143" ht="11.25" customHeight="1">
      <c r="B11" s="680" t="s">
        <v>244</v>
      </c>
      <c r="C11" s="681"/>
      <c r="D11" s="681"/>
      <c r="E11" s="681"/>
      <c r="F11" s="681"/>
      <c r="G11" s="681"/>
      <c r="H11" s="681"/>
      <c r="I11" s="681"/>
      <c r="J11" s="681"/>
      <c r="K11" s="681"/>
      <c r="L11" s="681"/>
      <c r="M11" s="681"/>
      <c r="N11" s="681"/>
      <c r="O11" s="681"/>
      <c r="P11" s="681"/>
      <c r="Q11" s="682"/>
      <c r="R11" s="683">
        <v>1134722</v>
      </c>
      <c r="S11" s="684"/>
      <c r="T11" s="684"/>
      <c r="U11" s="684"/>
      <c r="V11" s="684"/>
      <c r="W11" s="684"/>
      <c r="X11" s="684"/>
      <c r="Y11" s="685"/>
      <c r="Z11" s="688">
        <v>4.4000000000000004</v>
      </c>
      <c r="AA11" s="689"/>
      <c r="AB11" s="689"/>
      <c r="AC11" s="701"/>
      <c r="AD11" s="692">
        <v>1134722</v>
      </c>
      <c r="AE11" s="684"/>
      <c r="AF11" s="684"/>
      <c r="AG11" s="684"/>
      <c r="AH11" s="684"/>
      <c r="AI11" s="684"/>
      <c r="AJ11" s="684"/>
      <c r="AK11" s="685"/>
      <c r="AL11" s="688">
        <v>8.6999999999999993</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289808</v>
      </c>
      <c r="BH11" s="684"/>
      <c r="BI11" s="684"/>
      <c r="BJ11" s="684"/>
      <c r="BK11" s="684"/>
      <c r="BL11" s="684"/>
      <c r="BM11" s="684"/>
      <c r="BN11" s="685"/>
      <c r="BO11" s="686">
        <v>3.5</v>
      </c>
      <c r="BP11" s="686"/>
      <c r="BQ11" s="686"/>
      <c r="BR11" s="686"/>
      <c r="BS11" s="692">
        <v>61072</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190243</v>
      </c>
      <c r="CS11" s="684"/>
      <c r="CT11" s="684"/>
      <c r="CU11" s="684"/>
      <c r="CV11" s="684"/>
      <c r="CW11" s="684"/>
      <c r="CX11" s="684"/>
      <c r="CY11" s="685"/>
      <c r="CZ11" s="686">
        <v>0.8</v>
      </c>
      <c r="DA11" s="686"/>
      <c r="DB11" s="686"/>
      <c r="DC11" s="686"/>
      <c r="DD11" s="692">
        <v>135623</v>
      </c>
      <c r="DE11" s="684"/>
      <c r="DF11" s="684"/>
      <c r="DG11" s="684"/>
      <c r="DH11" s="684"/>
      <c r="DI11" s="684"/>
      <c r="DJ11" s="684"/>
      <c r="DK11" s="684"/>
      <c r="DL11" s="684"/>
      <c r="DM11" s="684"/>
      <c r="DN11" s="684"/>
      <c r="DO11" s="684"/>
      <c r="DP11" s="685"/>
      <c r="DQ11" s="692">
        <v>81758</v>
      </c>
      <c r="DR11" s="684"/>
      <c r="DS11" s="684"/>
      <c r="DT11" s="684"/>
      <c r="DU11" s="684"/>
      <c r="DV11" s="684"/>
      <c r="DW11" s="684"/>
      <c r="DX11" s="684"/>
      <c r="DY11" s="684"/>
      <c r="DZ11" s="684"/>
      <c r="EA11" s="684"/>
      <c r="EB11" s="684"/>
      <c r="EC11" s="693"/>
    </row>
    <row r="12" spans="2:143" ht="11.25" customHeight="1">
      <c r="B12" s="680" t="s">
        <v>247</v>
      </c>
      <c r="C12" s="681"/>
      <c r="D12" s="681"/>
      <c r="E12" s="681"/>
      <c r="F12" s="681"/>
      <c r="G12" s="681"/>
      <c r="H12" s="681"/>
      <c r="I12" s="681"/>
      <c r="J12" s="681"/>
      <c r="K12" s="681"/>
      <c r="L12" s="681"/>
      <c r="M12" s="681"/>
      <c r="N12" s="681"/>
      <c r="O12" s="681"/>
      <c r="P12" s="681"/>
      <c r="Q12" s="682"/>
      <c r="R12" s="683">
        <v>4924</v>
      </c>
      <c r="S12" s="684"/>
      <c r="T12" s="684"/>
      <c r="U12" s="684"/>
      <c r="V12" s="684"/>
      <c r="W12" s="684"/>
      <c r="X12" s="684"/>
      <c r="Y12" s="685"/>
      <c r="Z12" s="686">
        <v>0</v>
      </c>
      <c r="AA12" s="686"/>
      <c r="AB12" s="686"/>
      <c r="AC12" s="686"/>
      <c r="AD12" s="687">
        <v>4924</v>
      </c>
      <c r="AE12" s="687"/>
      <c r="AF12" s="687"/>
      <c r="AG12" s="687"/>
      <c r="AH12" s="687"/>
      <c r="AI12" s="687"/>
      <c r="AJ12" s="687"/>
      <c r="AK12" s="687"/>
      <c r="AL12" s="688">
        <v>0</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3187287</v>
      </c>
      <c r="BH12" s="684"/>
      <c r="BI12" s="684"/>
      <c r="BJ12" s="684"/>
      <c r="BK12" s="684"/>
      <c r="BL12" s="684"/>
      <c r="BM12" s="684"/>
      <c r="BN12" s="685"/>
      <c r="BO12" s="686">
        <v>38</v>
      </c>
      <c r="BP12" s="686"/>
      <c r="BQ12" s="686"/>
      <c r="BR12" s="686"/>
      <c r="BS12" s="692" t="s">
        <v>231</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406952</v>
      </c>
      <c r="CS12" s="684"/>
      <c r="CT12" s="684"/>
      <c r="CU12" s="684"/>
      <c r="CV12" s="684"/>
      <c r="CW12" s="684"/>
      <c r="CX12" s="684"/>
      <c r="CY12" s="685"/>
      <c r="CZ12" s="686">
        <v>1.6</v>
      </c>
      <c r="DA12" s="686"/>
      <c r="DB12" s="686"/>
      <c r="DC12" s="686"/>
      <c r="DD12" s="692">
        <v>25795</v>
      </c>
      <c r="DE12" s="684"/>
      <c r="DF12" s="684"/>
      <c r="DG12" s="684"/>
      <c r="DH12" s="684"/>
      <c r="DI12" s="684"/>
      <c r="DJ12" s="684"/>
      <c r="DK12" s="684"/>
      <c r="DL12" s="684"/>
      <c r="DM12" s="684"/>
      <c r="DN12" s="684"/>
      <c r="DO12" s="684"/>
      <c r="DP12" s="685"/>
      <c r="DQ12" s="692">
        <v>173669</v>
      </c>
      <c r="DR12" s="684"/>
      <c r="DS12" s="684"/>
      <c r="DT12" s="684"/>
      <c r="DU12" s="684"/>
      <c r="DV12" s="684"/>
      <c r="DW12" s="684"/>
      <c r="DX12" s="684"/>
      <c r="DY12" s="684"/>
      <c r="DZ12" s="684"/>
      <c r="EA12" s="684"/>
      <c r="EB12" s="684"/>
      <c r="EC12" s="693"/>
    </row>
    <row r="13" spans="2:143" ht="11.25" customHeight="1">
      <c r="B13" s="680" t="s">
        <v>250</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231</v>
      </c>
      <c r="AA13" s="686"/>
      <c r="AB13" s="686"/>
      <c r="AC13" s="686"/>
      <c r="AD13" s="687" t="s">
        <v>231</v>
      </c>
      <c r="AE13" s="687"/>
      <c r="AF13" s="687"/>
      <c r="AG13" s="687"/>
      <c r="AH13" s="687"/>
      <c r="AI13" s="687"/>
      <c r="AJ13" s="687"/>
      <c r="AK13" s="687"/>
      <c r="AL13" s="688" t="s">
        <v>126</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3187045</v>
      </c>
      <c r="BH13" s="684"/>
      <c r="BI13" s="684"/>
      <c r="BJ13" s="684"/>
      <c r="BK13" s="684"/>
      <c r="BL13" s="684"/>
      <c r="BM13" s="684"/>
      <c r="BN13" s="685"/>
      <c r="BO13" s="686">
        <v>38</v>
      </c>
      <c r="BP13" s="686"/>
      <c r="BQ13" s="686"/>
      <c r="BR13" s="686"/>
      <c r="BS13" s="692" t="s">
        <v>126</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1572908</v>
      </c>
      <c r="CS13" s="684"/>
      <c r="CT13" s="684"/>
      <c r="CU13" s="684"/>
      <c r="CV13" s="684"/>
      <c r="CW13" s="684"/>
      <c r="CX13" s="684"/>
      <c r="CY13" s="685"/>
      <c r="CZ13" s="686">
        <v>6.3</v>
      </c>
      <c r="DA13" s="686"/>
      <c r="DB13" s="686"/>
      <c r="DC13" s="686"/>
      <c r="DD13" s="692">
        <v>678182</v>
      </c>
      <c r="DE13" s="684"/>
      <c r="DF13" s="684"/>
      <c r="DG13" s="684"/>
      <c r="DH13" s="684"/>
      <c r="DI13" s="684"/>
      <c r="DJ13" s="684"/>
      <c r="DK13" s="684"/>
      <c r="DL13" s="684"/>
      <c r="DM13" s="684"/>
      <c r="DN13" s="684"/>
      <c r="DO13" s="684"/>
      <c r="DP13" s="685"/>
      <c r="DQ13" s="692">
        <v>1030135</v>
      </c>
      <c r="DR13" s="684"/>
      <c r="DS13" s="684"/>
      <c r="DT13" s="684"/>
      <c r="DU13" s="684"/>
      <c r="DV13" s="684"/>
      <c r="DW13" s="684"/>
      <c r="DX13" s="684"/>
      <c r="DY13" s="684"/>
      <c r="DZ13" s="684"/>
      <c r="EA13" s="684"/>
      <c r="EB13" s="684"/>
      <c r="EC13" s="693"/>
    </row>
    <row r="14" spans="2:143" ht="11.25" customHeight="1">
      <c r="B14" s="680" t="s">
        <v>253</v>
      </c>
      <c r="C14" s="681"/>
      <c r="D14" s="681"/>
      <c r="E14" s="681"/>
      <c r="F14" s="681"/>
      <c r="G14" s="681"/>
      <c r="H14" s="681"/>
      <c r="I14" s="681"/>
      <c r="J14" s="681"/>
      <c r="K14" s="681"/>
      <c r="L14" s="681"/>
      <c r="M14" s="681"/>
      <c r="N14" s="681"/>
      <c r="O14" s="681"/>
      <c r="P14" s="681"/>
      <c r="Q14" s="682"/>
      <c r="R14" s="683">
        <v>30397</v>
      </c>
      <c r="S14" s="684"/>
      <c r="T14" s="684"/>
      <c r="U14" s="684"/>
      <c r="V14" s="684"/>
      <c r="W14" s="684"/>
      <c r="X14" s="684"/>
      <c r="Y14" s="685"/>
      <c r="Z14" s="686">
        <v>0.1</v>
      </c>
      <c r="AA14" s="686"/>
      <c r="AB14" s="686"/>
      <c r="AC14" s="686"/>
      <c r="AD14" s="687">
        <v>30397</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139994</v>
      </c>
      <c r="BH14" s="684"/>
      <c r="BI14" s="684"/>
      <c r="BJ14" s="684"/>
      <c r="BK14" s="684"/>
      <c r="BL14" s="684"/>
      <c r="BM14" s="684"/>
      <c r="BN14" s="685"/>
      <c r="BO14" s="686">
        <v>1.7</v>
      </c>
      <c r="BP14" s="686"/>
      <c r="BQ14" s="686"/>
      <c r="BR14" s="686"/>
      <c r="BS14" s="692" t="s">
        <v>126</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867602</v>
      </c>
      <c r="CS14" s="684"/>
      <c r="CT14" s="684"/>
      <c r="CU14" s="684"/>
      <c r="CV14" s="684"/>
      <c r="CW14" s="684"/>
      <c r="CX14" s="684"/>
      <c r="CY14" s="685"/>
      <c r="CZ14" s="686">
        <v>3.5</v>
      </c>
      <c r="DA14" s="686"/>
      <c r="DB14" s="686"/>
      <c r="DC14" s="686"/>
      <c r="DD14" s="692">
        <v>54998</v>
      </c>
      <c r="DE14" s="684"/>
      <c r="DF14" s="684"/>
      <c r="DG14" s="684"/>
      <c r="DH14" s="684"/>
      <c r="DI14" s="684"/>
      <c r="DJ14" s="684"/>
      <c r="DK14" s="684"/>
      <c r="DL14" s="684"/>
      <c r="DM14" s="684"/>
      <c r="DN14" s="684"/>
      <c r="DO14" s="684"/>
      <c r="DP14" s="685"/>
      <c r="DQ14" s="692">
        <v>811310</v>
      </c>
      <c r="DR14" s="684"/>
      <c r="DS14" s="684"/>
      <c r="DT14" s="684"/>
      <c r="DU14" s="684"/>
      <c r="DV14" s="684"/>
      <c r="DW14" s="684"/>
      <c r="DX14" s="684"/>
      <c r="DY14" s="684"/>
      <c r="DZ14" s="684"/>
      <c r="EA14" s="684"/>
      <c r="EB14" s="684"/>
      <c r="EC14" s="693"/>
    </row>
    <row r="15" spans="2:143" ht="11.25" customHeight="1">
      <c r="B15" s="680" t="s">
        <v>256</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126</v>
      </c>
      <c r="AA15" s="686"/>
      <c r="AB15" s="686"/>
      <c r="AC15" s="686"/>
      <c r="AD15" s="687" t="s">
        <v>126</v>
      </c>
      <c r="AE15" s="687"/>
      <c r="AF15" s="687"/>
      <c r="AG15" s="687"/>
      <c r="AH15" s="687"/>
      <c r="AI15" s="687"/>
      <c r="AJ15" s="687"/>
      <c r="AK15" s="687"/>
      <c r="AL15" s="688" t="s">
        <v>231</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364042</v>
      </c>
      <c r="BH15" s="684"/>
      <c r="BI15" s="684"/>
      <c r="BJ15" s="684"/>
      <c r="BK15" s="684"/>
      <c r="BL15" s="684"/>
      <c r="BM15" s="684"/>
      <c r="BN15" s="685"/>
      <c r="BO15" s="686">
        <v>4.3</v>
      </c>
      <c r="BP15" s="686"/>
      <c r="BQ15" s="686"/>
      <c r="BR15" s="686"/>
      <c r="BS15" s="692" t="s">
        <v>126</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3493130</v>
      </c>
      <c r="CS15" s="684"/>
      <c r="CT15" s="684"/>
      <c r="CU15" s="684"/>
      <c r="CV15" s="684"/>
      <c r="CW15" s="684"/>
      <c r="CX15" s="684"/>
      <c r="CY15" s="685"/>
      <c r="CZ15" s="686">
        <v>14</v>
      </c>
      <c r="DA15" s="686"/>
      <c r="DB15" s="686"/>
      <c r="DC15" s="686"/>
      <c r="DD15" s="692">
        <v>1329315</v>
      </c>
      <c r="DE15" s="684"/>
      <c r="DF15" s="684"/>
      <c r="DG15" s="684"/>
      <c r="DH15" s="684"/>
      <c r="DI15" s="684"/>
      <c r="DJ15" s="684"/>
      <c r="DK15" s="684"/>
      <c r="DL15" s="684"/>
      <c r="DM15" s="684"/>
      <c r="DN15" s="684"/>
      <c r="DO15" s="684"/>
      <c r="DP15" s="685"/>
      <c r="DQ15" s="692">
        <v>2136543</v>
      </c>
      <c r="DR15" s="684"/>
      <c r="DS15" s="684"/>
      <c r="DT15" s="684"/>
      <c r="DU15" s="684"/>
      <c r="DV15" s="684"/>
      <c r="DW15" s="684"/>
      <c r="DX15" s="684"/>
      <c r="DY15" s="684"/>
      <c r="DZ15" s="684"/>
      <c r="EA15" s="684"/>
      <c r="EB15" s="684"/>
      <c r="EC15" s="693"/>
    </row>
    <row r="16" spans="2:143" ht="11.25" customHeight="1">
      <c r="B16" s="680" t="s">
        <v>259</v>
      </c>
      <c r="C16" s="681"/>
      <c r="D16" s="681"/>
      <c r="E16" s="681"/>
      <c r="F16" s="681"/>
      <c r="G16" s="681"/>
      <c r="H16" s="681"/>
      <c r="I16" s="681"/>
      <c r="J16" s="681"/>
      <c r="K16" s="681"/>
      <c r="L16" s="681"/>
      <c r="M16" s="681"/>
      <c r="N16" s="681"/>
      <c r="O16" s="681"/>
      <c r="P16" s="681"/>
      <c r="Q16" s="682"/>
      <c r="R16" s="683">
        <v>9333</v>
      </c>
      <c r="S16" s="684"/>
      <c r="T16" s="684"/>
      <c r="U16" s="684"/>
      <c r="V16" s="684"/>
      <c r="W16" s="684"/>
      <c r="X16" s="684"/>
      <c r="Y16" s="685"/>
      <c r="Z16" s="686">
        <v>0</v>
      </c>
      <c r="AA16" s="686"/>
      <c r="AB16" s="686"/>
      <c r="AC16" s="686"/>
      <c r="AD16" s="687">
        <v>9333</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126</v>
      </c>
      <c r="BH16" s="684"/>
      <c r="BI16" s="684"/>
      <c r="BJ16" s="684"/>
      <c r="BK16" s="684"/>
      <c r="BL16" s="684"/>
      <c r="BM16" s="684"/>
      <c r="BN16" s="685"/>
      <c r="BO16" s="686" t="s">
        <v>126</v>
      </c>
      <c r="BP16" s="686"/>
      <c r="BQ16" s="686"/>
      <c r="BR16" s="686"/>
      <c r="BS16" s="692" t="s">
        <v>126</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130617</v>
      </c>
      <c r="CS16" s="684"/>
      <c r="CT16" s="684"/>
      <c r="CU16" s="684"/>
      <c r="CV16" s="684"/>
      <c r="CW16" s="684"/>
      <c r="CX16" s="684"/>
      <c r="CY16" s="685"/>
      <c r="CZ16" s="686">
        <v>0.5</v>
      </c>
      <c r="DA16" s="686"/>
      <c r="DB16" s="686"/>
      <c r="DC16" s="686"/>
      <c r="DD16" s="692" t="s">
        <v>231</v>
      </c>
      <c r="DE16" s="684"/>
      <c r="DF16" s="684"/>
      <c r="DG16" s="684"/>
      <c r="DH16" s="684"/>
      <c r="DI16" s="684"/>
      <c r="DJ16" s="684"/>
      <c r="DK16" s="684"/>
      <c r="DL16" s="684"/>
      <c r="DM16" s="684"/>
      <c r="DN16" s="684"/>
      <c r="DO16" s="684"/>
      <c r="DP16" s="685"/>
      <c r="DQ16" s="692">
        <v>24370</v>
      </c>
      <c r="DR16" s="684"/>
      <c r="DS16" s="684"/>
      <c r="DT16" s="684"/>
      <c r="DU16" s="684"/>
      <c r="DV16" s="684"/>
      <c r="DW16" s="684"/>
      <c r="DX16" s="684"/>
      <c r="DY16" s="684"/>
      <c r="DZ16" s="684"/>
      <c r="EA16" s="684"/>
      <c r="EB16" s="684"/>
      <c r="EC16" s="693"/>
    </row>
    <row r="17" spans="2:133" ht="11.25" customHeight="1">
      <c r="B17" s="680" t="s">
        <v>262</v>
      </c>
      <c r="C17" s="681"/>
      <c r="D17" s="681"/>
      <c r="E17" s="681"/>
      <c r="F17" s="681"/>
      <c r="G17" s="681"/>
      <c r="H17" s="681"/>
      <c r="I17" s="681"/>
      <c r="J17" s="681"/>
      <c r="K17" s="681"/>
      <c r="L17" s="681"/>
      <c r="M17" s="681"/>
      <c r="N17" s="681"/>
      <c r="O17" s="681"/>
      <c r="P17" s="681"/>
      <c r="Q17" s="682"/>
      <c r="R17" s="683">
        <v>165716</v>
      </c>
      <c r="S17" s="684"/>
      <c r="T17" s="684"/>
      <c r="U17" s="684"/>
      <c r="V17" s="684"/>
      <c r="W17" s="684"/>
      <c r="X17" s="684"/>
      <c r="Y17" s="685"/>
      <c r="Z17" s="686">
        <v>0.6</v>
      </c>
      <c r="AA17" s="686"/>
      <c r="AB17" s="686"/>
      <c r="AC17" s="686"/>
      <c r="AD17" s="687">
        <v>165716</v>
      </c>
      <c r="AE17" s="687"/>
      <c r="AF17" s="687"/>
      <c r="AG17" s="687"/>
      <c r="AH17" s="687"/>
      <c r="AI17" s="687"/>
      <c r="AJ17" s="687"/>
      <c r="AK17" s="687"/>
      <c r="AL17" s="688">
        <v>1.3</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231</v>
      </c>
      <c r="BP17" s="686"/>
      <c r="BQ17" s="686"/>
      <c r="BR17" s="686"/>
      <c r="BS17" s="692" t="s">
        <v>126</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2701376</v>
      </c>
      <c r="CS17" s="684"/>
      <c r="CT17" s="684"/>
      <c r="CU17" s="684"/>
      <c r="CV17" s="684"/>
      <c r="CW17" s="684"/>
      <c r="CX17" s="684"/>
      <c r="CY17" s="685"/>
      <c r="CZ17" s="686">
        <v>10.8</v>
      </c>
      <c r="DA17" s="686"/>
      <c r="DB17" s="686"/>
      <c r="DC17" s="686"/>
      <c r="DD17" s="692" t="s">
        <v>126</v>
      </c>
      <c r="DE17" s="684"/>
      <c r="DF17" s="684"/>
      <c r="DG17" s="684"/>
      <c r="DH17" s="684"/>
      <c r="DI17" s="684"/>
      <c r="DJ17" s="684"/>
      <c r="DK17" s="684"/>
      <c r="DL17" s="684"/>
      <c r="DM17" s="684"/>
      <c r="DN17" s="684"/>
      <c r="DO17" s="684"/>
      <c r="DP17" s="685"/>
      <c r="DQ17" s="692">
        <v>1901670</v>
      </c>
      <c r="DR17" s="684"/>
      <c r="DS17" s="684"/>
      <c r="DT17" s="684"/>
      <c r="DU17" s="684"/>
      <c r="DV17" s="684"/>
      <c r="DW17" s="684"/>
      <c r="DX17" s="684"/>
      <c r="DY17" s="684"/>
      <c r="DZ17" s="684"/>
      <c r="EA17" s="684"/>
      <c r="EB17" s="684"/>
      <c r="EC17" s="693"/>
    </row>
    <row r="18" spans="2:133" ht="11.25" customHeight="1">
      <c r="B18" s="680" t="s">
        <v>265</v>
      </c>
      <c r="C18" s="681"/>
      <c r="D18" s="681"/>
      <c r="E18" s="681"/>
      <c r="F18" s="681"/>
      <c r="G18" s="681"/>
      <c r="H18" s="681"/>
      <c r="I18" s="681"/>
      <c r="J18" s="681"/>
      <c r="K18" s="681"/>
      <c r="L18" s="681"/>
      <c r="M18" s="681"/>
      <c r="N18" s="681"/>
      <c r="O18" s="681"/>
      <c r="P18" s="681"/>
      <c r="Q18" s="682"/>
      <c r="R18" s="683">
        <v>66343</v>
      </c>
      <c r="S18" s="684"/>
      <c r="T18" s="684"/>
      <c r="U18" s="684"/>
      <c r="V18" s="684"/>
      <c r="W18" s="684"/>
      <c r="X18" s="684"/>
      <c r="Y18" s="685"/>
      <c r="Z18" s="686">
        <v>0.3</v>
      </c>
      <c r="AA18" s="686"/>
      <c r="AB18" s="686"/>
      <c r="AC18" s="686"/>
      <c r="AD18" s="687">
        <v>66343</v>
      </c>
      <c r="AE18" s="687"/>
      <c r="AF18" s="687"/>
      <c r="AG18" s="687"/>
      <c r="AH18" s="687"/>
      <c r="AI18" s="687"/>
      <c r="AJ18" s="687"/>
      <c r="AK18" s="687"/>
      <c r="AL18" s="688">
        <v>0.5</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v>79383</v>
      </c>
      <c r="BH18" s="684"/>
      <c r="BI18" s="684"/>
      <c r="BJ18" s="684"/>
      <c r="BK18" s="684"/>
      <c r="BL18" s="684"/>
      <c r="BM18" s="684"/>
      <c r="BN18" s="685"/>
      <c r="BO18" s="686">
        <v>0.9</v>
      </c>
      <c r="BP18" s="686"/>
      <c r="BQ18" s="686"/>
      <c r="BR18" s="686"/>
      <c r="BS18" s="692" t="s">
        <v>231</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126</v>
      </c>
      <c r="CS18" s="684"/>
      <c r="CT18" s="684"/>
      <c r="CU18" s="684"/>
      <c r="CV18" s="684"/>
      <c r="CW18" s="684"/>
      <c r="CX18" s="684"/>
      <c r="CY18" s="685"/>
      <c r="CZ18" s="686" t="s">
        <v>231</v>
      </c>
      <c r="DA18" s="686"/>
      <c r="DB18" s="686"/>
      <c r="DC18" s="686"/>
      <c r="DD18" s="692" t="s">
        <v>126</v>
      </c>
      <c r="DE18" s="684"/>
      <c r="DF18" s="684"/>
      <c r="DG18" s="684"/>
      <c r="DH18" s="684"/>
      <c r="DI18" s="684"/>
      <c r="DJ18" s="684"/>
      <c r="DK18" s="684"/>
      <c r="DL18" s="684"/>
      <c r="DM18" s="684"/>
      <c r="DN18" s="684"/>
      <c r="DO18" s="684"/>
      <c r="DP18" s="685"/>
      <c r="DQ18" s="692" t="s">
        <v>126</v>
      </c>
      <c r="DR18" s="684"/>
      <c r="DS18" s="684"/>
      <c r="DT18" s="684"/>
      <c r="DU18" s="684"/>
      <c r="DV18" s="684"/>
      <c r="DW18" s="684"/>
      <c r="DX18" s="684"/>
      <c r="DY18" s="684"/>
      <c r="DZ18" s="684"/>
      <c r="EA18" s="684"/>
      <c r="EB18" s="684"/>
      <c r="EC18" s="693"/>
    </row>
    <row r="19" spans="2:133" ht="11.25" customHeight="1">
      <c r="B19" s="680" t="s">
        <v>268</v>
      </c>
      <c r="C19" s="681"/>
      <c r="D19" s="681"/>
      <c r="E19" s="681"/>
      <c r="F19" s="681"/>
      <c r="G19" s="681"/>
      <c r="H19" s="681"/>
      <c r="I19" s="681"/>
      <c r="J19" s="681"/>
      <c r="K19" s="681"/>
      <c r="L19" s="681"/>
      <c r="M19" s="681"/>
      <c r="N19" s="681"/>
      <c r="O19" s="681"/>
      <c r="P19" s="681"/>
      <c r="Q19" s="682"/>
      <c r="R19" s="683">
        <v>4493</v>
      </c>
      <c r="S19" s="684"/>
      <c r="T19" s="684"/>
      <c r="U19" s="684"/>
      <c r="V19" s="684"/>
      <c r="W19" s="684"/>
      <c r="X19" s="684"/>
      <c r="Y19" s="685"/>
      <c r="Z19" s="686">
        <v>0</v>
      </c>
      <c r="AA19" s="686"/>
      <c r="AB19" s="686"/>
      <c r="AC19" s="686"/>
      <c r="AD19" s="687">
        <v>4493</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482550</v>
      </c>
      <c r="BH19" s="684"/>
      <c r="BI19" s="684"/>
      <c r="BJ19" s="684"/>
      <c r="BK19" s="684"/>
      <c r="BL19" s="684"/>
      <c r="BM19" s="684"/>
      <c r="BN19" s="685"/>
      <c r="BO19" s="686">
        <v>5.8</v>
      </c>
      <c r="BP19" s="686"/>
      <c r="BQ19" s="686"/>
      <c r="BR19" s="686"/>
      <c r="BS19" s="692" t="s">
        <v>126</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231</v>
      </c>
      <c r="CS19" s="684"/>
      <c r="CT19" s="684"/>
      <c r="CU19" s="684"/>
      <c r="CV19" s="684"/>
      <c r="CW19" s="684"/>
      <c r="CX19" s="684"/>
      <c r="CY19" s="685"/>
      <c r="CZ19" s="686" t="s">
        <v>126</v>
      </c>
      <c r="DA19" s="686"/>
      <c r="DB19" s="686"/>
      <c r="DC19" s="686"/>
      <c r="DD19" s="692" t="s">
        <v>231</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c r="B20" s="680" t="s">
        <v>271</v>
      </c>
      <c r="C20" s="681"/>
      <c r="D20" s="681"/>
      <c r="E20" s="681"/>
      <c r="F20" s="681"/>
      <c r="G20" s="681"/>
      <c r="H20" s="681"/>
      <c r="I20" s="681"/>
      <c r="J20" s="681"/>
      <c r="K20" s="681"/>
      <c r="L20" s="681"/>
      <c r="M20" s="681"/>
      <c r="N20" s="681"/>
      <c r="O20" s="681"/>
      <c r="P20" s="681"/>
      <c r="Q20" s="682"/>
      <c r="R20" s="683">
        <v>1160</v>
      </c>
      <c r="S20" s="684"/>
      <c r="T20" s="684"/>
      <c r="U20" s="684"/>
      <c r="V20" s="684"/>
      <c r="W20" s="684"/>
      <c r="X20" s="684"/>
      <c r="Y20" s="685"/>
      <c r="Z20" s="686">
        <v>0</v>
      </c>
      <c r="AA20" s="686"/>
      <c r="AB20" s="686"/>
      <c r="AC20" s="686"/>
      <c r="AD20" s="687">
        <v>1160</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482550</v>
      </c>
      <c r="BH20" s="684"/>
      <c r="BI20" s="684"/>
      <c r="BJ20" s="684"/>
      <c r="BK20" s="684"/>
      <c r="BL20" s="684"/>
      <c r="BM20" s="684"/>
      <c r="BN20" s="685"/>
      <c r="BO20" s="686">
        <v>5.8</v>
      </c>
      <c r="BP20" s="686"/>
      <c r="BQ20" s="686"/>
      <c r="BR20" s="686"/>
      <c r="BS20" s="692" t="s">
        <v>231</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25017247</v>
      </c>
      <c r="CS20" s="684"/>
      <c r="CT20" s="684"/>
      <c r="CU20" s="684"/>
      <c r="CV20" s="684"/>
      <c r="CW20" s="684"/>
      <c r="CX20" s="684"/>
      <c r="CY20" s="685"/>
      <c r="CZ20" s="686">
        <v>100</v>
      </c>
      <c r="DA20" s="686"/>
      <c r="DB20" s="686"/>
      <c r="DC20" s="686"/>
      <c r="DD20" s="692">
        <v>2730548</v>
      </c>
      <c r="DE20" s="684"/>
      <c r="DF20" s="684"/>
      <c r="DG20" s="684"/>
      <c r="DH20" s="684"/>
      <c r="DI20" s="684"/>
      <c r="DJ20" s="684"/>
      <c r="DK20" s="684"/>
      <c r="DL20" s="684"/>
      <c r="DM20" s="684"/>
      <c r="DN20" s="684"/>
      <c r="DO20" s="684"/>
      <c r="DP20" s="685"/>
      <c r="DQ20" s="692">
        <v>15144000</v>
      </c>
      <c r="DR20" s="684"/>
      <c r="DS20" s="684"/>
      <c r="DT20" s="684"/>
      <c r="DU20" s="684"/>
      <c r="DV20" s="684"/>
      <c r="DW20" s="684"/>
      <c r="DX20" s="684"/>
      <c r="DY20" s="684"/>
      <c r="DZ20" s="684"/>
      <c r="EA20" s="684"/>
      <c r="EB20" s="684"/>
      <c r="EC20" s="693"/>
    </row>
    <row r="21" spans="2:133" ht="11.25" customHeight="1">
      <c r="B21" s="680" t="s">
        <v>274</v>
      </c>
      <c r="C21" s="681"/>
      <c r="D21" s="681"/>
      <c r="E21" s="681"/>
      <c r="F21" s="681"/>
      <c r="G21" s="681"/>
      <c r="H21" s="681"/>
      <c r="I21" s="681"/>
      <c r="J21" s="681"/>
      <c r="K21" s="681"/>
      <c r="L21" s="681"/>
      <c r="M21" s="681"/>
      <c r="N21" s="681"/>
      <c r="O21" s="681"/>
      <c r="P21" s="681"/>
      <c r="Q21" s="682"/>
      <c r="R21" s="683">
        <v>93720</v>
      </c>
      <c r="S21" s="684"/>
      <c r="T21" s="684"/>
      <c r="U21" s="684"/>
      <c r="V21" s="684"/>
      <c r="W21" s="684"/>
      <c r="X21" s="684"/>
      <c r="Y21" s="685"/>
      <c r="Z21" s="686">
        <v>0.4</v>
      </c>
      <c r="AA21" s="686"/>
      <c r="AB21" s="686"/>
      <c r="AC21" s="686"/>
      <c r="AD21" s="687">
        <v>93720</v>
      </c>
      <c r="AE21" s="687"/>
      <c r="AF21" s="687"/>
      <c r="AG21" s="687"/>
      <c r="AH21" s="687"/>
      <c r="AI21" s="687"/>
      <c r="AJ21" s="687"/>
      <c r="AK21" s="687"/>
      <c r="AL21" s="688">
        <v>0.7</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9530</v>
      </c>
      <c r="BH21" s="684"/>
      <c r="BI21" s="684"/>
      <c r="BJ21" s="684"/>
      <c r="BK21" s="684"/>
      <c r="BL21" s="684"/>
      <c r="BM21" s="684"/>
      <c r="BN21" s="685"/>
      <c r="BO21" s="686">
        <v>0.1</v>
      </c>
      <c r="BP21" s="686"/>
      <c r="BQ21" s="686"/>
      <c r="BR21" s="686"/>
      <c r="BS21" s="692" t="s">
        <v>231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276</v>
      </c>
      <c r="C22" s="681"/>
      <c r="D22" s="681"/>
      <c r="E22" s="681"/>
      <c r="F22" s="681"/>
      <c r="G22" s="681"/>
      <c r="H22" s="681"/>
      <c r="I22" s="681"/>
      <c r="J22" s="681"/>
      <c r="K22" s="681"/>
      <c r="L22" s="681"/>
      <c r="M22" s="681"/>
      <c r="N22" s="681"/>
      <c r="O22" s="681"/>
      <c r="P22" s="681"/>
      <c r="Q22" s="682"/>
      <c r="R22" s="683">
        <v>3880424</v>
      </c>
      <c r="S22" s="684"/>
      <c r="T22" s="684"/>
      <c r="U22" s="684"/>
      <c r="V22" s="684"/>
      <c r="W22" s="684"/>
      <c r="X22" s="684"/>
      <c r="Y22" s="685"/>
      <c r="Z22" s="686">
        <v>15.1</v>
      </c>
      <c r="AA22" s="686"/>
      <c r="AB22" s="686"/>
      <c r="AC22" s="686"/>
      <c r="AD22" s="687">
        <v>3539015</v>
      </c>
      <c r="AE22" s="687"/>
      <c r="AF22" s="687"/>
      <c r="AG22" s="687"/>
      <c r="AH22" s="687"/>
      <c r="AI22" s="687"/>
      <c r="AJ22" s="687"/>
      <c r="AK22" s="687"/>
      <c r="AL22" s="688">
        <v>27.2</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231</v>
      </c>
      <c r="BP22" s="686"/>
      <c r="BQ22" s="686"/>
      <c r="BR22" s="686"/>
      <c r="BS22" s="692" t="s">
        <v>126</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279</v>
      </c>
      <c r="C23" s="681"/>
      <c r="D23" s="681"/>
      <c r="E23" s="681"/>
      <c r="F23" s="681"/>
      <c r="G23" s="681"/>
      <c r="H23" s="681"/>
      <c r="I23" s="681"/>
      <c r="J23" s="681"/>
      <c r="K23" s="681"/>
      <c r="L23" s="681"/>
      <c r="M23" s="681"/>
      <c r="N23" s="681"/>
      <c r="O23" s="681"/>
      <c r="P23" s="681"/>
      <c r="Q23" s="682"/>
      <c r="R23" s="683">
        <v>3539015</v>
      </c>
      <c r="S23" s="684"/>
      <c r="T23" s="684"/>
      <c r="U23" s="684"/>
      <c r="V23" s="684"/>
      <c r="W23" s="684"/>
      <c r="X23" s="684"/>
      <c r="Y23" s="685"/>
      <c r="Z23" s="686">
        <v>13.8</v>
      </c>
      <c r="AA23" s="686"/>
      <c r="AB23" s="686"/>
      <c r="AC23" s="686"/>
      <c r="AD23" s="687">
        <v>3539015</v>
      </c>
      <c r="AE23" s="687"/>
      <c r="AF23" s="687"/>
      <c r="AG23" s="687"/>
      <c r="AH23" s="687"/>
      <c r="AI23" s="687"/>
      <c r="AJ23" s="687"/>
      <c r="AK23" s="687"/>
      <c r="AL23" s="688">
        <v>27.2</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473020</v>
      </c>
      <c r="BH23" s="684"/>
      <c r="BI23" s="684"/>
      <c r="BJ23" s="684"/>
      <c r="BK23" s="684"/>
      <c r="BL23" s="684"/>
      <c r="BM23" s="684"/>
      <c r="BN23" s="685"/>
      <c r="BO23" s="686">
        <v>5.6</v>
      </c>
      <c r="BP23" s="686"/>
      <c r="BQ23" s="686"/>
      <c r="BR23" s="686"/>
      <c r="BS23" s="692" t="s">
        <v>126</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c r="B24" s="680" t="s">
        <v>286</v>
      </c>
      <c r="C24" s="681"/>
      <c r="D24" s="681"/>
      <c r="E24" s="681"/>
      <c r="F24" s="681"/>
      <c r="G24" s="681"/>
      <c r="H24" s="681"/>
      <c r="I24" s="681"/>
      <c r="J24" s="681"/>
      <c r="K24" s="681"/>
      <c r="L24" s="681"/>
      <c r="M24" s="681"/>
      <c r="N24" s="681"/>
      <c r="O24" s="681"/>
      <c r="P24" s="681"/>
      <c r="Q24" s="682"/>
      <c r="R24" s="683">
        <v>341409</v>
      </c>
      <c r="S24" s="684"/>
      <c r="T24" s="684"/>
      <c r="U24" s="684"/>
      <c r="V24" s="684"/>
      <c r="W24" s="684"/>
      <c r="X24" s="684"/>
      <c r="Y24" s="685"/>
      <c r="Z24" s="686">
        <v>1.3</v>
      </c>
      <c r="AA24" s="686"/>
      <c r="AB24" s="686"/>
      <c r="AC24" s="686"/>
      <c r="AD24" s="687" t="s">
        <v>126</v>
      </c>
      <c r="AE24" s="687"/>
      <c r="AF24" s="687"/>
      <c r="AG24" s="687"/>
      <c r="AH24" s="687"/>
      <c r="AI24" s="687"/>
      <c r="AJ24" s="687"/>
      <c r="AK24" s="687"/>
      <c r="AL24" s="688" t="s">
        <v>231</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126</v>
      </c>
      <c r="BH24" s="684"/>
      <c r="BI24" s="684"/>
      <c r="BJ24" s="684"/>
      <c r="BK24" s="684"/>
      <c r="BL24" s="684"/>
      <c r="BM24" s="684"/>
      <c r="BN24" s="685"/>
      <c r="BO24" s="686" t="s">
        <v>126</v>
      </c>
      <c r="BP24" s="686"/>
      <c r="BQ24" s="686"/>
      <c r="BR24" s="686"/>
      <c r="BS24" s="692" t="s">
        <v>126</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12628859</v>
      </c>
      <c r="CS24" s="673"/>
      <c r="CT24" s="673"/>
      <c r="CU24" s="673"/>
      <c r="CV24" s="673"/>
      <c r="CW24" s="673"/>
      <c r="CX24" s="673"/>
      <c r="CY24" s="674"/>
      <c r="CZ24" s="677">
        <v>50.5</v>
      </c>
      <c r="DA24" s="678"/>
      <c r="DB24" s="678"/>
      <c r="DC24" s="697"/>
      <c r="DD24" s="722">
        <v>6504179</v>
      </c>
      <c r="DE24" s="673"/>
      <c r="DF24" s="673"/>
      <c r="DG24" s="673"/>
      <c r="DH24" s="673"/>
      <c r="DI24" s="673"/>
      <c r="DJ24" s="673"/>
      <c r="DK24" s="674"/>
      <c r="DL24" s="722">
        <v>6330225</v>
      </c>
      <c r="DM24" s="673"/>
      <c r="DN24" s="673"/>
      <c r="DO24" s="673"/>
      <c r="DP24" s="673"/>
      <c r="DQ24" s="673"/>
      <c r="DR24" s="673"/>
      <c r="DS24" s="673"/>
      <c r="DT24" s="673"/>
      <c r="DU24" s="673"/>
      <c r="DV24" s="674"/>
      <c r="DW24" s="677">
        <v>45.8</v>
      </c>
      <c r="DX24" s="678"/>
      <c r="DY24" s="678"/>
      <c r="DZ24" s="678"/>
      <c r="EA24" s="678"/>
      <c r="EB24" s="678"/>
      <c r="EC24" s="679"/>
    </row>
    <row r="25" spans="2:133" ht="11.25" customHeight="1">
      <c r="B25" s="680" t="s">
        <v>289</v>
      </c>
      <c r="C25" s="681"/>
      <c r="D25" s="681"/>
      <c r="E25" s="681"/>
      <c r="F25" s="681"/>
      <c r="G25" s="681"/>
      <c r="H25" s="681"/>
      <c r="I25" s="681"/>
      <c r="J25" s="681"/>
      <c r="K25" s="681"/>
      <c r="L25" s="681"/>
      <c r="M25" s="681"/>
      <c r="N25" s="681"/>
      <c r="O25" s="681"/>
      <c r="P25" s="681"/>
      <c r="Q25" s="682"/>
      <c r="R25" s="683" t="s">
        <v>231</v>
      </c>
      <c r="S25" s="684"/>
      <c r="T25" s="684"/>
      <c r="U25" s="684"/>
      <c r="V25" s="684"/>
      <c r="W25" s="684"/>
      <c r="X25" s="684"/>
      <c r="Y25" s="685"/>
      <c r="Z25" s="686" t="s">
        <v>126</v>
      </c>
      <c r="AA25" s="686"/>
      <c r="AB25" s="686"/>
      <c r="AC25" s="686"/>
      <c r="AD25" s="687" t="s">
        <v>126</v>
      </c>
      <c r="AE25" s="687"/>
      <c r="AF25" s="687"/>
      <c r="AG25" s="687"/>
      <c r="AH25" s="687"/>
      <c r="AI25" s="687"/>
      <c r="AJ25" s="687"/>
      <c r="AK25" s="687"/>
      <c r="AL25" s="688" t="s">
        <v>126</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126</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2915141</v>
      </c>
      <c r="CS25" s="719"/>
      <c r="CT25" s="719"/>
      <c r="CU25" s="719"/>
      <c r="CV25" s="719"/>
      <c r="CW25" s="719"/>
      <c r="CX25" s="719"/>
      <c r="CY25" s="720"/>
      <c r="CZ25" s="688">
        <v>11.7</v>
      </c>
      <c r="DA25" s="717"/>
      <c r="DB25" s="717"/>
      <c r="DC25" s="721"/>
      <c r="DD25" s="692">
        <v>2676564</v>
      </c>
      <c r="DE25" s="719"/>
      <c r="DF25" s="719"/>
      <c r="DG25" s="719"/>
      <c r="DH25" s="719"/>
      <c r="DI25" s="719"/>
      <c r="DJ25" s="719"/>
      <c r="DK25" s="720"/>
      <c r="DL25" s="692">
        <v>2660026</v>
      </c>
      <c r="DM25" s="719"/>
      <c r="DN25" s="719"/>
      <c r="DO25" s="719"/>
      <c r="DP25" s="719"/>
      <c r="DQ25" s="719"/>
      <c r="DR25" s="719"/>
      <c r="DS25" s="719"/>
      <c r="DT25" s="719"/>
      <c r="DU25" s="719"/>
      <c r="DV25" s="720"/>
      <c r="DW25" s="688">
        <v>19.2</v>
      </c>
      <c r="DX25" s="717"/>
      <c r="DY25" s="717"/>
      <c r="DZ25" s="717"/>
      <c r="EA25" s="717"/>
      <c r="EB25" s="717"/>
      <c r="EC25" s="718"/>
    </row>
    <row r="26" spans="2:133" ht="11.25" customHeight="1">
      <c r="B26" s="680" t="s">
        <v>292</v>
      </c>
      <c r="C26" s="681"/>
      <c r="D26" s="681"/>
      <c r="E26" s="681"/>
      <c r="F26" s="681"/>
      <c r="G26" s="681"/>
      <c r="H26" s="681"/>
      <c r="I26" s="681"/>
      <c r="J26" s="681"/>
      <c r="K26" s="681"/>
      <c r="L26" s="681"/>
      <c r="M26" s="681"/>
      <c r="N26" s="681"/>
      <c r="O26" s="681"/>
      <c r="P26" s="681"/>
      <c r="Q26" s="682"/>
      <c r="R26" s="683">
        <v>13836695</v>
      </c>
      <c r="S26" s="684"/>
      <c r="T26" s="684"/>
      <c r="U26" s="684"/>
      <c r="V26" s="684"/>
      <c r="W26" s="684"/>
      <c r="X26" s="684"/>
      <c r="Y26" s="685"/>
      <c r="Z26" s="686">
        <v>53.8</v>
      </c>
      <c r="AA26" s="686"/>
      <c r="AB26" s="686"/>
      <c r="AC26" s="686"/>
      <c r="AD26" s="687">
        <v>12942883</v>
      </c>
      <c r="AE26" s="687"/>
      <c r="AF26" s="687"/>
      <c r="AG26" s="687"/>
      <c r="AH26" s="687"/>
      <c r="AI26" s="687"/>
      <c r="AJ26" s="687"/>
      <c r="AK26" s="687"/>
      <c r="AL26" s="688">
        <v>99.5</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231</v>
      </c>
      <c r="BH26" s="684"/>
      <c r="BI26" s="684"/>
      <c r="BJ26" s="684"/>
      <c r="BK26" s="684"/>
      <c r="BL26" s="684"/>
      <c r="BM26" s="684"/>
      <c r="BN26" s="685"/>
      <c r="BO26" s="686" t="s">
        <v>231</v>
      </c>
      <c r="BP26" s="686"/>
      <c r="BQ26" s="686"/>
      <c r="BR26" s="686"/>
      <c r="BS26" s="692" t="s">
        <v>231</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1968927</v>
      </c>
      <c r="CS26" s="684"/>
      <c r="CT26" s="684"/>
      <c r="CU26" s="684"/>
      <c r="CV26" s="684"/>
      <c r="CW26" s="684"/>
      <c r="CX26" s="684"/>
      <c r="CY26" s="685"/>
      <c r="CZ26" s="688">
        <v>7.9</v>
      </c>
      <c r="DA26" s="717"/>
      <c r="DB26" s="717"/>
      <c r="DC26" s="721"/>
      <c r="DD26" s="692">
        <v>1740254</v>
      </c>
      <c r="DE26" s="684"/>
      <c r="DF26" s="684"/>
      <c r="DG26" s="684"/>
      <c r="DH26" s="684"/>
      <c r="DI26" s="684"/>
      <c r="DJ26" s="684"/>
      <c r="DK26" s="685"/>
      <c r="DL26" s="692" t="s">
        <v>126</v>
      </c>
      <c r="DM26" s="684"/>
      <c r="DN26" s="684"/>
      <c r="DO26" s="684"/>
      <c r="DP26" s="684"/>
      <c r="DQ26" s="684"/>
      <c r="DR26" s="684"/>
      <c r="DS26" s="684"/>
      <c r="DT26" s="684"/>
      <c r="DU26" s="684"/>
      <c r="DV26" s="685"/>
      <c r="DW26" s="688" t="s">
        <v>231</v>
      </c>
      <c r="DX26" s="717"/>
      <c r="DY26" s="717"/>
      <c r="DZ26" s="717"/>
      <c r="EA26" s="717"/>
      <c r="EB26" s="717"/>
      <c r="EC26" s="718"/>
    </row>
    <row r="27" spans="2:133" ht="11.25" customHeight="1">
      <c r="B27" s="680" t="s">
        <v>295</v>
      </c>
      <c r="C27" s="681"/>
      <c r="D27" s="681"/>
      <c r="E27" s="681"/>
      <c r="F27" s="681"/>
      <c r="G27" s="681"/>
      <c r="H27" s="681"/>
      <c r="I27" s="681"/>
      <c r="J27" s="681"/>
      <c r="K27" s="681"/>
      <c r="L27" s="681"/>
      <c r="M27" s="681"/>
      <c r="N27" s="681"/>
      <c r="O27" s="681"/>
      <c r="P27" s="681"/>
      <c r="Q27" s="682"/>
      <c r="R27" s="683">
        <v>15006</v>
      </c>
      <c r="S27" s="684"/>
      <c r="T27" s="684"/>
      <c r="U27" s="684"/>
      <c r="V27" s="684"/>
      <c r="W27" s="684"/>
      <c r="X27" s="684"/>
      <c r="Y27" s="685"/>
      <c r="Z27" s="686">
        <v>0.1</v>
      </c>
      <c r="AA27" s="686"/>
      <c r="AB27" s="686"/>
      <c r="AC27" s="686"/>
      <c r="AD27" s="687">
        <v>15006</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8389001</v>
      </c>
      <c r="BH27" s="684"/>
      <c r="BI27" s="684"/>
      <c r="BJ27" s="684"/>
      <c r="BK27" s="684"/>
      <c r="BL27" s="684"/>
      <c r="BM27" s="684"/>
      <c r="BN27" s="685"/>
      <c r="BO27" s="686">
        <v>100</v>
      </c>
      <c r="BP27" s="686"/>
      <c r="BQ27" s="686"/>
      <c r="BR27" s="686"/>
      <c r="BS27" s="692">
        <v>93226</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7012342</v>
      </c>
      <c r="CS27" s="719"/>
      <c r="CT27" s="719"/>
      <c r="CU27" s="719"/>
      <c r="CV27" s="719"/>
      <c r="CW27" s="719"/>
      <c r="CX27" s="719"/>
      <c r="CY27" s="720"/>
      <c r="CZ27" s="688">
        <v>28</v>
      </c>
      <c r="DA27" s="717"/>
      <c r="DB27" s="717"/>
      <c r="DC27" s="721"/>
      <c r="DD27" s="692">
        <v>1925945</v>
      </c>
      <c r="DE27" s="719"/>
      <c r="DF27" s="719"/>
      <c r="DG27" s="719"/>
      <c r="DH27" s="719"/>
      <c r="DI27" s="719"/>
      <c r="DJ27" s="719"/>
      <c r="DK27" s="720"/>
      <c r="DL27" s="692">
        <v>1854529</v>
      </c>
      <c r="DM27" s="719"/>
      <c r="DN27" s="719"/>
      <c r="DO27" s="719"/>
      <c r="DP27" s="719"/>
      <c r="DQ27" s="719"/>
      <c r="DR27" s="719"/>
      <c r="DS27" s="719"/>
      <c r="DT27" s="719"/>
      <c r="DU27" s="719"/>
      <c r="DV27" s="720"/>
      <c r="DW27" s="688">
        <v>13.4</v>
      </c>
      <c r="DX27" s="717"/>
      <c r="DY27" s="717"/>
      <c r="DZ27" s="717"/>
      <c r="EA27" s="717"/>
      <c r="EB27" s="717"/>
      <c r="EC27" s="718"/>
    </row>
    <row r="28" spans="2:133" ht="11.25" customHeight="1">
      <c r="B28" s="680" t="s">
        <v>298</v>
      </c>
      <c r="C28" s="681"/>
      <c r="D28" s="681"/>
      <c r="E28" s="681"/>
      <c r="F28" s="681"/>
      <c r="G28" s="681"/>
      <c r="H28" s="681"/>
      <c r="I28" s="681"/>
      <c r="J28" s="681"/>
      <c r="K28" s="681"/>
      <c r="L28" s="681"/>
      <c r="M28" s="681"/>
      <c r="N28" s="681"/>
      <c r="O28" s="681"/>
      <c r="P28" s="681"/>
      <c r="Q28" s="682"/>
      <c r="R28" s="683">
        <v>352791</v>
      </c>
      <c r="S28" s="684"/>
      <c r="T28" s="684"/>
      <c r="U28" s="684"/>
      <c r="V28" s="684"/>
      <c r="W28" s="684"/>
      <c r="X28" s="684"/>
      <c r="Y28" s="685"/>
      <c r="Z28" s="686">
        <v>1.4</v>
      </c>
      <c r="AA28" s="686"/>
      <c r="AB28" s="686"/>
      <c r="AC28" s="686"/>
      <c r="AD28" s="687" t="s">
        <v>231</v>
      </c>
      <c r="AE28" s="687"/>
      <c r="AF28" s="687"/>
      <c r="AG28" s="687"/>
      <c r="AH28" s="687"/>
      <c r="AI28" s="687"/>
      <c r="AJ28" s="687"/>
      <c r="AK28" s="687"/>
      <c r="AL28" s="688" t="s">
        <v>126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2701376</v>
      </c>
      <c r="CS28" s="684"/>
      <c r="CT28" s="684"/>
      <c r="CU28" s="684"/>
      <c r="CV28" s="684"/>
      <c r="CW28" s="684"/>
      <c r="CX28" s="684"/>
      <c r="CY28" s="685"/>
      <c r="CZ28" s="688">
        <v>10.8</v>
      </c>
      <c r="DA28" s="717"/>
      <c r="DB28" s="717"/>
      <c r="DC28" s="721"/>
      <c r="DD28" s="692">
        <v>1901670</v>
      </c>
      <c r="DE28" s="684"/>
      <c r="DF28" s="684"/>
      <c r="DG28" s="684"/>
      <c r="DH28" s="684"/>
      <c r="DI28" s="684"/>
      <c r="DJ28" s="684"/>
      <c r="DK28" s="685"/>
      <c r="DL28" s="692">
        <v>1815670</v>
      </c>
      <c r="DM28" s="684"/>
      <c r="DN28" s="684"/>
      <c r="DO28" s="684"/>
      <c r="DP28" s="684"/>
      <c r="DQ28" s="684"/>
      <c r="DR28" s="684"/>
      <c r="DS28" s="684"/>
      <c r="DT28" s="684"/>
      <c r="DU28" s="684"/>
      <c r="DV28" s="685"/>
      <c r="DW28" s="688">
        <v>13.1</v>
      </c>
      <c r="DX28" s="717"/>
      <c r="DY28" s="717"/>
      <c r="DZ28" s="717"/>
      <c r="EA28" s="717"/>
      <c r="EB28" s="717"/>
      <c r="EC28" s="718"/>
    </row>
    <row r="29" spans="2:133" ht="11.25" customHeight="1">
      <c r="B29" s="680" t="s">
        <v>300</v>
      </c>
      <c r="C29" s="681"/>
      <c r="D29" s="681"/>
      <c r="E29" s="681"/>
      <c r="F29" s="681"/>
      <c r="G29" s="681"/>
      <c r="H29" s="681"/>
      <c r="I29" s="681"/>
      <c r="J29" s="681"/>
      <c r="K29" s="681"/>
      <c r="L29" s="681"/>
      <c r="M29" s="681"/>
      <c r="N29" s="681"/>
      <c r="O29" s="681"/>
      <c r="P29" s="681"/>
      <c r="Q29" s="682"/>
      <c r="R29" s="683">
        <v>127853</v>
      </c>
      <c r="S29" s="684"/>
      <c r="T29" s="684"/>
      <c r="U29" s="684"/>
      <c r="V29" s="684"/>
      <c r="W29" s="684"/>
      <c r="X29" s="684"/>
      <c r="Y29" s="685"/>
      <c r="Z29" s="686">
        <v>0.5</v>
      </c>
      <c r="AA29" s="686"/>
      <c r="AB29" s="686"/>
      <c r="AC29" s="686"/>
      <c r="AD29" s="687">
        <v>24369</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70</v>
      </c>
      <c r="CG29" s="699"/>
      <c r="CH29" s="699"/>
      <c r="CI29" s="699"/>
      <c r="CJ29" s="699"/>
      <c r="CK29" s="699"/>
      <c r="CL29" s="699"/>
      <c r="CM29" s="699"/>
      <c r="CN29" s="699"/>
      <c r="CO29" s="699"/>
      <c r="CP29" s="699"/>
      <c r="CQ29" s="700"/>
      <c r="CR29" s="683">
        <v>2701376</v>
      </c>
      <c r="CS29" s="719"/>
      <c r="CT29" s="719"/>
      <c r="CU29" s="719"/>
      <c r="CV29" s="719"/>
      <c r="CW29" s="719"/>
      <c r="CX29" s="719"/>
      <c r="CY29" s="720"/>
      <c r="CZ29" s="688">
        <v>10.8</v>
      </c>
      <c r="DA29" s="717"/>
      <c r="DB29" s="717"/>
      <c r="DC29" s="721"/>
      <c r="DD29" s="692">
        <v>1901670</v>
      </c>
      <c r="DE29" s="719"/>
      <c r="DF29" s="719"/>
      <c r="DG29" s="719"/>
      <c r="DH29" s="719"/>
      <c r="DI29" s="719"/>
      <c r="DJ29" s="719"/>
      <c r="DK29" s="720"/>
      <c r="DL29" s="692">
        <v>1815670</v>
      </c>
      <c r="DM29" s="719"/>
      <c r="DN29" s="719"/>
      <c r="DO29" s="719"/>
      <c r="DP29" s="719"/>
      <c r="DQ29" s="719"/>
      <c r="DR29" s="719"/>
      <c r="DS29" s="719"/>
      <c r="DT29" s="719"/>
      <c r="DU29" s="719"/>
      <c r="DV29" s="720"/>
      <c r="DW29" s="688">
        <v>13.1</v>
      </c>
      <c r="DX29" s="717"/>
      <c r="DY29" s="717"/>
      <c r="DZ29" s="717"/>
      <c r="EA29" s="717"/>
      <c r="EB29" s="717"/>
      <c r="EC29" s="718"/>
    </row>
    <row r="30" spans="2:133" ht="11.25" customHeight="1">
      <c r="B30" s="680" t="s">
        <v>302</v>
      </c>
      <c r="C30" s="681"/>
      <c r="D30" s="681"/>
      <c r="E30" s="681"/>
      <c r="F30" s="681"/>
      <c r="G30" s="681"/>
      <c r="H30" s="681"/>
      <c r="I30" s="681"/>
      <c r="J30" s="681"/>
      <c r="K30" s="681"/>
      <c r="L30" s="681"/>
      <c r="M30" s="681"/>
      <c r="N30" s="681"/>
      <c r="O30" s="681"/>
      <c r="P30" s="681"/>
      <c r="Q30" s="682"/>
      <c r="R30" s="683">
        <v>255672</v>
      </c>
      <c r="S30" s="684"/>
      <c r="T30" s="684"/>
      <c r="U30" s="684"/>
      <c r="V30" s="684"/>
      <c r="W30" s="684"/>
      <c r="X30" s="684"/>
      <c r="Y30" s="685"/>
      <c r="Z30" s="686">
        <v>1</v>
      </c>
      <c r="AA30" s="686"/>
      <c r="AB30" s="686"/>
      <c r="AC30" s="686"/>
      <c r="AD30" s="687" t="s">
        <v>231</v>
      </c>
      <c r="AE30" s="687"/>
      <c r="AF30" s="687"/>
      <c r="AG30" s="687"/>
      <c r="AH30" s="687"/>
      <c r="AI30" s="687"/>
      <c r="AJ30" s="687"/>
      <c r="AK30" s="687"/>
      <c r="AL30" s="688" t="s">
        <v>126</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303</v>
      </c>
      <c r="BH30" s="736"/>
      <c r="BI30" s="736"/>
      <c r="BJ30" s="736"/>
      <c r="BK30" s="736"/>
      <c r="BL30" s="736"/>
      <c r="BM30" s="736"/>
      <c r="BN30" s="736"/>
      <c r="BO30" s="736"/>
      <c r="BP30" s="736"/>
      <c r="BQ30" s="737"/>
      <c r="BR30" s="662" t="s">
        <v>304</v>
      </c>
      <c r="BS30" s="736"/>
      <c r="BT30" s="736"/>
      <c r="BU30" s="736"/>
      <c r="BV30" s="736"/>
      <c r="BW30" s="736"/>
      <c r="BX30" s="736"/>
      <c r="BY30" s="736"/>
      <c r="BZ30" s="736"/>
      <c r="CA30" s="736"/>
      <c r="CB30" s="737"/>
      <c r="CD30" s="725"/>
      <c r="CE30" s="726"/>
      <c r="CF30" s="698" t="s">
        <v>305</v>
      </c>
      <c r="CG30" s="699"/>
      <c r="CH30" s="699"/>
      <c r="CI30" s="699"/>
      <c r="CJ30" s="699"/>
      <c r="CK30" s="699"/>
      <c r="CL30" s="699"/>
      <c r="CM30" s="699"/>
      <c r="CN30" s="699"/>
      <c r="CO30" s="699"/>
      <c r="CP30" s="699"/>
      <c r="CQ30" s="700"/>
      <c r="CR30" s="683">
        <v>2585985</v>
      </c>
      <c r="CS30" s="684"/>
      <c r="CT30" s="684"/>
      <c r="CU30" s="684"/>
      <c r="CV30" s="684"/>
      <c r="CW30" s="684"/>
      <c r="CX30" s="684"/>
      <c r="CY30" s="685"/>
      <c r="CZ30" s="688">
        <v>10.3</v>
      </c>
      <c r="DA30" s="717"/>
      <c r="DB30" s="717"/>
      <c r="DC30" s="721"/>
      <c r="DD30" s="692">
        <v>1802241</v>
      </c>
      <c r="DE30" s="684"/>
      <c r="DF30" s="684"/>
      <c r="DG30" s="684"/>
      <c r="DH30" s="684"/>
      <c r="DI30" s="684"/>
      <c r="DJ30" s="684"/>
      <c r="DK30" s="685"/>
      <c r="DL30" s="692">
        <v>1716241</v>
      </c>
      <c r="DM30" s="684"/>
      <c r="DN30" s="684"/>
      <c r="DO30" s="684"/>
      <c r="DP30" s="684"/>
      <c r="DQ30" s="684"/>
      <c r="DR30" s="684"/>
      <c r="DS30" s="684"/>
      <c r="DT30" s="684"/>
      <c r="DU30" s="684"/>
      <c r="DV30" s="685"/>
      <c r="DW30" s="688">
        <v>12.4</v>
      </c>
      <c r="DX30" s="717"/>
      <c r="DY30" s="717"/>
      <c r="DZ30" s="717"/>
      <c r="EA30" s="717"/>
      <c r="EB30" s="717"/>
      <c r="EC30" s="718"/>
    </row>
    <row r="31" spans="2:133" ht="11.25" customHeight="1">
      <c r="B31" s="680" t="s">
        <v>306</v>
      </c>
      <c r="C31" s="681"/>
      <c r="D31" s="681"/>
      <c r="E31" s="681"/>
      <c r="F31" s="681"/>
      <c r="G31" s="681"/>
      <c r="H31" s="681"/>
      <c r="I31" s="681"/>
      <c r="J31" s="681"/>
      <c r="K31" s="681"/>
      <c r="L31" s="681"/>
      <c r="M31" s="681"/>
      <c r="N31" s="681"/>
      <c r="O31" s="681"/>
      <c r="P31" s="681"/>
      <c r="Q31" s="682"/>
      <c r="R31" s="683">
        <v>5411834</v>
      </c>
      <c r="S31" s="684"/>
      <c r="T31" s="684"/>
      <c r="U31" s="684"/>
      <c r="V31" s="684"/>
      <c r="W31" s="684"/>
      <c r="X31" s="684"/>
      <c r="Y31" s="685"/>
      <c r="Z31" s="686">
        <v>21</v>
      </c>
      <c r="AA31" s="686"/>
      <c r="AB31" s="686"/>
      <c r="AC31" s="686"/>
      <c r="AD31" s="687" t="s">
        <v>126</v>
      </c>
      <c r="AE31" s="687"/>
      <c r="AF31" s="687"/>
      <c r="AG31" s="687"/>
      <c r="AH31" s="687"/>
      <c r="AI31" s="687"/>
      <c r="AJ31" s="687"/>
      <c r="AK31" s="687"/>
      <c r="AL31" s="688" t="s">
        <v>231</v>
      </c>
      <c r="AM31" s="689"/>
      <c r="AN31" s="689"/>
      <c r="AO31" s="690"/>
      <c r="AP31" s="740" t="s">
        <v>307</v>
      </c>
      <c r="AQ31" s="741"/>
      <c r="AR31" s="741"/>
      <c r="AS31" s="741"/>
      <c r="AT31" s="746" t="s">
        <v>308</v>
      </c>
      <c r="AU31" s="231"/>
      <c r="AV31" s="231"/>
      <c r="AW31" s="231"/>
      <c r="AX31" s="669" t="s">
        <v>184</v>
      </c>
      <c r="AY31" s="670"/>
      <c r="AZ31" s="670"/>
      <c r="BA31" s="670"/>
      <c r="BB31" s="670"/>
      <c r="BC31" s="670"/>
      <c r="BD31" s="670"/>
      <c r="BE31" s="670"/>
      <c r="BF31" s="671"/>
      <c r="BG31" s="751">
        <v>99</v>
      </c>
      <c r="BH31" s="738"/>
      <c r="BI31" s="738"/>
      <c r="BJ31" s="738"/>
      <c r="BK31" s="738"/>
      <c r="BL31" s="738"/>
      <c r="BM31" s="678">
        <v>96.6</v>
      </c>
      <c r="BN31" s="738"/>
      <c r="BO31" s="738"/>
      <c r="BP31" s="738"/>
      <c r="BQ31" s="739"/>
      <c r="BR31" s="751">
        <v>99</v>
      </c>
      <c r="BS31" s="738"/>
      <c r="BT31" s="738"/>
      <c r="BU31" s="738"/>
      <c r="BV31" s="738"/>
      <c r="BW31" s="738"/>
      <c r="BX31" s="678">
        <v>96.4</v>
      </c>
      <c r="BY31" s="738"/>
      <c r="BZ31" s="738"/>
      <c r="CA31" s="738"/>
      <c r="CB31" s="739"/>
      <c r="CD31" s="725"/>
      <c r="CE31" s="726"/>
      <c r="CF31" s="698" t="s">
        <v>309</v>
      </c>
      <c r="CG31" s="699"/>
      <c r="CH31" s="699"/>
      <c r="CI31" s="699"/>
      <c r="CJ31" s="699"/>
      <c r="CK31" s="699"/>
      <c r="CL31" s="699"/>
      <c r="CM31" s="699"/>
      <c r="CN31" s="699"/>
      <c r="CO31" s="699"/>
      <c r="CP31" s="699"/>
      <c r="CQ31" s="700"/>
      <c r="CR31" s="683">
        <v>115391</v>
      </c>
      <c r="CS31" s="719"/>
      <c r="CT31" s="719"/>
      <c r="CU31" s="719"/>
      <c r="CV31" s="719"/>
      <c r="CW31" s="719"/>
      <c r="CX31" s="719"/>
      <c r="CY31" s="720"/>
      <c r="CZ31" s="688">
        <v>0.5</v>
      </c>
      <c r="DA31" s="717"/>
      <c r="DB31" s="717"/>
      <c r="DC31" s="721"/>
      <c r="DD31" s="692">
        <v>99429</v>
      </c>
      <c r="DE31" s="719"/>
      <c r="DF31" s="719"/>
      <c r="DG31" s="719"/>
      <c r="DH31" s="719"/>
      <c r="DI31" s="719"/>
      <c r="DJ31" s="719"/>
      <c r="DK31" s="720"/>
      <c r="DL31" s="692">
        <v>99429</v>
      </c>
      <c r="DM31" s="719"/>
      <c r="DN31" s="719"/>
      <c r="DO31" s="719"/>
      <c r="DP31" s="719"/>
      <c r="DQ31" s="719"/>
      <c r="DR31" s="719"/>
      <c r="DS31" s="719"/>
      <c r="DT31" s="719"/>
      <c r="DU31" s="719"/>
      <c r="DV31" s="720"/>
      <c r="DW31" s="688">
        <v>0.7</v>
      </c>
      <c r="DX31" s="717"/>
      <c r="DY31" s="717"/>
      <c r="DZ31" s="717"/>
      <c r="EA31" s="717"/>
      <c r="EB31" s="717"/>
      <c r="EC31" s="718"/>
    </row>
    <row r="32" spans="2:133" ht="11.25" customHeight="1">
      <c r="B32" s="729" t="s">
        <v>310</v>
      </c>
      <c r="C32" s="730"/>
      <c r="D32" s="730"/>
      <c r="E32" s="730"/>
      <c r="F32" s="730"/>
      <c r="G32" s="730"/>
      <c r="H32" s="730"/>
      <c r="I32" s="730"/>
      <c r="J32" s="730"/>
      <c r="K32" s="730"/>
      <c r="L32" s="730"/>
      <c r="M32" s="730"/>
      <c r="N32" s="730"/>
      <c r="O32" s="730"/>
      <c r="P32" s="730"/>
      <c r="Q32" s="731"/>
      <c r="R32" s="683" t="s">
        <v>126</v>
      </c>
      <c r="S32" s="684"/>
      <c r="T32" s="684"/>
      <c r="U32" s="684"/>
      <c r="V32" s="684"/>
      <c r="W32" s="684"/>
      <c r="X32" s="684"/>
      <c r="Y32" s="685"/>
      <c r="Z32" s="686" t="s">
        <v>231</v>
      </c>
      <c r="AA32" s="686"/>
      <c r="AB32" s="686"/>
      <c r="AC32" s="686"/>
      <c r="AD32" s="687" t="s">
        <v>126</v>
      </c>
      <c r="AE32" s="687"/>
      <c r="AF32" s="687"/>
      <c r="AG32" s="687"/>
      <c r="AH32" s="687"/>
      <c r="AI32" s="687"/>
      <c r="AJ32" s="687"/>
      <c r="AK32" s="687"/>
      <c r="AL32" s="688" t="s">
        <v>231</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52">
        <v>98.8</v>
      </c>
      <c r="BH32" s="719"/>
      <c r="BI32" s="719"/>
      <c r="BJ32" s="719"/>
      <c r="BK32" s="719"/>
      <c r="BL32" s="719"/>
      <c r="BM32" s="689">
        <v>95.5</v>
      </c>
      <c r="BN32" s="749"/>
      <c r="BO32" s="749"/>
      <c r="BP32" s="749"/>
      <c r="BQ32" s="750"/>
      <c r="BR32" s="752">
        <v>98.8</v>
      </c>
      <c r="BS32" s="719"/>
      <c r="BT32" s="719"/>
      <c r="BU32" s="719"/>
      <c r="BV32" s="719"/>
      <c r="BW32" s="719"/>
      <c r="BX32" s="689">
        <v>95.3</v>
      </c>
      <c r="BY32" s="749"/>
      <c r="BZ32" s="749"/>
      <c r="CA32" s="749"/>
      <c r="CB32" s="750"/>
      <c r="CD32" s="727"/>
      <c r="CE32" s="728"/>
      <c r="CF32" s="698" t="s">
        <v>313</v>
      </c>
      <c r="CG32" s="699"/>
      <c r="CH32" s="699"/>
      <c r="CI32" s="699"/>
      <c r="CJ32" s="699"/>
      <c r="CK32" s="699"/>
      <c r="CL32" s="699"/>
      <c r="CM32" s="699"/>
      <c r="CN32" s="699"/>
      <c r="CO32" s="699"/>
      <c r="CP32" s="699"/>
      <c r="CQ32" s="700"/>
      <c r="CR32" s="683" t="s">
        <v>231</v>
      </c>
      <c r="CS32" s="684"/>
      <c r="CT32" s="684"/>
      <c r="CU32" s="684"/>
      <c r="CV32" s="684"/>
      <c r="CW32" s="684"/>
      <c r="CX32" s="684"/>
      <c r="CY32" s="685"/>
      <c r="CZ32" s="688" t="s">
        <v>231</v>
      </c>
      <c r="DA32" s="717"/>
      <c r="DB32" s="717"/>
      <c r="DC32" s="721"/>
      <c r="DD32" s="692" t="s">
        <v>231</v>
      </c>
      <c r="DE32" s="684"/>
      <c r="DF32" s="684"/>
      <c r="DG32" s="684"/>
      <c r="DH32" s="684"/>
      <c r="DI32" s="684"/>
      <c r="DJ32" s="684"/>
      <c r="DK32" s="685"/>
      <c r="DL32" s="692" t="s">
        <v>231</v>
      </c>
      <c r="DM32" s="684"/>
      <c r="DN32" s="684"/>
      <c r="DO32" s="684"/>
      <c r="DP32" s="684"/>
      <c r="DQ32" s="684"/>
      <c r="DR32" s="684"/>
      <c r="DS32" s="684"/>
      <c r="DT32" s="684"/>
      <c r="DU32" s="684"/>
      <c r="DV32" s="685"/>
      <c r="DW32" s="688" t="s">
        <v>126</v>
      </c>
      <c r="DX32" s="717"/>
      <c r="DY32" s="717"/>
      <c r="DZ32" s="717"/>
      <c r="EA32" s="717"/>
      <c r="EB32" s="717"/>
      <c r="EC32" s="718"/>
    </row>
    <row r="33" spans="2:133" ht="11.25" customHeight="1">
      <c r="B33" s="680" t="s">
        <v>314</v>
      </c>
      <c r="C33" s="681"/>
      <c r="D33" s="681"/>
      <c r="E33" s="681"/>
      <c r="F33" s="681"/>
      <c r="G33" s="681"/>
      <c r="H33" s="681"/>
      <c r="I33" s="681"/>
      <c r="J33" s="681"/>
      <c r="K33" s="681"/>
      <c r="L33" s="681"/>
      <c r="M33" s="681"/>
      <c r="N33" s="681"/>
      <c r="O33" s="681"/>
      <c r="P33" s="681"/>
      <c r="Q33" s="682"/>
      <c r="R33" s="683">
        <v>1933732</v>
      </c>
      <c r="S33" s="684"/>
      <c r="T33" s="684"/>
      <c r="U33" s="684"/>
      <c r="V33" s="684"/>
      <c r="W33" s="684"/>
      <c r="X33" s="684"/>
      <c r="Y33" s="685"/>
      <c r="Z33" s="686">
        <v>7.5</v>
      </c>
      <c r="AA33" s="686"/>
      <c r="AB33" s="686"/>
      <c r="AC33" s="686"/>
      <c r="AD33" s="687" t="s">
        <v>126</v>
      </c>
      <c r="AE33" s="687"/>
      <c r="AF33" s="687"/>
      <c r="AG33" s="687"/>
      <c r="AH33" s="687"/>
      <c r="AI33" s="687"/>
      <c r="AJ33" s="687"/>
      <c r="AK33" s="687"/>
      <c r="AL33" s="688" t="s">
        <v>126</v>
      </c>
      <c r="AM33" s="689"/>
      <c r="AN33" s="689"/>
      <c r="AO33" s="690"/>
      <c r="AP33" s="744"/>
      <c r="AQ33" s="745"/>
      <c r="AR33" s="745"/>
      <c r="AS33" s="745"/>
      <c r="AT33" s="748"/>
      <c r="AU33" s="232"/>
      <c r="AV33" s="232"/>
      <c r="AW33" s="232"/>
      <c r="AX33" s="733" t="s">
        <v>315</v>
      </c>
      <c r="AY33" s="734"/>
      <c r="AZ33" s="734"/>
      <c r="BA33" s="734"/>
      <c r="BB33" s="734"/>
      <c r="BC33" s="734"/>
      <c r="BD33" s="734"/>
      <c r="BE33" s="734"/>
      <c r="BF33" s="735"/>
      <c r="BG33" s="753">
        <v>99.1</v>
      </c>
      <c r="BH33" s="754"/>
      <c r="BI33" s="754"/>
      <c r="BJ33" s="754"/>
      <c r="BK33" s="754"/>
      <c r="BL33" s="754"/>
      <c r="BM33" s="755">
        <v>97.5</v>
      </c>
      <c r="BN33" s="754"/>
      <c r="BO33" s="754"/>
      <c r="BP33" s="754"/>
      <c r="BQ33" s="756"/>
      <c r="BR33" s="753">
        <v>99.1</v>
      </c>
      <c r="BS33" s="754"/>
      <c r="BT33" s="754"/>
      <c r="BU33" s="754"/>
      <c r="BV33" s="754"/>
      <c r="BW33" s="754"/>
      <c r="BX33" s="755">
        <v>97.3</v>
      </c>
      <c r="BY33" s="754"/>
      <c r="BZ33" s="754"/>
      <c r="CA33" s="754"/>
      <c r="CB33" s="756"/>
      <c r="CD33" s="698" t="s">
        <v>316</v>
      </c>
      <c r="CE33" s="699"/>
      <c r="CF33" s="699"/>
      <c r="CG33" s="699"/>
      <c r="CH33" s="699"/>
      <c r="CI33" s="699"/>
      <c r="CJ33" s="699"/>
      <c r="CK33" s="699"/>
      <c r="CL33" s="699"/>
      <c r="CM33" s="699"/>
      <c r="CN33" s="699"/>
      <c r="CO33" s="699"/>
      <c r="CP33" s="699"/>
      <c r="CQ33" s="700"/>
      <c r="CR33" s="683">
        <v>9527223</v>
      </c>
      <c r="CS33" s="719"/>
      <c r="CT33" s="719"/>
      <c r="CU33" s="719"/>
      <c r="CV33" s="719"/>
      <c r="CW33" s="719"/>
      <c r="CX33" s="719"/>
      <c r="CY33" s="720"/>
      <c r="CZ33" s="688">
        <v>38.1</v>
      </c>
      <c r="DA33" s="717"/>
      <c r="DB33" s="717"/>
      <c r="DC33" s="721"/>
      <c r="DD33" s="692">
        <v>8129964</v>
      </c>
      <c r="DE33" s="719"/>
      <c r="DF33" s="719"/>
      <c r="DG33" s="719"/>
      <c r="DH33" s="719"/>
      <c r="DI33" s="719"/>
      <c r="DJ33" s="719"/>
      <c r="DK33" s="720"/>
      <c r="DL33" s="692">
        <v>6671708</v>
      </c>
      <c r="DM33" s="719"/>
      <c r="DN33" s="719"/>
      <c r="DO33" s="719"/>
      <c r="DP33" s="719"/>
      <c r="DQ33" s="719"/>
      <c r="DR33" s="719"/>
      <c r="DS33" s="719"/>
      <c r="DT33" s="719"/>
      <c r="DU33" s="719"/>
      <c r="DV33" s="720"/>
      <c r="DW33" s="688">
        <v>48.3</v>
      </c>
      <c r="DX33" s="717"/>
      <c r="DY33" s="717"/>
      <c r="DZ33" s="717"/>
      <c r="EA33" s="717"/>
      <c r="EB33" s="717"/>
      <c r="EC33" s="718"/>
    </row>
    <row r="34" spans="2:133" ht="11.25" customHeight="1">
      <c r="B34" s="680" t="s">
        <v>317</v>
      </c>
      <c r="C34" s="681"/>
      <c r="D34" s="681"/>
      <c r="E34" s="681"/>
      <c r="F34" s="681"/>
      <c r="G34" s="681"/>
      <c r="H34" s="681"/>
      <c r="I34" s="681"/>
      <c r="J34" s="681"/>
      <c r="K34" s="681"/>
      <c r="L34" s="681"/>
      <c r="M34" s="681"/>
      <c r="N34" s="681"/>
      <c r="O34" s="681"/>
      <c r="P34" s="681"/>
      <c r="Q34" s="682"/>
      <c r="R34" s="683">
        <v>78080</v>
      </c>
      <c r="S34" s="684"/>
      <c r="T34" s="684"/>
      <c r="U34" s="684"/>
      <c r="V34" s="684"/>
      <c r="W34" s="684"/>
      <c r="X34" s="684"/>
      <c r="Y34" s="685"/>
      <c r="Z34" s="686">
        <v>0.3</v>
      </c>
      <c r="AA34" s="686"/>
      <c r="AB34" s="686"/>
      <c r="AC34" s="686"/>
      <c r="AD34" s="687">
        <v>21548</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3638404</v>
      </c>
      <c r="CS34" s="684"/>
      <c r="CT34" s="684"/>
      <c r="CU34" s="684"/>
      <c r="CV34" s="684"/>
      <c r="CW34" s="684"/>
      <c r="CX34" s="684"/>
      <c r="CY34" s="685"/>
      <c r="CZ34" s="688">
        <v>14.5</v>
      </c>
      <c r="DA34" s="717"/>
      <c r="DB34" s="717"/>
      <c r="DC34" s="721"/>
      <c r="DD34" s="692">
        <v>3043833</v>
      </c>
      <c r="DE34" s="684"/>
      <c r="DF34" s="684"/>
      <c r="DG34" s="684"/>
      <c r="DH34" s="684"/>
      <c r="DI34" s="684"/>
      <c r="DJ34" s="684"/>
      <c r="DK34" s="685"/>
      <c r="DL34" s="692">
        <v>2642715</v>
      </c>
      <c r="DM34" s="684"/>
      <c r="DN34" s="684"/>
      <c r="DO34" s="684"/>
      <c r="DP34" s="684"/>
      <c r="DQ34" s="684"/>
      <c r="DR34" s="684"/>
      <c r="DS34" s="684"/>
      <c r="DT34" s="684"/>
      <c r="DU34" s="684"/>
      <c r="DV34" s="685"/>
      <c r="DW34" s="688">
        <v>19.100000000000001</v>
      </c>
      <c r="DX34" s="717"/>
      <c r="DY34" s="717"/>
      <c r="DZ34" s="717"/>
      <c r="EA34" s="717"/>
      <c r="EB34" s="717"/>
      <c r="EC34" s="718"/>
    </row>
    <row r="35" spans="2:133" ht="11.25" customHeight="1">
      <c r="B35" s="680" t="s">
        <v>319</v>
      </c>
      <c r="C35" s="681"/>
      <c r="D35" s="681"/>
      <c r="E35" s="681"/>
      <c r="F35" s="681"/>
      <c r="G35" s="681"/>
      <c r="H35" s="681"/>
      <c r="I35" s="681"/>
      <c r="J35" s="681"/>
      <c r="K35" s="681"/>
      <c r="L35" s="681"/>
      <c r="M35" s="681"/>
      <c r="N35" s="681"/>
      <c r="O35" s="681"/>
      <c r="P35" s="681"/>
      <c r="Q35" s="682"/>
      <c r="R35" s="683">
        <v>286257</v>
      </c>
      <c r="S35" s="684"/>
      <c r="T35" s="684"/>
      <c r="U35" s="684"/>
      <c r="V35" s="684"/>
      <c r="W35" s="684"/>
      <c r="X35" s="684"/>
      <c r="Y35" s="685"/>
      <c r="Z35" s="686">
        <v>1.1000000000000001</v>
      </c>
      <c r="AA35" s="686"/>
      <c r="AB35" s="686"/>
      <c r="AC35" s="686"/>
      <c r="AD35" s="687" t="s">
        <v>231</v>
      </c>
      <c r="AE35" s="687"/>
      <c r="AF35" s="687"/>
      <c r="AG35" s="687"/>
      <c r="AH35" s="687"/>
      <c r="AI35" s="687"/>
      <c r="AJ35" s="687"/>
      <c r="AK35" s="687"/>
      <c r="AL35" s="688" t="s">
        <v>126</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83625</v>
      </c>
      <c r="CS35" s="719"/>
      <c r="CT35" s="719"/>
      <c r="CU35" s="719"/>
      <c r="CV35" s="719"/>
      <c r="CW35" s="719"/>
      <c r="CX35" s="719"/>
      <c r="CY35" s="720"/>
      <c r="CZ35" s="688">
        <v>0.3</v>
      </c>
      <c r="DA35" s="717"/>
      <c r="DB35" s="717"/>
      <c r="DC35" s="721"/>
      <c r="DD35" s="692">
        <v>82976</v>
      </c>
      <c r="DE35" s="719"/>
      <c r="DF35" s="719"/>
      <c r="DG35" s="719"/>
      <c r="DH35" s="719"/>
      <c r="DI35" s="719"/>
      <c r="DJ35" s="719"/>
      <c r="DK35" s="720"/>
      <c r="DL35" s="692">
        <v>82976</v>
      </c>
      <c r="DM35" s="719"/>
      <c r="DN35" s="719"/>
      <c r="DO35" s="719"/>
      <c r="DP35" s="719"/>
      <c r="DQ35" s="719"/>
      <c r="DR35" s="719"/>
      <c r="DS35" s="719"/>
      <c r="DT35" s="719"/>
      <c r="DU35" s="719"/>
      <c r="DV35" s="720"/>
      <c r="DW35" s="688">
        <v>0.6</v>
      </c>
      <c r="DX35" s="717"/>
      <c r="DY35" s="717"/>
      <c r="DZ35" s="717"/>
      <c r="EA35" s="717"/>
      <c r="EB35" s="717"/>
      <c r="EC35" s="718"/>
    </row>
    <row r="36" spans="2:133" ht="11.25" customHeight="1">
      <c r="B36" s="680" t="s">
        <v>323</v>
      </c>
      <c r="C36" s="681"/>
      <c r="D36" s="681"/>
      <c r="E36" s="681"/>
      <c r="F36" s="681"/>
      <c r="G36" s="681"/>
      <c r="H36" s="681"/>
      <c r="I36" s="681"/>
      <c r="J36" s="681"/>
      <c r="K36" s="681"/>
      <c r="L36" s="681"/>
      <c r="M36" s="681"/>
      <c r="N36" s="681"/>
      <c r="O36" s="681"/>
      <c r="P36" s="681"/>
      <c r="Q36" s="682"/>
      <c r="R36" s="683">
        <v>328563</v>
      </c>
      <c r="S36" s="684"/>
      <c r="T36" s="684"/>
      <c r="U36" s="684"/>
      <c r="V36" s="684"/>
      <c r="W36" s="684"/>
      <c r="X36" s="684"/>
      <c r="Y36" s="685"/>
      <c r="Z36" s="686">
        <v>1.3</v>
      </c>
      <c r="AA36" s="686"/>
      <c r="AB36" s="686"/>
      <c r="AC36" s="686"/>
      <c r="AD36" s="687" t="s">
        <v>231</v>
      </c>
      <c r="AE36" s="687"/>
      <c r="AF36" s="687"/>
      <c r="AG36" s="687"/>
      <c r="AH36" s="687"/>
      <c r="AI36" s="687"/>
      <c r="AJ36" s="687"/>
      <c r="AK36" s="687"/>
      <c r="AL36" s="688" t="s">
        <v>231</v>
      </c>
      <c r="AM36" s="689"/>
      <c r="AN36" s="689"/>
      <c r="AO36" s="690"/>
      <c r="AP36" s="235"/>
      <c r="AQ36" s="757" t="s">
        <v>324</v>
      </c>
      <c r="AR36" s="758"/>
      <c r="AS36" s="758"/>
      <c r="AT36" s="758"/>
      <c r="AU36" s="758"/>
      <c r="AV36" s="758"/>
      <c r="AW36" s="758"/>
      <c r="AX36" s="758"/>
      <c r="AY36" s="759"/>
      <c r="AZ36" s="672">
        <v>2985543</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229300</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2710670</v>
      </c>
      <c r="CS36" s="684"/>
      <c r="CT36" s="684"/>
      <c r="CU36" s="684"/>
      <c r="CV36" s="684"/>
      <c r="CW36" s="684"/>
      <c r="CX36" s="684"/>
      <c r="CY36" s="685"/>
      <c r="CZ36" s="688">
        <v>10.8</v>
      </c>
      <c r="DA36" s="717"/>
      <c r="DB36" s="717"/>
      <c r="DC36" s="721"/>
      <c r="DD36" s="692">
        <v>2490066</v>
      </c>
      <c r="DE36" s="684"/>
      <c r="DF36" s="684"/>
      <c r="DG36" s="684"/>
      <c r="DH36" s="684"/>
      <c r="DI36" s="684"/>
      <c r="DJ36" s="684"/>
      <c r="DK36" s="685"/>
      <c r="DL36" s="692">
        <v>2209550</v>
      </c>
      <c r="DM36" s="684"/>
      <c r="DN36" s="684"/>
      <c r="DO36" s="684"/>
      <c r="DP36" s="684"/>
      <c r="DQ36" s="684"/>
      <c r="DR36" s="684"/>
      <c r="DS36" s="684"/>
      <c r="DT36" s="684"/>
      <c r="DU36" s="684"/>
      <c r="DV36" s="685"/>
      <c r="DW36" s="688">
        <v>16</v>
      </c>
      <c r="DX36" s="717"/>
      <c r="DY36" s="717"/>
      <c r="DZ36" s="717"/>
      <c r="EA36" s="717"/>
      <c r="EB36" s="717"/>
      <c r="EC36" s="718"/>
    </row>
    <row r="37" spans="2:133" ht="11.25" customHeight="1">
      <c r="B37" s="680" t="s">
        <v>327</v>
      </c>
      <c r="C37" s="681"/>
      <c r="D37" s="681"/>
      <c r="E37" s="681"/>
      <c r="F37" s="681"/>
      <c r="G37" s="681"/>
      <c r="H37" s="681"/>
      <c r="I37" s="681"/>
      <c r="J37" s="681"/>
      <c r="K37" s="681"/>
      <c r="L37" s="681"/>
      <c r="M37" s="681"/>
      <c r="N37" s="681"/>
      <c r="O37" s="681"/>
      <c r="P37" s="681"/>
      <c r="Q37" s="682"/>
      <c r="R37" s="683">
        <v>938347</v>
      </c>
      <c r="S37" s="684"/>
      <c r="T37" s="684"/>
      <c r="U37" s="684"/>
      <c r="V37" s="684"/>
      <c r="W37" s="684"/>
      <c r="X37" s="684"/>
      <c r="Y37" s="685"/>
      <c r="Z37" s="686">
        <v>3.6</v>
      </c>
      <c r="AA37" s="686"/>
      <c r="AB37" s="686"/>
      <c r="AC37" s="686"/>
      <c r="AD37" s="687" t="s">
        <v>231</v>
      </c>
      <c r="AE37" s="687"/>
      <c r="AF37" s="687"/>
      <c r="AG37" s="687"/>
      <c r="AH37" s="687"/>
      <c r="AI37" s="687"/>
      <c r="AJ37" s="687"/>
      <c r="AK37" s="687"/>
      <c r="AL37" s="688" t="s">
        <v>231</v>
      </c>
      <c r="AM37" s="689"/>
      <c r="AN37" s="689"/>
      <c r="AO37" s="690"/>
      <c r="AQ37" s="761" t="s">
        <v>328</v>
      </c>
      <c r="AR37" s="762"/>
      <c r="AS37" s="762"/>
      <c r="AT37" s="762"/>
      <c r="AU37" s="762"/>
      <c r="AV37" s="762"/>
      <c r="AW37" s="762"/>
      <c r="AX37" s="762"/>
      <c r="AY37" s="763"/>
      <c r="AZ37" s="683">
        <v>487045</v>
      </c>
      <c r="BA37" s="684"/>
      <c r="BB37" s="684"/>
      <c r="BC37" s="684"/>
      <c r="BD37" s="719"/>
      <c r="BE37" s="719"/>
      <c r="BF37" s="750"/>
      <c r="BG37" s="698" t="s">
        <v>329</v>
      </c>
      <c r="BH37" s="699"/>
      <c r="BI37" s="699"/>
      <c r="BJ37" s="699"/>
      <c r="BK37" s="699"/>
      <c r="BL37" s="699"/>
      <c r="BM37" s="699"/>
      <c r="BN37" s="699"/>
      <c r="BO37" s="699"/>
      <c r="BP37" s="699"/>
      <c r="BQ37" s="699"/>
      <c r="BR37" s="699"/>
      <c r="BS37" s="699"/>
      <c r="BT37" s="699"/>
      <c r="BU37" s="700"/>
      <c r="BV37" s="683">
        <v>150972</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1150266</v>
      </c>
      <c r="CS37" s="719"/>
      <c r="CT37" s="719"/>
      <c r="CU37" s="719"/>
      <c r="CV37" s="719"/>
      <c r="CW37" s="719"/>
      <c r="CX37" s="719"/>
      <c r="CY37" s="720"/>
      <c r="CZ37" s="688">
        <v>4.5999999999999996</v>
      </c>
      <c r="DA37" s="717"/>
      <c r="DB37" s="717"/>
      <c r="DC37" s="721"/>
      <c r="DD37" s="692">
        <v>1150266</v>
      </c>
      <c r="DE37" s="719"/>
      <c r="DF37" s="719"/>
      <c r="DG37" s="719"/>
      <c r="DH37" s="719"/>
      <c r="DI37" s="719"/>
      <c r="DJ37" s="719"/>
      <c r="DK37" s="720"/>
      <c r="DL37" s="692">
        <v>1005797</v>
      </c>
      <c r="DM37" s="719"/>
      <c r="DN37" s="719"/>
      <c r="DO37" s="719"/>
      <c r="DP37" s="719"/>
      <c r="DQ37" s="719"/>
      <c r="DR37" s="719"/>
      <c r="DS37" s="719"/>
      <c r="DT37" s="719"/>
      <c r="DU37" s="719"/>
      <c r="DV37" s="720"/>
      <c r="DW37" s="688">
        <v>7.3</v>
      </c>
      <c r="DX37" s="717"/>
      <c r="DY37" s="717"/>
      <c r="DZ37" s="717"/>
      <c r="EA37" s="717"/>
      <c r="EB37" s="717"/>
      <c r="EC37" s="718"/>
    </row>
    <row r="38" spans="2:133" ht="11.25" customHeight="1">
      <c r="B38" s="680" t="s">
        <v>331</v>
      </c>
      <c r="C38" s="681"/>
      <c r="D38" s="681"/>
      <c r="E38" s="681"/>
      <c r="F38" s="681"/>
      <c r="G38" s="681"/>
      <c r="H38" s="681"/>
      <c r="I38" s="681"/>
      <c r="J38" s="681"/>
      <c r="K38" s="681"/>
      <c r="L38" s="681"/>
      <c r="M38" s="681"/>
      <c r="N38" s="681"/>
      <c r="O38" s="681"/>
      <c r="P38" s="681"/>
      <c r="Q38" s="682"/>
      <c r="R38" s="683">
        <v>255110</v>
      </c>
      <c r="S38" s="684"/>
      <c r="T38" s="684"/>
      <c r="U38" s="684"/>
      <c r="V38" s="684"/>
      <c r="W38" s="684"/>
      <c r="X38" s="684"/>
      <c r="Y38" s="685"/>
      <c r="Z38" s="686">
        <v>1</v>
      </c>
      <c r="AA38" s="686"/>
      <c r="AB38" s="686"/>
      <c r="AC38" s="686"/>
      <c r="AD38" s="687">
        <v>825</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v>54714</v>
      </c>
      <c r="BA38" s="684"/>
      <c r="BB38" s="684"/>
      <c r="BC38" s="684"/>
      <c r="BD38" s="719"/>
      <c r="BE38" s="719"/>
      <c r="BF38" s="750"/>
      <c r="BG38" s="698" t="s">
        <v>333</v>
      </c>
      <c r="BH38" s="699"/>
      <c r="BI38" s="699"/>
      <c r="BJ38" s="699"/>
      <c r="BK38" s="699"/>
      <c r="BL38" s="699"/>
      <c r="BM38" s="699"/>
      <c r="BN38" s="699"/>
      <c r="BO38" s="699"/>
      <c r="BP38" s="699"/>
      <c r="BQ38" s="699"/>
      <c r="BR38" s="699"/>
      <c r="BS38" s="699"/>
      <c r="BT38" s="699"/>
      <c r="BU38" s="700"/>
      <c r="BV38" s="683">
        <v>9186</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2443784</v>
      </c>
      <c r="CS38" s="684"/>
      <c r="CT38" s="684"/>
      <c r="CU38" s="684"/>
      <c r="CV38" s="684"/>
      <c r="CW38" s="684"/>
      <c r="CX38" s="684"/>
      <c r="CY38" s="685"/>
      <c r="CZ38" s="688">
        <v>9.8000000000000007</v>
      </c>
      <c r="DA38" s="717"/>
      <c r="DB38" s="717"/>
      <c r="DC38" s="721"/>
      <c r="DD38" s="692">
        <v>1974282</v>
      </c>
      <c r="DE38" s="684"/>
      <c r="DF38" s="684"/>
      <c r="DG38" s="684"/>
      <c r="DH38" s="684"/>
      <c r="DI38" s="684"/>
      <c r="DJ38" s="684"/>
      <c r="DK38" s="685"/>
      <c r="DL38" s="692">
        <v>1736467</v>
      </c>
      <c r="DM38" s="684"/>
      <c r="DN38" s="684"/>
      <c r="DO38" s="684"/>
      <c r="DP38" s="684"/>
      <c r="DQ38" s="684"/>
      <c r="DR38" s="684"/>
      <c r="DS38" s="684"/>
      <c r="DT38" s="684"/>
      <c r="DU38" s="684"/>
      <c r="DV38" s="685"/>
      <c r="DW38" s="688">
        <v>12.6</v>
      </c>
      <c r="DX38" s="717"/>
      <c r="DY38" s="717"/>
      <c r="DZ38" s="717"/>
      <c r="EA38" s="717"/>
      <c r="EB38" s="717"/>
      <c r="EC38" s="718"/>
    </row>
    <row r="39" spans="2:133" ht="11.25" customHeight="1">
      <c r="B39" s="680" t="s">
        <v>335</v>
      </c>
      <c r="C39" s="681"/>
      <c r="D39" s="681"/>
      <c r="E39" s="681"/>
      <c r="F39" s="681"/>
      <c r="G39" s="681"/>
      <c r="H39" s="681"/>
      <c r="I39" s="681"/>
      <c r="J39" s="681"/>
      <c r="K39" s="681"/>
      <c r="L39" s="681"/>
      <c r="M39" s="681"/>
      <c r="N39" s="681"/>
      <c r="O39" s="681"/>
      <c r="P39" s="681"/>
      <c r="Q39" s="682"/>
      <c r="R39" s="683">
        <v>1918247</v>
      </c>
      <c r="S39" s="684"/>
      <c r="T39" s="684"/>
      <c r="U39" s="684"/>
      <c r="V39" s="684"/>
      <c r="W39" s="684"/>
      <c r="X39" s="684"/>
      <c r="Y39" s="685"/>
      <c r="Z39" s="686">
        <v>7.5</v>
      </c>
      <c r="AA39" s="686"/>
      <c r="AB39" s="686"/>
      <c r="AC39" s="686"/>
      <c r="AD39" s="687" t="s">
        <v>126</v>
      </c>
      <c r="AE39" s="687"/>
      <c r="AF39" s="687"/>
      <c r="AG39" s="687"/>
      <c r="AH39" s="687"/>
      <c r="AI39" s="687"/>
      <c r="AJ39" s="687"/>
      <c r="AK39" s="687"/>
      <c r="AL39" s="688" t="s">
        <v>126</v>
      </c>
      <c r="AM39" s="689"/>
      <c r="AN39" s="689"/>
      <c r="AO39" s="690"/>
      <c r="AQ39" s="761" t="s">
        <v>336</v>
      </c>
      <c r="AR39" s="762"/>
      <c r="AS39" s="762"/>
      <c r="AT39" s="762"/>
      <c r="AU39" s="762"/>
      <c r="AV39" s="762"/>
      <c r="AW39" s="762"/>
      <c r="AX39" s="762"/>
      <c r="AY39" s="763"/>
      <c r="AZ39" s="683" t="s">
        <v>126</v>
      </c>
      <c r="BA39" s="684"/>
      <c r="BB39" s="684"/>
      <c r="BC39" s="684"/>
      <c r="BD39" s="719"/>
      <c r="BE39" s="719"/>
      <c r="BF39" s="750"/>
      <c r="BG39" s="698" t="s">
        <v>337</v>
      </c>
      <c r="BH39" s="699"/>
      <c r="BI39" s="699"/>
      <c r="BJ39" s="699"/>
      <c r="BK39" s="699"/>
      <c r="BL39" s="699"/>
      <c r="BM39" s="699"/>
      <c r="BN39" s="699"/>
      <c r="BO39" s="699"/>
      <c r="BP39" s="699"/>
      <c r="BQ39" s="699"/>
      <c r="BR39" s="699"/>
      <c r="BS39" s="699"/>
      <c r="BT39" s="699"/>
      <c r="BU39" s="700"/>
      <c r="BV39" s="683">
        <v>14400</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541757</v>
      </c>
      <c r="CS39" s="719"/>
      <c r="CT39" s="719"/>
      <c r="CU39" s="719"/>
      <c r="CV39" s="719"/>
      <c r="CW39" s="719"/>
      <c r="CX39" s="719"/>
      <c r="CY39" s="720"/>
      <c r="CZ39" s="688">
        <v>2.2000000000000002</v>
      </c>
      <c r="DA39" s="717"/>
      <c r="DB39" s="717"/>
      <c r="DC39" s="721"/>
      <c r="DD39" s="692">
        <v>510324</v>
      </c>
      <c r="DE39" s="719"/>
      <c r="DF39" s="719"/>
      <c r="DG39" s="719"/>
      <c r="DH39" s="719"/>
      <c r="DI39" s="719"/>
      <c r="DJ39" s="719"/>
      <c r="DK39" s="720"/>
      <c r="DL39" s="692" t="s">
        <v>126</v>
      </c>
      <c r="DM39" s="719"/>
      <c r="DN39" s="719"/>
      <c r="DO39" s="719"/>
      <c r="DP39" s="719"/>
      <c r="DQ39" s="719"/>
      <c r="DR39" s="719"/>
      <c r="DS39" s="719"/>
      <c r="DT39" s="719"/>
      <c r="DU39" s="719"/>
      <c r="DV39" s="720"/>
      <c r="DW39" s="688" t="s">
        <v>231</v>
      </c>
      <c r="DX39" s="717"/>
      <c r="DY39" s="717"/>
      <c r="DZ39" s="717"/>
      <c r="EA39" s="717"/>
      <c r="EB39" s="717"/>
      <c r="EC39" s="718"/>
    </row>
    <row r="40" spans="2:133" ht="11.25" customHeight="1">
      <c r="B40" s="680" t="s">
        <v>339</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231</v>
      </c>
      <c r="AA40" s="686"/>
      <c r="AB40" s="686"/>
      <c r="AC40" s="686"/>
      <c r="AD40" s="687" t="s">
        <v>231</v>
      </c>
      <c r="AE40" s="687"/>
      <c r="AF40" s="687"/>
      <c r="AG40" s="687"/>
      <c r="AH40" s="687"/>
      <c r="AI40" s="687"/>
      <c r="AJ40" s="687"/>
      <c r="AK40" s="687"/>
      <c r="AL40" s="688" t="s">
        <v>126</v>
      </c>
      <c r="AM40" s="689"/>
      <c r="AN40" s="689"/>
      <c r="AO40" s="690"/>
      <c r="AQ40" s="761" t="s">
        <v>340</v>
      </c>
      <c r="AR40" s="762"/>
      <c r="AS40" s="762"/>
      <c r="AT40" s="762"/>
      <c r="AU40" s="762"/>
      <c r="AV40" s="762"/>
      <c r="AW40" s="762"/>
      <c r="AX40" s="762"/>
      <c r="AY40" s="763"/>
      <c r="AZ40" s="683" t="s">
        <v>231</v>
      </c>
      <c r="BA40" s="684"/>
      <c r="BB40" s="684"/>
      <c r="BC40" s="684"/>
      <c r="BD40" s="719"/>
      <c r="BE40" s="719"/>
      <c r="BF40" s="750"/>
      <c r="BG40" s="764" t="s">
        <v>341</v>
      </c>
      <c r="BH40" s="765"/>
      <c r="BI40" s="765"/>
      <c r="BJ40" s="765"/>
      <c r="BK40" s="765"/>
      <c r="BL40" s="236"/>
      <c r="BM40" s="699" t="s">
        <v>342</v>
      </c>
      <c r="BN40" s="699"/>
      <c r="BO40" s="699"/>
      <c r="BP40" s="699"/>
      <c r="BQ40" s="699"/>
      <c r="BR40" s="699"/>
      <c r="BS40" s="699"/>
      <c r="BT40" s="699"/>
      <c r="BU40" s="700"/>
      <c r="BV40" s="683">
        <v>102</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108983</v>
      </c>
      <c r="CS40" s="684"/>
      <c r="CT40" s="684"/>
      <c r="CU40" s="684"/>
      <c r="CV40" s="684"/>
      <c r="CW40" s="684"/>
      <c r="CX40" s="684"/>
      <c r="CY40" s="685"/>
      <c r="CZ40" s="688">
        <v>0.4</v>
      </c>
      <c r="DA40" s="717"/>
      <c r="DB40" s="717"/>
      <c r="DC40" s="721"/>
      <c r="DD40" s="692">
        <v>28483</v>
      </c>
      <c r="DE40" s="684"/>
      <c r="DF40" s="684"/>
      <c r="DG40" s="684"/>
      <c r="DH40" s="684"/>
      <c r="DI40" s="684"/>
      <c r="DJ40" s="684"/>
      <c r="DK40" s="685"/>
      <c r="DL40" s="692" t="s">
        <v>231</v>
      </c>
      <c r="DM40" s="684"/>
      <c r="DN40" s="684"/>
      <c r="DO40" s="684"/>
      <c r="DP40" s="684"/>
      <c r="DQ40" s="684"/>
      <c r="DR40" s="684"/>
      <c r="DS40" s="684"/>
      <c r="DT40" s="684"/>
      <c r="DU40" s="684"/>
      <c r="DV40" s="685"/>
      <c r="DW40" s="688" t="s">
        <v>231</v>
      </c>
      <c r="DX40" s="717"/>
      <c r="DY40" s="717"/>
      <c r="DZ40" s="717"/>
      <c r="EA40" s="717"/>
      <c r="EB40" s="717"/>
      <c r="EC40" s="718"/>
    </row>
    <row r="41" spans="2:133" ht="11.25" customHeight="1">
      <c r="B41" s="680" t="s">
        <v>344</v>
      </c>
      <c r="C41" s="681"/>
      <c r="D41" s="681"/>
      <c r="E41" s="681"/>
      <c r="F41" s="681"/>
      <c r="G41" s="681"/>
      <c r="H41" s="681"/>
      <c r="I41" s="681"/>
      <c r="J41" s="681"/>
      <c r="K41" s="681"/>
      <c r="L41" s="681"/>
      <c r="M41" s="681"/>
      <c r="N41" s="681"/>
      <c r="O41" s="681"/>
      <c r="P41" s="681"/>
      <c r="Q41" s="682"/>
      <c r="R41" s="683">
        <v>817747</v>
      </c>
      <c r="S41" s="684"/>
      <c r="T41" s="684"/>
      <c r="U41" s="684"/>
      <c r="V41" s="684"/>
      <c r="W41" s="684"/>
      <c r="X41" s="684"/>
      <c r="Y41" s="685"/>
      <c r="Z41" s="686">
        <v>3.2</v>
      </c>
      <c r="AA41" s="686"/>
      <c r="AB41" s="686"/>
      <c r="AC41" s="686"/>
      <c r="AD41" s="687" t="s">
        <v>231</v>
      </c>
      <c r="AE41" s="687"/>
      <c r="AF41" s="687"/>
      <c r="AG41" s="687"/>
      <c r="AH41" s="687"/>
      <c r="AI41" s="687"/>
      <c r="AJ41" s="687"/>
      <c r="AK41" s="687"/>
      <c r="AL41" s="688" t="s">
        <v>126</v>
      </c>
      <c r="AM41" s="689"/>
      <c r="AN41" s="689"/>
      <c r="AO41" s="690"/>
      <c r="AQ41" s="761" t="s">
        <v>345</v>
      </c>
      <c r="AR41" s="762"/>
      <c r="AS41" s="762"/>
      <c r="AT41" s="762"/>
      <c r="AU41" s="762"/>
      <c r="AV41" s="762"/>
      <c r="AW41" s="762"/>
      <c r="AX41" s="762"/>
      <c r="AY41" s="763"/>
      <c r="AZ41" s="683">
        <v>671744</v>
      </c>
      <c r="BA41" s="684"/>
      <c r="BB41" s="684"/>
      <c r="BC41" s="684"/>
      <c r="BD41" s="719"/>
      <c r="BE41" s="719"/>
      <c r="BF41" s="750"/>
      <c r="BG41" s="764"/>
      <c r="BH41" s="765"/>
      <c r="BI41" s="765"/>
      <c r="BJ41" s="765"/>
      <c r="BK41" s="765"/>
      <c r="BL41" s="236"/>
      <c r="BM41" s="699" t="s">
        <v>346</v>
      </c>
      <c r="BN41" s="699"/>
      <c r="BO41" s="699"/>
      <c r="BP41" s="699"/>
      <c r="BQ41" s="699"/>
      <c r="BR41" s="699"/>
      <c r="BS41" s="699"/>
      <c r="BT41" s="699"/>
      <c r="BU41" s="700"/>
      <c r="BV41" s="683" t="s">
        <v>126</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231</v>
      </c>
      <c r="CS41" s="719"/>
      <c r="CT41" s="719"/>
      <c r="CU41" s="719"/>
      <c r="CV41" s="719"/>
      <c r="CW41" s="719"/>
      <c r="CX41" s="719"/>
      <c r="CY41" s="720"/>
      <c r="CZ41" s="688" t="s">
        <v>126</v>
      </c>
      <c r="DA41" s="717"/>
      <c r="DB41" s="717"/>
      <c r="DC41" s="721"/>
      <c r="DD41" s="692" t="s">
        <v>231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348</v>
      </c>
      <c r="C42" s="734"/>
      <c r="D42" s="734"/>
      <c r="E42" s="734"/>
      <c r="F42" s="734"/>
      <c r="G42" s="734"/>
      <c r="H42" s="734"/>
      <c r="I42" s="734"/>
      <c r="J42" s="734"/>
      <c r="K42" s="734"/>
      <c r="L42" s="734"/>
      <c r="M42" s="734"/>
      <c r="N42" s="734"/>
      <c r="O42" s="734"/>
      <c r="P42" s="734"/>
      <c r="Q42" s="735"/>
      <c r="R42" s="768">
        <v>25738187</v>
      </c>
      <c r="S42" s="769"/>
      <c r="T42" s="769"/>
      <c r="U42" s="769"/>
      <c r="V42" s="769"/>
      <c r="W42" s="769"/>
      <c r="X42" s="769"/>
      <c r="Y42" s="777"/>
      <c r="Z42" s="778">
        <v>100</v>
      </c>
      <c r="AA42" s="778"/>
      <c r="AB42" s="778"/>
      <c r="AC42" s="778"/>
      <c r="AD42" s="779">
        <v>13004631</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1772040</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330</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2861165</v>
      </c>
      <c r="CS42" s="684"/>
      <c r="CT42" s="684"/>
      <c r="CU42" s="684"/>
      <c r="CV42" s="684"/>
      <c r="CW42" s="684"/>
      <c r="CX42" s="684"/>
      <c r="CY42" s="685"/>
      <c r="CZ42" s="688">
        <v>11.4</v>
      </c>
      <c r="DA42" s="689"/>
      <c r="DB42" s="689"/>
      <c r="DC42" s="701"/>
      <c r="DD42" s="692">
        <v>509857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72505</v>
      </c>
      <c r="CS43" s="719"/>
      <c r="CT43" s="719"/>
      <c r="CU43" s="719"/>
      <c r="CV43" s="719"/>
      <c r="CW43" s="719"/>
      <c r="CX43" s="719"/>
      <c r="CY43" s="720"/>
      <c r="CZ43" s="688">
        <v>0.3</v>
      </c>
      <c r="DA43" s="717"/>
      <c r="DB43" s="717"/>
      <c r="DC43" s="721"/>
      <c r="DD43" s="692">
        <v>72505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301</v>
      </c>
      <c r="CE44" s="796"/>
      <c r="CF44" s="680" t="s">
        <v>353</v>
      </c>
      <c r="CG44" s="681"/>
      <c r="CH44" s="681"/>
      <c r="CI44" s="681"/>
      <c r="CJ44" s="681"/>
      <c r="CK44" s="681"/>
      <c r="CL44" s="681"/>
      <c r="CM44" s="681"/>
      <c r="CN44" s="681"/>
      <c r="CO44" s="681"/>
      <c r="CP44" s="681"/>
      <c r="CQ44" s="682"/>
      <c r="CR44" s="683">
        <v>2730548</v>
      </c>
      <c r="CS44" s="684"/>
      <c r="CT44" s="684"/>
      <c r="CU44" s="684"/>
      <c r="CV44" s="684"/>
      <c r="CW44" s="684"/>
      <c r="CX44" s="684"/>
      <c r="CY44" s="685"/>
      <c r="CZ44" s="688">
        <v>10.9</v>
      </c>
      <c r="DA44" s="689"/>
      <c r="DB44" s="689"/>
      <c r="DC44" s="701"/>
      <c r="DD44" s="692">
        <v>485487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354</v>
      </c>
      <c r="CG45" s="681"/>
      <c r="CH45" s="681"/>
      <c r="CI45" s="681"/>
      <c r="CJ45" s="681"/>
      <c r="CK45" s="681"/>
      <c r="CL45" s="681"/>
      <c r="CM45" s="681"/>
      <c r="CN45" s="681"/>
      <c r="CO45" s="681"/>
      <c r="CP45" s="681"/>
      <c r="CQ45" s="682"/>
      <c r="CR45" s="683">
        <v>1400651</v>
      </c>
      <c r="CS45" s="719"/>
      <c r="CT45" s="719"/>
      <c r="CU45" s="719"/>
      <c r="CV45" s="719"/>
      <c r="CW45" s="719"/>
      <c r="CX45" s="719"/>
      <c r="CY45" s="720"/>
      <c r="CZ45" s="688">
        <v>5.6</v>
      </c>
      <c r="DA45" s="717"/>
      <c r="DB45" s="717"/>
      <c r="DC45" s="721"/>
      <c r="DD45" s="692">
        <v>74951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1324737</v>
      </c>
      <c r="CS46" s="684"/>
      <c r="CT46" s="684"/>
      <c r="CU46" s="684"/>
      <c r="CV46" s="684"/>
      <c r="CW46" s="684"/>
      <c r="CX46" s="684"/>
      <c r="CY46" s="685"/>
      <c r="CZ46" s="688">
        <v>5.3</v>
      </c>
      <c r="DA46" s="689"/>
      <c r="DB46" s="689"/>
      <c r="DC46" s="701"/>
      <c r="DD46" s="692">
        <v>410476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130617</v>
      </c>
      <c r="CS47" s="719"/>
      <c r="CT47" s="719"/>
      <c r="CU47" s="719"/>
      <c r="CV47" s="719"/>
      <c r="CW47" s="719"/>
      <c r="CX47" s="719"/>
      <c r="CY47" s="720"/>
      <c r="CZ47" s="688">
        <v>0.5</v>
      </c>
      <c r="DA47" s="717"/>
      <c r="DB47" s="717"/>
      <c r="DC47" s="721"/>
      <c r="DD47" s="692">
        <v>24370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359</v>
      </c>
      <c r="CD48" s="799"/>
      <c r="CE48" s="800"/>
      <c r="CF48" s="680" t="s">
        <v>360</v>
      </c>
      <c r="CG48" s="681"/>
      <c r="CH48" s="681"/>
      <c r="CI48" s="681"/>
      <c r="CJ48" s="681"/>
      <c r="CK48" s="681"/>
      <c r="CL48" s="681"/>
      <c r="CM48" s="681"/>
      <c r="CN48" s="681"/>
      <c r="CO48" s="681"/>
      <c r="CP48" s="681"/>
      <c r="CQ48" s="682"/>
      <c r="CR48" s="683" t="s">
        <v>231</v>
      </c>
      <c r="CS48" s="684"/>
      <c r="CT48" s="684"/>
      <c r="CU48" s="684"/>
      <c r="CV48" s="684"/>
      <c r="CW48" s="684"/>
      <c r="CX48" s="684"/>
      <c r="CY48" s="685"/>
      <c r="CZ48" s="688" t="s">
        <v>126</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361</v>
      </c>
      <c r="CE49" s="734"/>
      <c r="CF49" s="734"/>
      <c r="CG49" s="734"/>
      <c r="CH49" s="734"/>
      <c r="CI49" s="734"/>
      <c r="CJ49" s="734"/>
      <c r="CK49" s="734"/>
      <c r="CL49" s="734"/>
      <c r="CM49" s="734"/>
      <c r="CN49" s="734"/>
      <c r="CO49" s="734"/>
      <c r="CP49" s="734"/>
      <c r="CQ49" s="735"/>
      <c r="CR49" s="768">
        <v>25017247</v>
      </c>
      <c r="CS49" s="754"/>
      <c r="CT49" s="754"/>
      <c r="CU49" s="754"/>
      <c r="CV49" s="754"/>
      <c r="CW49" s="754"/>
      <c r="CX49" s="754"/>
      <c r="CY49" s="785"/>
      <c r="CZ49" s="780">
        <v>100</v>
      </c>
      <c r="DA49" s="786"/>
      <c r="DB49" s="786"/>
      <c r="DC49" s="787"/>
      <c r="DD49" s="788">
        <v>15144000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xQgiv7LbX507HjJLslo/OO0GPrsVP1S7C4slcBTD52BsEcOMw71p1sXpqDoj3WDxMHskDkdTsaBCTH1iJfV2g==" saltValue="+VB02eF9PUGKQIGo8bQ2j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76"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384</v>
      </c>
      <c r="C7" s="816"/>
      <c r="D7" s="816"/>
      <c r="E7" s="816"/>
      <c r="F7" s="816"/>
      <c r="G7" s="816"/>
      <c r="H7" s="816"/>
      <c r="I7" s="816"/>
      <c r="J7" s="816"/>
      <c r="K7" s="816"/>
      <c r="L7" s="816"/>
      <c r="M7" s="816"/>
      <c r="N7" s="816"/>
      <c r="O7" s="816"/>
      <c r="P7" s="817"/>
      <c r="Q7" s="818">
        <v>25736</v>
      </c>
      <c r="R7" s="819"/>
      <c r="S7" s="819"/>
      <c r="T7" s="819"/>
      <c r="U7" s="819"/>
      <c r="V7" s="819">
        <v>25016</v>
      </c>
      <c r="W7" s="819"/>
      <c r="X7" s="819"/>
      <c r="Y7" s="819"/>
      <c r="Z7" s="819"/>
      <c r="AA7" s="819">
        <v>720</v>
      </c>
      <c r="AB7" s="819"/>
      <c r="AC7" s="819"/>
      <c r="AD7" s="819"/>
      <c r="AE7" s="820"/>
      <c r="AF7" s="821">
        <v>580</v>
      </c>
      <c r="AG7" s="822"/>
      <c r="AH7" s="822"/>
      <c r="AI7" s="822"/>
      <c r="AJ7" s="823"/>
      <c r="AK7" s="858">
        <v>329</v>
      </c>
      <c r="AL7" s="859"/>
      <c r="AM7" s="859"/>
      <c r="AN7" s="859"/>
      <c r="AO7" s="859"/>
      <c r="AP7" s="859">
        <v>22766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605</v>
      </c>
      <c r="BT7" s="863"/>
      <c r="BU7" s="863"/>
      <c r="BV7" s="863"/>
      <c r="BW7" s="863"/>
      <c r="BX7" s="863"/>
      <c r="BY7" s="863"/>
      <c r="BZ7" s="863"/>
      <c r="CA7" s="863"/>
      <c r="CB7" s="863"/>
      <c r="CC7" s="863"/>
      <c r="CD7" s="863"/>
      <c r="CE7" s="863"/>
      <c r="CF7" s="863"/>
      <c r="CG7" s="864"/>
      <c r="CH7" s="855">
        <v>-5</v>
      </c>
      <c r="CI7" s="856"/>
      <c r="CJ7" s="856"/>
      <c r="CK7" s="856"/>
      <c r="CL7" s="857"/>
      <c r="CM7" s="855">
        <v>169</v>
      </c>
      <c r="CN7" s="856"/>
      <c r="CO7" s="856"/>
      <c r="CP7" s="856"/>
      <c r="CQ7" s="857"/>
      <c r="CR7" s="855">
        <v>100</v>
      </c>
      <c r="CS7" s="856"/>
      <c r="CT7" s="856"/>
      <c r="CU7" s="856"/>
      <c r="CV7" s="857"/>
      <c r="CW7" s="855">
        <v>33</v>
      </c>
      <c r="CX7" s="856"/>
      <c r="CY7" s="856"/>
      <c r="CZ7" s="856"/>
      <c r="DA7" s="857"/>
      <c r="DB7" s="855" t="s">
        <v>617</v>
      </c>
      <c r="DC7" s="856"/>
      <c r="DD7" s="856"/>
      <c r="DE7" s="856"/>
      <c r="DF7" s="857"/>
      <c r="DG7" s="855" t="s">
        <v>617</v>
      </c>
      <c r="DH7" s="856"/>
      <c r="DI7" s="856"/>
      <c r="DJ7" s="856"/>
      <c r="DK7" s="857"/>
      <c r="DL7" s="855" t="s">
        <v>617</v>
      </c>
      <c r="DM7" s="856"/>
      <c r="DN7" s="856"/>
      <c r="DO7" s="856"/>
      <c r="DP7" s="857"/>
      <c r="DQ7" s="855" t="s">
        <v>617</v>
      </c>
      <c r="DR7" s="856"/>
      <c r="DS7" s="856"/>
      <c r="DT7" s="856"/>
      <c r="DU7" s="857"/>
      <c r="DV7" s="836"/>
      <c r="DW7" s="837"/>
      <c r="DX7" s="837"/>
      <c r="DY7" s="837"/>
      <c r="DZ7" s="838"/>
      <c r="EA7" s="255"/>
    </row>
    <row r="8" spans="1:131" s="256" customFormat="1" ht="26.25" customHeight="1">
      <c r="A8" s="262">
        <v>2</v>
      </c>
      <c r="B8" s="839" t="s">
        <v>385</v>
      </c>
      <c r="C8" s="840"/>
      <c r="D8" s="840"/>
      <c r="E8" s="840"/>
      <c r="F8" s="840"/>
      <c r="G8" s="840"/>
      <c r="H8" s="840"/>
      <c r="I8" s="840"/>
      <c r="J8" s="840"/>
      <c r="K8" s="840"/>
      <c r="L8" s="840"/>
      <c r="M8" s="840"/>
      <c r="N8" s="840"/>
      <c r="O8" s="840"/>
      <c r="P8" s="841"/>
      <c r="Q8" s="842">
        <v>2</v>
      </c>
      <c r="R8" s="843"/>
      <c r="S8" s="843"/>
      <c r="T8" s="843"/>
      <c r="U8" s="843"/>
      <c r="V8" s="843">
        <v>1</v>
      </c>
      <c r="W8" s="843"/>
      <c r="X8" s="843"/>
      <c r="Y8" s="843"/>
      <c r="Z8" s="843"/>
      <c r="AA8" s="843">
        <v>1</v>
      </c>
      <c r="AB8" s="843"/>
      <c r="AC8" s="843"/>
      <c r="AD8" s="843"/>
      <c r="AE8" s="844"/>
      <c r="AF8" s="845">
        <v>1</v>
      </c>
      <c r="AG8" s="846"/>
      <c r="AH8" s="846"/>
      <c r="AI8" s="846"/>
      <c r="AJ8" s="847"/>
      <c r="AK8" s="848">
        <v>0</v>
      </c>
      <c r="AL8" s="849"/>
      <c r="AM8" s="849"/>
      <c r="AN8" s="849"/>
      <c r="AO8" s="849"/>
      <c r="AP8" s="849" t="s">
        <v>584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606</v>
      </c>
      <c r="BT8" s="853"/>
      <c r="BU8" s="853"/>
      <c r="BV8" s="853"/>
      <c r="BW8" s="853"/>
      <c r="BX8" s="853"/>
      <c r="BY8" s="853"/>
      <c r="BZ8" s="853"/>
      <c r="CA8" s="853"/>
      <c r="CB8" s="853"/>
      <c r="CC8" s="853"/>
      <c r="CD8" s="853"/>
      <c r="CE8" s="853"/>
      <c r="CF8" s="853"/>
      <c r="CG8" s="854"/>
      <c r="CH8" s="865">
        <v>0</v>
      </c>
      <c r="CI8" s="866"/>
      <c r="CJ8" s="866"/>
      <c r="CK8" s="866"/>
      <c r="CL8" s="867"/>
      <c r="CM8" s="865">
        <v>11</v>
      </c>
      <c r="CN8" s="866"/>
      <c r="CO8" s="866"/>
      <c r="CP8" s="866"/>
      <c r="CQ8" s="867"/>
      <c r="CR8" s="865">
        <v>10</v>
      </c>
      <c r="CS8" s="866"/>
      <c r="CT8" s="866"/>
      <c r="CU8" s="866"/>
      <c r="CV8" s="867"/>
      <c r="CW8" s="865">
        <v>6</v>
      </c>
      <c r="CX8" s="866"/>
      <c r="CY8" s="866"/>
      <c r="CZ8" s="866"/>
      <c r="DA8" s="867"/>
      <c r="DB8" s="865" t="s">
        <v>617</v>
      </c>
      <c r="DC8" s="866"/>
      <c r="DD8" s="866"/>
      <c r="DE8" s="866"/>
      <c r="DF8" s="867"/>
      <c r="DG8" s="865" t="s">
        <v>617</v>
      </c>
      <c r="DH8" s="866"/>
      <c r="DI8" s="866"/>
      <c r="DJ8" s="866"/>
      <c r="DK8" s="867"/>
      <c r="DL8" s="865" t="s">
        <v>617</v>
      </c>
      <c r="DM8" s="866"/>
      <c r="DN8" s="866"/>
      <c r="DO8" s="866"/>
      <c r="DP8" s="867"/>
      <c r="DQ8" s="865" t="s">
        <v>617</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607</v>
      </c>
      <c r="BT9" s="853"/>
      <c r="BU9" s="853"/>
      <c r="BV9" s="853"/>
      <c r="BW9" s="853"/>
      <c r="BX9" s="853"/>
      <c r="BY9" s="853"/>
      <c r="BZ9" s="853"/>
      <c r="CA9" s="853"/>
      <c r="CB9" s="853"/>
      <c r="CC9" s="853"/>
      <c r="CD9" s="853"/>
      <c r="CE9" s="853"/>
      <c r="CF9" s="853"/>
      <c r="CG9" s="854"/>
      <c r="CH9" s="865">
        <v>-2</v>
      </c>
      <c r="CI9" s="866"/>
      <c r="CJ9" s="866"/>
      <c r="CK9" s="866"/>
      <c r="CL9" s="867"/>
      <c r="CM9" s="865">
        <v>94</v>
      </c>
      <c r="CN9" s="866"/>
      <c r="CO9" s="866"/>
      <c r="CP9" s="866"/>
      <c r="CQ9" s="867"/>
      <c r="CR9" s="865">
        <v>5</v>
      </c>
      <c r="CS9" s="866"/>
      <c r="CT9" s="866"/>
      <c r="CU9" s="866"/>
      <c r="CV9" s="867"/>
      <c r="CW9" s="865" t="s">
        <v>616</v>
      </c>
      <c r="CX9" s="866"/>
      <c r="CY9" s="866"/>
      <c r="CZ9" s="866"/>
      <c r="DA9" s="867"/>
      <c r="DB9" s="865" t="s">
        <v>617</v>
      </c>
      <c r="DC9" s="866"/>
      <c r="DD9" s="866"/>
      <c r="DE9" s="866"/>
      <c r="DF9" s="867"/>
      <c r="DG9" s="865" t="s">
        <v>617</v>
      </c>
      <c r="DH9" s="866"/>
      <c r="DI9" s="866"/>
      <c r="DJ9" s="866"/>
      <c r="DK9" s="867"/>
      <c r="DL9" s="865" t="s">
        <v>617</v>
      </c>
      <c r="DM9" s="866"/>
      <c r="DN9" s="866"/>
      <c r="DO9" s="866"/>
      <c r="DP9" s="867"/>
      <c r="DQ9" s="865" t="s">
        <v>617</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387</v>
      </c>
      <c r="B23" s="874" t="s">
        <v>388</v>
      </c>
      <c r="C23" s="875"/>
      <c r="D23" s="875"/>
      <c r="E23" s="875"/>
      <c r="F23" s="875"/>
      <c r="G23" s="875"/>
      <c r="H23" s="875"/>
      <c r="I23" s="875"/>
      <c r="J23" s="875"/>
      <c r="K23" s="875"/>
      <c r="L23" s="875"/>
      <c r="M23" s="875"/>
      <c r="N23" s="875"/>
      <c r="O23" s="875"/>
      <c r="P23" s="876"/>
      <c r="Q23" s="877">
        <v>25738</v>
      </c>
      <c r="R23" s="878"/>
      <c r="S23" s="878"/>
      <c r="T23" s="878"/>
      <c r="U23" s="878"/>
      <c r="V23" s="878">
        <v>25017</v>
      </c>
      <c r="W23" s="878"/>
      <c r="X23" s="878"/>
      <c r="Y23" s="878"/>
      <c r="Z23" s="878"/>
      <c r="AA23" s="878">
        <v>721</v>
      </c>
      <c r="AB23" s="878"/>
      <c r="AC23" s="878"/>
      <c r="AD23" s="878"/>
      <c r="AE23" s="879"/>
      <c r="AF23" s="880">
        <v>581</v>
      </c>
      <c r="AG23" s="878"/>
      <c r="AH23" s="878"/>
      <c r="AI23" s="878"/>
      <c r="AJ23" s="881"/>
      <c r="AK23" s="882"/>
      <c r="AL23" s="883"/>
      <c r="AM23" s="883"/>
      <c r="AN23" s="883"/>
      <c r="AO23" s="883"/>
      <c r="AP23" s="878">
        <v>22766</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367</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400</v>
      </c>
      <c r="C28" s="816"/>
      <c r="D28" s="816"/>
      <c r="E28" s="816"/>
      <c r="F28" s="816"/>
      <c r="G28" s="816"/>
      <c r="H28" s="816"/>
      <c r="I28" s="816"/>
      <c r="J28" s="816"/>
      <c r="K28" s="816"/>
      <c r="L28" s="816"/>
      <c r="M28" s="816"/>
      <c r="N28" s="816"/>
      <c r="O28" s="816"/>
      <c r="P28" s="817"/>
      <c r="Q28" s="906">
        <v>7149</v>
      </c>
      <c r="R28" s="907"/>
      <c r="S28" s="907"/>
      <c r="T28" s="907"/>
      <c r="U28" s="907"/>
      <c r="V28" s="907">
        <v>6920</v>
      </c>
      <c r="W28" s="907"/>
      <c r="X28" s="907"/>
      <c r="Y28" s="907"/>
      <c r="Z28" s="907"/>
      <c r="AA28" s="907">
        <v>229</v>
      </c>
      <c r="AB28" s="907"/>
      <c r="AC28" s="907"/>
      <c r="AD28" s="907"/>
      <c r="AE28" s="908"/>
      <c r="AF28" s="909">
        <v>229</v>
      </c>
      <c r="AG28" s="907"/>
      <c r="AH28" s="907"/>
      <c r="AI28" s="907"/>
      <c r="AJ28" s="910"/>
      <c r="AK28" s="911">
        <v>672</v>
      </c>
      <c r="AL28" s="902"/>
      <c r="AM28" s="902"/>
      <c r="AN28" s="902"/>
      <c r="AO28" s="902"/>
      <c r="AP28" s="902" t="s">
        <v>585</v>
      </c>
      <c r="AQ28" s="902"/>
      <c r="AR28" s="902"/>
      <c r="AS28" s="902"/>
      <c r="AT28" s="902"/>
      <c r="AU28" s="902" t="s">
        <v>584</v>
      </c>
      <c r="AV28" s="902"/>
      <c r="AW28" s="902"/>
      <c r="AX28" s="902"/>
      <c r="AY28" s="902"/>
      <c r="AZ28" s="903" t="s">
        <v>584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401</v>
      </c>
      <c r="C29" s="840"/>
      <c r="D29" s="840"/>
      <c r="E29" s="840"/>
      <c r="F29" s="840"/>
      <c r="G29" s="840"/>
      <c r="H29" s="840"/>
      <c r="I29" s="840"/>
      <c r="J29" s="840"/>
      <c r="K29" s="840"/>
      <c r="L29" s="840"/>
      <c r="M29" s="840"/>
      <c r="N29" s="840"/>
      <c r="O29" s="840"/>
      <c r="P29" s="841"/>
      <c r="Q29" s="842">
        <v>5074</v>
      </c>
      <c r="R29" s="843"/>
      <c r="S29" s="843"/>
      <c r="T29" s="843"/>
      <c r="U29" s="843"/>
      <c r="V29" s="843">
        <v>5072</v>
      </c>
      <c r="W29" s="843"/>
      <c r="X29" s="843"/>
      <c r="Y29" s="843"/>
      <c r="Z29" s="843"/>
      <c r="AA29" s="843">
        <v>2</v>
      </c>
      <c r="AB29" s="843"/>
      <c r="AC29" s="843"/>
      <c r="AD29" s="843"/>
      <c r="AE29" s="844"/>
      <c r="AF29" s="845">
        <v>2</v>
      </c>
      <c r="AG29" s="846"/>
      <c r="AH29" s="846"/>
      <c r="AI29" s="846"/>
      <c r="AJ29" s="847"/>
      <c r="AK29" s="914">
        <v>774</v>
      </c>
      <c r="AL29" s="915"/>
      <c r="AM29" s="915"/>
      <c r="AN29" s="915"/>
      <c r="AO29" s="915"/>
      <c r="AP29" s="915" t="s">
        <v>626</v>
      </c>
      <c r="AQ29" s="915"/>
      <c r="AR29" s="915"/>
      <c r="AS29" s="915"/>
      <c r="AT29" s="915"/>
      <c r="AU29" s="915" t="s">
        <v>626</v>
      </c>
      <c r="AV29" s="915"/>
      <c r="AW29" s="915"/>
      <c r="AX29" s="915"/>
      <c r="AY29" s="915"/>
      <c r="AZ29" s="916" t="s">
        <v>626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402</v>
      </c>
      <c r="C30" s="840"/>
      <c r="D30" s="840"/>
      <c r="E30" s="840"/>
      <c r="F30" s="840"/>
      <c r="G30" s="840"/>
      <c r="H30" s="840"/>
      <c r="I30" s="840"/>
      <c r="J30" s="840"/>
      <c r="K30" s="840"/>
      <c r="L30" s="840"/>
      <c r="M30" s="840"/>
      <c r="N30" s="840"/>
      <c r="O30" s="840"/>
      <c r="P30" s="841"/>
      <c r="Q30" s="842">
        <v>56</v>
      </c>
      <c r="R30" s="843"/>
      <c r="S30" s="843"/>
      <c r="T30" s="843"/>
      <c r="U30" s="843"/>
      <c r="V30" s="843">
        <v>40</v>
      </c>
      <c r="W30" s="843"/>
      <c r="X30" s="843"/>
      <c r="Y30" s="843"/>
      <c r="Z30" s="843"/>
      <c r="AA30" s="843">
        <v>16</v>
      </c>
      <c r="AB30" s="843"/>
      <c r="AC30" s="843"/>
      <c r="AD30" s="843"/>
      <c r="AE30" s="844"/>
      <c r="AF30" s="845">
        <v>16</v>
      </c>
      <c r="AG30" s="846"/>
      <c r="AH30" s="846"/>
      <c r="AI30" s="846"/>
      <c r="AJ30" s="847"/>
      <c r="AK30" s="914" t="s">
        <v>585</v>
      </c>
      <c r="AL30" s="915"/>
      <c r="AM30" s="915"/>
      <c r="AN30" s="915"/>
      <c r="AO30" s="915"/>
      <c r="AP30" s="915" t="s">
        <v>627</v>
      </c>
      <c r="AQ30" s="915"/>
      <c r="AR30" s="915"/>
      <c r="AS30" s="915"/>
      <c r="AT30" s="915"/>
      <c r="AU30" s="915" t="s">
        <v>626</v>
      </c>
      <c r="AV30" s="915"/>
      <c r="AW30" s="915"/>
      <c r="AX30" s="915"/>
      <c r="AY30" s="915"/>
      <c r="AZ30" s="916" t="s">
        <v>626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403</v>
      </c>
      <c r="C31" s="840"/>
      <c r="D31" s="840"/>
      <c r="E31" s="840"/>
      <c r="F31" s="840"/>
      <c r="G31" s="840"/>
      <c r="H31" s="840"/>
      <c r="I31" s="840"/>
      <c r="J31" s="840"/>
      <c r="K31" s="840"/>
      <c r="L31" s="840"/>
      <c r="M31" s="840"/>
      <c r="N31" s="840"/>
      <c r="O31" s="840"/>
      <c r="P31" s="841"/>
      <c r="Q31" s="842">
        <v>1283</v>
      </c>
      <c r="R31" s="843"/>
      <c r="S31" s="843"/>
      <c r="T31" s="843"/>
      <c r="U31" s="843"/>
      <c r="V31" s="843">
        <v>1235</v>
      </c>
      <c r="W31" s="843"/>
      <c r="X31" s="843"/>
      <c r="Y31" s="843"/>
      <c r="Z31" s="843"/>
      <c r="AA31" s="843">
        <v>48</v>
      </c>
      <c r="AB31" s="843"/>
      <c r="AC31" s="843"/>
      <c r="AD31" s="843"/>
      <c r="AE31" s="844"/>
      <c r="AF31" s="845">
        <v>48</v>
      </c>
      <c r="AG31" s="846"/>
      <c r="AH31" s="846"/>
      <c r="AI31" s="846"/>
      <c r="AJ31" s="847"/>
      <c r="AK31" s="914">
        <v>206</v>
      </c>
      <c r="AL31" s="915"/>
      <c r="AM31" s="915"/>
      <c r="AN31" s="915"/>
      <c r="AO31" s="915"/>
      <c r="AP31" s="915" t="s">
        <v>626</v>
      </c>
      <c r="AQ31" s="915"/>
      <c r="AR31" s="915"/>
      <c r="AS31" s="915"/>
      <c r="AT31" s="915"/>
      <c r="AU31" s="915" t="s">
        <v>626</v>
      </c>
      <c r="AV31" s="915"/>
      <c r="AW31" s="915"/>
      <c r="AX31" s="915"/>
      <c r="AY31" s="915"/>
      <c r="AZ31" s="916" t="s">
        <v>626</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404</v>
      </c>
      <c r="C32" s="840"/>
      <c r="D32" s="840"/>
      <c r="E32" s="840"/>
      <c r="F32" s="840"/>
      <c r="G32" s="840"/>
      <c r="H32" s="840"/>
      <c r="I32" s="840"/>
      <c r="J32" s="840"/>
      <c r="K32" s="840"/>
      <c r="L32" s="840"/>
      <c r="M32" s="840"/>
      <c r="N32" s="840"/>
      <c r="O32" s="840"/>
      <c r="P32" s="841"/>
      <c r="Q32" s="842">
        <v>1338</v>
      </c>
      <c r="R32" s="843"/>
      <c r="S32" s="843"/>
      <c r="T32" s="843"/>
      <c r="U32" s="843"/>
      <c r="V32" s="843">
        <v>1164</v>
      </c>
      <c r="W32" s="843"/>
      <c r="X32" s="843"/>
      <c r="Y32" s="843"/>
      <c r="Z32" s="843"/>
      <c r="AA32" s="843">
        <v>174</v>
      </c>
      <c r="AB32" s="843"/>
      <c r="AC32" s="843"/>
      <c r="AD32" s="843"/>
      <c r="AE32" s="844"/>
      <c r="AF32" s="845">
        <v>1859</v>
      </c>
      <c r="AG32" s="846"/>
      <c r="AH32" s="846"/>
      <c r="AI32" s="846"/>
      <c r="AJ32" s="847"/>
      <c r="AK32" s="914">
        <v>10</v>
      </c>
      <c r="AL32" s="915"/>
      <c r="AM32" s="915"/>
      <c r="AN32" s="915"/>
      <c r="AO32" s="915"/>
      <c r="AP32" s="915">
        <v>804</v>
      </c>
      <c r="AQ32" s="915"/>
      <c r="AR32" s="915"/>
      <c r="AS32" s="915"/>
      <c r="AT32" s="915"/>
      <c r="AU32" s="915">
        <v>1</v>
      </c>
      <c r="AV32" s="915"/>
      <c r="AW32" s="915"/>
      <c r="AX32" s="915"/>
      <c r="AY32" s="915"/>
      <c r="AZ32" s="916" t="s">
        <v>584</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406</v>
      </c>
      <c r="C33" s="840"/>
      <c r="D33" s="840"/>
      <c r="E33" s="840"/>
      <c r="F33" s="840"/>
      <c r="G33" s="840"/>
      <c r="H33" s="840"/>
      <c r="I33" s="840"/>
      <c r="J33" s="840"/>
      <c r="K33" s="840"/>
      <c r="L33" s="840"/>
      <c r="M33" s="840"/>
      <c r="N33" s="840"/>
      <c r="O33" s="840"/>
      <c r="P33" s="841"/>
      <c r="Q33" s="842">
        <v>1852</v>
      </c>
      <c r="R33" s="843"/>
      <c r="S33" s="843"/>
      <c r="T33" s="843"/>
      <c r="U33" s="843"/>
      <c r="V33" s="843">
        <v>1325</v>
      </c>
      <c r="W33" s="843"/>
      <c r="X33" s="843"/>
      <c r="Y33" s="843"/>
      <c r="Z33" s="843"/>
      <c r="AA33" s="843">
        <v>527</v>
      </c>
      <c r="AB33" s="843"/>
      <c r="AC33" s="843"/>
      <c r="AD33" s="843"/>
      <c r="AE33" s="844"/>
      <c r="AF33" s="845">
        <v>903</v>
      </c>
      <c r="AG33" s="846"/>
      <c r="AH33" s="846"/>
      <c r="AI33" s="846"/>
      <c r="AJ33" s="847"/>
      <c r="AK33" s="914">
        <v>487</v>
      </c>
      <c r="AL33" s="915"/>
      <c r="AM33" s="915"/>
      <c r="AN33" s="915"/>
      <c r="AO33" s="915"/>
      <c r="AP33" s="915">
        <v>6351</v>
      </c>
      <c r="AQ33" s="915"/>
      <c r="AR33" s="915"/>
      <c r="AS33" s="915"/>
      <c r="AT33" s="915"/>
      <c r="AU33" s="915">
        <v>2591</v>
      </c>
      <c r="AV33" s="915"/>
      <c r="AW33" s="915"/>
      <c r="AX33" s="915"/>
      <c r="AY33" s="915"/>
      <c r="AZ33" s="916" t="s">
        <v>584</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387</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3058</v>
      </c>
      <c r="AG63" s="926"/>
      <c r="AH63" s="926"/>
      <c r="AI63" s="926"/>
      <c r="AJ63" s="927"/>
      <c r="AK63" s="928"/>
      <c r="AL63" s="923"/>
      <c r="AM63" s="923"/>
      <c r="AN63" s="923"/>
      <c r="AO63" s="923"/>
      <c r="AP63" s="926">
        <v>7155</v>
      </c>
      <c r="AQ63" s="926"/>
      <c r="AR63" s="926"/>
      <c r="AS63" s="926"/>
      <c r="AT63" s="926"/>
      <c r="AU63" s="926">
        <v>2592</v>
      </c>
      <c r="AV63" s="926"/>
      <c r="AW63" s="926"/>
      <c r="AX63" s="926"/>
      <c r="AY63" s="926"/>
      <c r="AZ63" s="930"/>
      <c r="BA63" s="930"/>
      <c r="BB63" s="930"/>
      <c r="BC63" s="930"/>
      <c r="BD63" s="930"/>
      <c r="BE63" s="931"/>
      <c r="BF63" s="931"/>
      <c r="BG63" s="931"/>
      <c r="BH63" s="931"/>
      <c r="BI63" s="932"/>
      <c r="BJ63" s="933" t="s">
        <v>410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415</v>
      </c>
      <c r="AB66" s="802"/>
      <c r="AC66" s="802"/>
      <c r="AD66" s="802"/>
      <c r="AE66" s="803"/>
      <c r="AF66" s="936" t="s">
        <v>416</v>
      </c>
      <c r="AG66" s="897"/>
      <c r="AH66" s="897"/>
      <c r="AI66" s="897"/>
      <c r="AJ66" s="937"/>
      <c r="AK66" s="801" t="s">
        <v>417</v>
      </c>
      <c r="AL66" s="825"/>
      <c r="AM66" s="825"/>
      <c r="AN66" s="825"/>
      <c r="AO66" s="826"/>
      <c r="AP66" s="801" t="s">
        <v>418</v>
      </c>
      <c r="AQ66" s="802"/>
      <c r="AR66" s="802"/>
      <c r="AS66" s="802"/>
      <c r="AT66" s="803"/>
      <c r="AU66" s="801" t="s">
        <v>419</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586</v>
      </c>
      <c r="C68" s="954"/>
      <c r="D68" s="954"/>
      <c r="E68" s="954"/>
      <c r="F68" s="954"/>
      <c r="G68" s="954"/>
      <c r="H68" s="954"/>
      <c r="I68" s="954"/>
      <c r="J68" s="954"/>
      <c r="K68" s="954"/>
      <c r="L68" s="954"/>
      <c r="M68" s="954"/>
      <c r="N68" s="954"/>
      <c r="O68" s="954"/>
      <c r="P68" s="955"/>
      <c r="Q68" s="956">
        <v>241</v>
      </c>
      <c r="R68" s="950"/>
      <c r="S68" s="950"/>
      <c r="T68" s="950"/>
      <c r="U68" s="950"/>
      <c r="V68" s="950">
        <v>156</v>
      </c>
      <c r="W68" s="950"/>
      <c r="X68" s="950"/>
      <c r="Y68" s="950"/>
      <c r="Z68" s="950"/>
      <c r="AA68" s="950">
        <v>86</v>
      </c>
      <c r="AB68" s="950"/>
      <c r="AC68" s="950"/>
      <c r="AD68" s="950"/>
      <c r="AE68" s="950"/>
      <c r="AF68" s="950">
        <v>86</v>
      </c>
      <c r="AG68" s="950"/>
      <c r="AH68" s="950"/>
      <c r="AI68" s="950"/>
      <c r="AJ68" s="950"/>
      <c r="AK68" s="950" t="s">
        <v>608</v>
      </c>
      <c r="AL68" s="950"/>
      <c r="AM68" s="950"/>
      <c r="AN68" s="950"/>
      <c r="AO68" s="950"/>
      <c r="AP68" s="950" t="s">
        <v>608</v>
      </c>
      <c r="AQ68" s="950"/>
      <c r="AR68" s="950"/>
      <c r="AS68" s="950"/>
      <c r="AT68" s="950"/>
      <c r="AU68" s="950" t="s">
        <v>613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587</v>
      </c>
      <c r="C69" s="958"/>
      <c r="D69" s="958"/>
      <c r="E69" s="958"/>
      <c r="F69" s="958"/>
      <c r="G69" s="958"/>
      <c r="H69" s="958"/>
      <c r="I69" s="958"/>
      <c r="J69" s="958"/>
      <c r="K69" s="958"/>
      <c r="L69" s="958"/>
      <c r="M69" s="958"/>
      <c r="N69" s="958"/>
      <c r="O69" s="958"/>
      <c r="P69" s="959"/>
      <c r="Q69" s="960">
        <v>92</v>
      </c>
      <c r="R69" s="915"/>
      <c r="S69" s="915"/>
      <c r="T69" s="915"/>
      <c r="U69" s="915"/>
      <c r="V69" s="915">
        <v>90</v>
      </c>
      <c r="W69" s="915"/>
      <c r="X69" s="915"/>
      <c r="Y69" s="915"/>
      <c r="Z69" s="915"/>
      <c r="AA69" s="915">
        <v>1</v>
      </c>
      <c r="AB69" s="915"/>
      <c r="AC69" s="915"/>
      <c r="AD69" s="915"/>
      <c r="AE69" s="915"/>
      <c r="AF69" s="915">
        <v>1</v>
      </c>
      <c r="AG69" s="915"/>
      <c r="AH69" s="915"/>
      <c r="AI69" s="915"/>
      <c r="AJ69" s="915"/>
      <c r="AK69" s="915" t="s">
        <v>608</v>
      </c>
      <c r="AL69" s="915"/>
      <c r="AM69" s="915"/>
      <c r="AN69" s="915"/>
      <c r="AO69" s="915"/>
      <c r="AP69" s="915" t="s">
        <v>608</v>
      </c>
      <c r="AQ69" s="915"/>
      <c r="AR69" s="915"/>
      <c r="AS69" s="915"/>
      <c r="AT69" s="915"/>
      <c r="AU69" s="915" t="s">
        <v>613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588</v>
      </c>
      <c r="C70" s="958"/>
      <c r="D70" s="958"/>
      <c r="E70" s="958"/>
      <c r="F70" s="958"/>
      <c r="G70" s="958"/>
      <c r="H70" s="958"/>
      <c r="I70" s="958"/>
      <c r="J70" s="958"/>
      <c r="K70" s="958"/>
      <c r="L70" s="958"/>
      <c r="M70" s="958"/>
      <c r="N70" s="958"/>
      <c r="O70" s="958"/>
      <c r="P70" s="959"/>
      <c r="Q70" s="960">
        <v>10094</v>
      </c>
      <c r="R70" s="915"/>
      <c r="S70" s="915"/>
      <c r="T70" s="915"/>
      <c r="U70" s="915"/>
      <c r="V70" s="915">
        <v>9713</v>
      </c>
      <c r="W70" s="915"/>
      <c r="X70" s="915"/>
      <c r="Y70" s="915"/>
      <c r="Z70" s="915"/>
      <c r="AA70" s="915">
        <v>381</v>
      </c>
      <c r="AB70" s="915"/>
      <c r="AC70" s="915"/>
      <c r="AD70" s="915"/>
      <c r="AE70" s="915"/>
      <c r="AF70" s="915">
        <v>381</v>
      </c>
      <c r="AG70" s="915"/>
      <c r="AH70" s="915"/>
      <c r="AI70" s="915"/>
      <c r="AJ70" s="915"/>
      <c r="AK70" s="915" t="s">
        <v>608</v>
      </c>
      <c r="AL70" s="915"/>
      <c r="AM70" s="915"/>
      <c r="AN70" s="915"/>
      <c r="AO70" s="915"/>
      <c r="AP70" s="915" t="s">
        <v>609</v>
      </c>
      <c r="AQ70" s="915"/>
      <c r="AR70" s="915"/>
      <c r="AS70" s="915"/>
      <c r="AT70" s="915"/>
      <c r="AU70" s="915" t="s">
        <v>613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589</v>
      </c>
      <c r="C71" s="958"/>
      <c r="D71" s="958"/>
      <c r="E71" s="958"/>
      <c r="F71" s="958"/>
      <c r="G71" s="958"/>
      <c r="H71" s="958"/>
      <c r="I71" s="958"/>
      <c r="J71" s="958"/>
      <c r="K71" s="958"/>
      <c r="L71" s="958"/>
      <c r="M71" s="958"/>
      <c r="N71" s="958"/>
      <c r="O71" s="958"/>
      <c r="P71" s="959"/>
      <c r="Q71" s="960">
        <v>62</v>
      </c>
      <c r="R71" s="915"/>
      <c r="S71" s="915"/>
      <c r="T71" s="915"/>
      <c r="U71" s="915"/>
      <c r="V71" s="915">
        <v>62</v>
      </c>
      <c r="W71" s="915"/>
      <c r="X71" s="915"/>
      <c r="Y71" s="915"/>
      <c r="Z71" s="915"/>
      <c r="AA71" s="915" t="s">
        <v>608</v>
      </c>
      <c r="AB71" s="915"/>
      <c r="AC71" s="915"/>
      <c r="AD71" s="915"/>
      <c r="AE71" s="915"/>
      <c r="AF71" s="915" t="s">
        <v>608</v>
      </c>
      <c r="AG71" s="915"/>
      <c r="AH71" s="915"/>
      <c r="AI71" s="915"/>
      <c r="AJ71" s="915"/>
      <c r="AK71" s="915" t="s">
        <v>608</v>
      </c>
      <c r="AL71" s="915"/>
      <c r="AM71" s="915"/>
      <c r="AN71" s="915"/>
      <c r="AO71" s="915"/>
      <c r="AP71" s="915" t="s">
        <v>608</v>
      </c>
      <c r="AQ71" s="915"/>
      <c r="AR71" s="915"/>
      <c r="AS71" s="915"/>
      <c r="AT71" s="915"/>
      <c r="AU71" s="915" t="s">
        <v>613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590</v>
      </c>
      <c r="C72" s="958"/>
      <c r="D72" s="958"/>
      <c r="E72" s="958"/>
      <c r="F72" s="958"/>
      <c r="G72" s="958"/>
      <c r="H72" s="958"/>
      <c r="I72" s="958"/>
      <c r="J72" s="958"/>
      <c r="K72" s="958"/>
      <c r="L72" s="958"/>
      <c r="M72" s="958"/>
      <c r="N72" s="958"/>
      <c r="O72" s="958"/>
      <c r="P72" s="959"/>
      <c r="Q72" s="960">
        <v>41</v>
      </c>
      <c r="R72" s="915"/>
      <c r="S72" s="915"/>
      <c r="T72" s="915"/>
      <c r="U72" s="915"/>
      <c r="V72" s="915">
        <v>39</v>
      </c>
      <c r="W72" s="915"/>
      <c r="X72" s="915"/>
      <c r="Y72" s="915"/>
      <c r="Z72" s="915"/>
      <c r="AA72" s="915">
        <v>2</v>
      </c>
      <c r="AB72" s="915"/>
      <c r="AC72" s="915"/>
      <c r="AD72" s="915"/>
      <c r="AE72" s="915"/>
      <c r="AF72" s="915">
        <v>2</v>
      </c>
      <c r="AG72" s="915"/>
      <c r="AH72" s="915"/>
      <c r="AI72" s="915"/>
      <c r="AJ72" s="915"/>
      <c r="AK72" s="915" t="s">
        <v>608</v>
      </c>
      <c r="AL72" s="915"/>
      <c r="AM72" s="915"/>
      <c r="AN72" s="915"/>
      <c r="AO72" s="915"/>
      <c r="AP72" s="915">
        <v>18</v>
      </c>
      <c r="AQ72" s="915"/>
      <c r="AR72" s="915"/>
      <c r="AS72" s="915"/>
      <c r="AT72" s="915"/>
      <c r="AU72" s="915">
        <v>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591</v>
      </c>
      <c r="C73" s="958"/>
      <c r="D73" s="958"/>
      <c r="E73" s="958"/>
      <c r="F73" s="958"/>
      <c r="G73" s="958"/>
      <c r="H73" s="958"/>
      <c r="I73" s="958"/>
      <c r="J73" s="958"/>
      <c r="K73" s="958"/>
      <c r="L73" s="958"/>
      <c r="M73" s="958"/>
      <c r="N73" s="958"/>
      <c r="O73" s="958"/>
      <c r="P73" s="959"/>
      <c r="Q73" s="960">
        <v>1</v>
      </c>
      <c r="R73" s="915"/>
      <c r="S73" s="915"/>
      <c r="T73" s="915"/>
      <c r="U73" s="915"/>
      <c r="V73" s="915">
        <v>1</v>
      </c>
      <c r="W73" s="915"/>
      <c r="X73" s="915"/>
      <c r="Y73" s="915"/>
      <c r="Z73" s="915"/>
      <c r="AA73" s="915">
        <v>1</v>
      </c>
      <c r="AB73" s="915"/>
      <c r="AC73" s="915"/>
      <c r="AD73" s="915"/>
      <c r="AE73" s="915"/>
      <c r="AF73" s="915">
        <v>1</v>
      </c>
      <c r="AG73" s="915"/>
      <c r="AH73" s="915"/>
      <c r="AI73" s="915"/>
      <c r="AJ73" s="915"/>
      <c r="AK73" s="915" t="s">
        <v>608</v>
      </c>
      <c r="AL73" s="915"/>
      <c r="AM73" s="915"/>
      <c r="AN73" s="915"/>
      <c r="AO73" s="915"/>
      <c r="AP73" s="915" t="s">
        <v>608</v>
      </c>
      <c r="AQ73" s="915"/>
      <c r="AR73" s="915"/>
      <c r="AS73" s="915"/>
      <c r="AT73" s="915"/>
      <c r="AU73" s="915" t="s">
        <v>613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592</v>
      </c>
      <c r="C74" s="958"/>
      <c r="D74" s="958"/>
      <c r="E74" s="958"/>
      <c r="F74" s="958"/>
      <c r="G74" s="958"/>
      <c r="H74" s="958"/>
      <c r="I74" s="958"/>
      <c r="J74" s="958"/>
      <c r="K74" s="958"/>
      <c r="L74" s="958"/>
      <c r="M74" s="958"/>
      <c r="N74" s="958"/>
      <c r="O74" s="958"/>
      <c r="P74" s="959"/>
      <c r="Q74" s="960">
        <v>1902</v>
      </c>
      <c r="R74" s="915"/>
      <c r="S74" s="915"/>
      <c r="T74" s="915"/>
      <c r="U74" s="915"/>
      <c r="V74" s="915">
        <v>1894</v>
      </c>
      <c r="W74" s="915"/>
      <c r="X74" s="915"/>
      <c r="Y74" s="915"/>
      <c r="Z74" s="915"/>
      <c r="AA74" s="915">
        <v>8</v>
      </c>
      <c r="AB74" s="915"/>
      <c r="AC74" s="915"/>
      <c r="AD74" s="915"/>
      <c r="AE74" s="915"/>
      <c r="AF74" s="915">
        <v>8</v>
      </c>
      <c r="AG74" s="915"/>
      <c r="AH74" s="915"/>
      <c r="AI74" s="915"/>
      <c r="AJ74" s="915"/>
      <c r="AK74" s="915" t="s">
        <v>608</v>
      </c>
      <c r="AL74" s="915"/>
      <c r="AM74" s="915"/>
      <c r="AN74" s="915"/>
      <c r="AO74" s="915"/>
      <c r="AP74" s="915">
        <v>1975</v>
      </c>
      <c r="AQ74" s="915"/>
      <c r="AR74" s="915"/>
      <c r="AS74" s="915"/>
      <c r="AT74" s="915"/>
      <c r="AU74" s="915">
        <v>843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593</v>
      </c>
      <c r="C75" s="958"/>
      <c r="D75" s="958"/>
      <c r="E75" s="958"/>
      <c r="F75" s="958"/>
      <c r="G75" s="958"/>
      <c r="H75" s="958"/>
      <c r="I75" s="958"/>
      <c r="J75" s="958"/>
      <c r="K75" s="958"/>
      <c r="L75" s="958"/>
      <c r="M75" s="958"/>
      <c r="N75" s="958"/>
      <c r="O75" s="958"/>
      <c r="P75" s="959"/>
      <c r="Q75" s="963">
        <v>535</v>
      </c>
      <c r="R75" s="964"/>
      <c r="S75" s="964"/>
      <c r="T75" s="964"/>
      <c r="U75" s="914"/>
      <c r="V75" s="965">
        <v>526</v>
      </c>
      <c r="W75" s="964"/>
      <c r="X75" s="964"/>
      <c r="Y75" s="964"/>
      <c r="Z75" s="914"/>
      <c r="AA75" s="965">
        <v>8</v>
      </c>
      <c r="AB75" s="964"/>
      <c r="AC75" s="964"/>
      <c r="AD75" s="964"/>
      <c r="AE75" s="914"/>
      <c r="AF75" s="965">
        <v>1426</v>
      </c>
      <c r="AG75" s="964"/>
      <c r="AH75" s="964"/>
      <c r="AI75" s="964"/>
      <c r="AJ75" s="914"/>
      <c r="AK75" s="965" t="s">
        <v>608</v>
      </c>
      <c r="AL75" s="964"/>
      <c r="AM75" s="964"/>
      <c r="AN75" s="964"/>
      <c r="AO75" s="914"/>
      <c r="AP75" s="965">
        <v>2119</v>
      </c>
      <c r="AQ75" s="964"/>
      <c r="AR75" s="964"/>
      <c r="AS75" s="964"/>
      <c r="AT75" s="914"/>
      <c r="AU75" s="965" t="s">
        <v>612</v>
      </c>
      <c r="AV75" s="964"/>
      <c r="AW75" s="964"/>
      <c r="AX75" s="964"/>
      <c r="AY75" s="914"/>
      <c r="AZ75" s="961" t="s">
        <v>610</v>
      </c>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t="s">
        <v>594</v>
      </c>
      <c r="C76" s="958"/>
      <c r="D76" s="958"/>
      <c r="E76" s="958"/>
      <c r="F76" s="958"/>
      <c r="G76" s="958"/>
      <c r="H76" s="958"/>
      <c r="I76" s="958"/>
      <c r="J76" s="958"/>
      <c r="K76" s="958"/>
      <c r="L76" s="958"/>
      <c r="M76" s="958"/>
      <c r="N76" s="958"/>
      <c r="O76" s="958"/>
      <c r="P76" s="959"/>
      <c r="Q76" s="963">
        <v>11606</v>
      </c>
      <c r="R76" s="964"/>
      <c r="S76" s="964"/>
      <c r="T76" s="964"/>
      <c r="U76" s="914"/>
      <c r="V76" s="965">
        <v>10215</v>
      </c>
      <c r="W76" s="964"/>
      <c r="X76" s="964"/>
      <c r="Y76" s="964"/>
      <c r="Z76" s="914"/>
      <c r="AA76" s="965">
        <v>1391</v>
      </c>
      <c r="AB76" s="964"/>
      <c r="AC76" s="964"/>
      <c r="AD76" s="964"/>
      <c r="AE76" s="914"/>
      <c r="AF76" s="965">
        <v>8977</v>
      </c>
      <c r="AG76" s="964"/>
      <c r="AH76" s="964"/>
      <c r="AI76" s="964"/>
      <c r="AJ76" s="914"/>
      <c r="AK76" s="965" t="s">
        <v>608</v>
      </c>
      <c r="AL76" s="964"/>
      <c r="AM76" s="964"/>
      <c r="AN76" s="964"/>
      <c r="AO76" s="914"/>
      <c r="AP76" s="965">
        <v>13555</v>
      </c>
      <c r="AQ76" s="964"/>
      <c r="AR76" s="964"/>
      <c r="AS76" s="964"/>
      <c r="AT76" s="914"/>
      <c r="AU76" s="965" t="s">
        <v>611</v>
      </c>
      <c r="AV76" s="964"/>
      <c r="AW76" s="964"/>
      <c r="AX76" s="964"/>
      <c r="AY76" s="914"/>
      <c r="AZ76" s="961" t="s">
        <v>610</v>
      </c>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t="s">
        <v>595</v>
      </c>
      <c r="C77" s="958"/>
      <c r="D77" s="958"/>
      <c r="E77" s="958"/>
      <c r="F77" s="958"/>
      <c r="G77" s="958"/>
      <c r="H77" s="958"/>
      <c r="I77" s="958"/>
      <c r="J77" s="958"/>
      <c r="K77" s="958"/>
      <c r="L77" s="958"/>
      <c r="M77" s="958"/>
      <c r="N77" s="958"/>
      <c r="O77" s="958"/>
      <c r="P77" s="959"/>
      <c r="Q77" s="963">
        <v>292</v>
      </c>
      <c r="R77" s="964"/>
      <c r="S77" s="964"/>
      <c r="T77" s="964"/>
      <c r="U77" s="914"/>
      <c r="V77" s="965">
        <v>266</v>
      </c>
      <c r="W77" s="964"/>
      <c r="X77" s="964"/>
      <c r="Y77" s="964"/>
      <c r="Z77" s="914"/>
      <c r="AA77" s="965">
        <v>27</v>
      </c>
      <c r="AB77" s="964"/>
      <c r="AC77" s="964"/>
      <c r="AD77" s="964"/>
      <c r="AE77" s="914"/>
      <c r="AF77" s="965">
        <v>27</v>
      </c>
      <c r="AG77" s="964"/>
      <c r="AH77" s="964"/>
      <c r="AI77" s="964"/>
      <c r="AJ77" s="914"/>
      <c r="AK77" s="965">
        <v>30</v>
      </c>
      <c r="AL77" s="964"/>
      <c r="AM77" s="964"/>
      <c r="AN77" s="964"/>
      <c r="AO77" s="914"/>
      <c r="AP77" s="965">
        <v>456</v>
      </c>
      <c r="AQ77" s="964"/>
      <c r="AR77" s="964"/>
      <c r="AS77" s="964"/>
      <c r="AT77" s="914"/>
      <c r="AU77" s="965">
        <v>198</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t="s">
        <v>596</v>
      </c>
      <c r="C78" s="958"/>
      <c r="D78" s="958"/>
      <c r="E78" s="958"/>
      <c r="F78" s="958"/>
      <c r="G78" s="958"/>
      <c r="H78" s="958"/>
      <c r="I78" s="958"/>
      <c r="J78" s="958"/>
      <c r="K78" s="958"/>
      <c r="L78" s="958"/>
      <c r="M78" s="958"/>
      <c r="N78" s="958"/>
      <c r="O78" s="958"/>
      <c r="P78" s="959"/>
      <c r="Q78" s="960">
        <v>204</v>
      </c>
      <c r="R78" s="915"/>
      <c r="S78" s="915"/>
      <c r="T78" s="915"/>
      <c r="U78" s="915"/>
      <c r="V78" s="915">
        <v>196</v>
      </c>
      <c r="W78" s="915"/>
      <c r="X78" s="915"/>
      <c r="Y78" s="915"/>
      <c r="Z78" s="915"/>
      <c r="AA78" s="915">
        <v>9</v>
      </c>
      <c r="AB78" s="915"/>
      <c r="AC78" s="915"/>
      <c r="AD78" s="915"/>
      <c r="AE78" s="915"/>
      <c r="AF78" s="915">
        <v>9</v>
      </c>
      <c r="AG78" s="915"/>
      <c r="AH78" s="915"/>
      <c r="AI78" s="915"/>
      <c r="AJ78" s="915"/>
      <c r="AK78" s="915" t="s">
        <v>608</v>
      </c>
      <c r="AL78" s="915"/>
      <c r="AM78" s="915"/>
      <c r="AN78" s="915"/>
      <c r="AO78" s="915"/>
      <c r="AP78" s="915" t="s">
        <v>608</v>
      </c>
      <c r="AQ78" s="915"/>
      <c r="AR78" s="915"/>
      <c r="AS78" s="915"/>
      <c r="AT78" s="915"/>
      <c r="AU78" s="915" t="s">
        <v>614</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t="s">
        <v>597</v>
      </c>
      <c r="C79" s="958"/>
      <c r="D79" s="958"/>
      <c r="E79" s="958"/>
      <c r="F79" s="958"/>
      <c r="G79" s="958"/>
      <c r="H79" s="958"/>
      <c r="I79" s="958"/>
      <c r="J79" s="958"/>
      <c r="K79" s="958"/>
      <c r="L79" s="958"/>
      <c r="M79" s="958"/>
      <c r="N79" s="958"/>
      <c r="O79" s="958"/>
      <c r="P79" s="959"/>
      <c r="Q79" s="960">
        <v>65</v>
      </c>
      <c r="R79" s="915"/>
      <c r="S79" s="915"/>
      <c r="T79" s="915"/>
      <c r="U79" s="915"/>
      <c r="V79" s="915">
        <v>65</v>
      </c>
      <c r="W79" s="915"/>
      <c r="X79" s="915"/>
      <c r="Y79" s="915"/>
      <c r="Z79" s="915"/>
      <c r="AA79" s="915" t="s">
        <v>608</v>
      </c>
      <c r="AB79" s="915"/>
      <c r="AC79" s="915"/>
      <c r="AD79" s="915"/>
      <c r="AE79" s="915"/>
      <c r="AF79" s="915" t="s">
        <v>608</v>
      </c>
      <c r="AG79" s="915"/>
      <c r="AH79" s="915"/>
      <c r="AI79" s="915"/>
      <c r="AJ79" s="915"/>
      <c r="AK79" s="915" t="s">
        <v>608</v>
      </c>
      <c r="AL79" s="915"/>
      <c r="AM79" s="915"/>
      <c r="AN79" s="915"/>
      <c r="AO79" s="915"/>
      <c r="AP79" s="915" t="s">
        <v>608</v>
      </c>
      <c r="AQ79" s="915"/>
      <c r="AR79" s="915"/>
      <c r="AS79" s="915"/>
      <c r="AT79" s="915"/>
      <c r="AU79" s="915" t="s">
        <v>613</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t="s">
        <v>598</v>
      </c>
      <c r="C80" s="958"/>
      <c r="D80" s="958"/>
      <c r="E80" s="958"/>
      <c r="F80" s="958"/>
      <c r="G80" s="958"/>
      <c r="H80" s="958"/>
      <c r="I80" s="958"/>
      <c r="J80" s="958"/>
      <c r="K80" s="958"/>
      <c r="L80" s="958"/>
      <c r="M80" s="958"/>
      <c r="N80" s="958"/>
      <c r="O80" s="958"/>
      <c r="P80" s="959"/>
      <c r="Q80" s="960">
        <v>296</v>
      </c>
      <c r="R80" s="915"/>
      <c r="S80" s="915"/>
      <c r="T80" s="915"/>
      <c r="U80" s="915"/>
      <c r="V80" s="915">
        <v>290</v>
      </c>
      <c r="W80" s="915"/>
      <c r="X80" s="915"/>
      <c r="Y80" s="915"/>
      <c r="Z80" s="915"/>
      <c r="AA80" s="915">
        <v>6</v>
      </c>
      <c r="AB80" s="915"/>
      <c r="AC80" s="915"/>
      <c r="AD80" s="915"/>
      <c r="AE80" s="915"/>
      <c r="AF80" s="915">
        <v>6</v>
      </c>
      <c r="AG80" s="915"/>
      <c r="AH80" s="915"/>
      <c r="AI80" s="915"/>
      <c r="AJ80" s="915"/>
      <c r="AK80" s="915" t="s">
        <v>608</v>
      </c>
      <c r="AL80" s="915"/>
      <c r="AM80" s="915"/>
      <c r="AN80" s="915"/>
      <c r="AO80" s="915"/>
      <c r="AP80" s="915" t="s">
        <v>608</v>
      </c>
      <c r="AQ80" s="915"/>
      <c r="AR80" s="915"/>
      <c r="AS80" s="915"/>
      <c r="AT80" s="915"/>
      <c r="AU80" s="915" t="s">
        <v>613</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t="s">
        <v>599</v>
      </c>
      <c r="C81" s="958"/>
      <c r="D81" s="958"/>
      <c r="E81" s="958"/>
      <c r="F81" s="958"/>
      <c r="G81" s="958"/>
      <c r="H81" s="958"/>
      <c r="I81" s="958"/>
      <c r="J81" s="958"/>
      <c r="K81" s="958"/>
      <c r="L81" s="958"/>
      <c r="M81" s="958"/>
      <c r="N81" s="958"/>
      <c r="O81" s="958"/>
      <c r="P81" s="959"/>
      <c r="Q81" s="960">
        <v>196</v>
      </c>
      <c r="R81" s="915"/>
      <c r="S81" s="915"/>
      <c r="T81" s="915"/>
      <c r="U81" s="915"/>
      <c r="V81" s="915">
        <v>173</v>
      </c>
      <c r="W81" s="915"/>
      <c r="X81" s="915"/>
      <c r="Y81" s="915"/>
      <c r="Z81" s="915"/>
      <c r="AA81" s="915">
        <v>23</v>
      </c>
      <c r="AB81" s="915"/>
      <c r="AC81" s="915"/>
      <c r="AD81" s="915"/>
      <c r="AE81" s="915"/>
      <c r="AF81" s="915">
        <v>23</v>
      </c>
      <c r="AG81" s="915"/>
      <c r="AH81" s="915"/>
      <c r="AI81" s="915"/>
      <c r="AJ81" s="915"/>
      <c r="AK81" s="915" t="s">
        <v>608</v>
      </c>
      <c r="AL81" s="915"/>
      <c r="AM81" s="915"/>
      <c r="AN81" s="915"/>
      <c r="AO81" s="915"/>
      <c r="AP81" s="915" t="s">
        <v>608</v>
      </c>
      <c r="AQ81" s="915"/>
      <c r="AR81" s="915"/>
      <c r="AS81" s="915"/>
      <c r="AT81" s="915"/>
      <c r="AU81" s="915" t="s">
        <v>615</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t="s">
        <v>600</v>
      </c>
      <c r="C82" s="958"/>
      <c r="D82" s="958"/>
      <c r="E82" s="958"/>
      <c r="F82" s="958"/>
      <c r="G82" s="958"/>
      <c r="H82" s="958"/>
      <c r="I82" s="958"/>
      <c r="J82" s="958"/>
      <c r="K82" s="958"/>
      <c r="L82" s="958"/>
      <c r="M82" s="958"/>
      <c r="N82" s="958"/>
      <c r="O82" s="958"/>
      <c r="P82" s="959"/>
      <c r="Q82" s="960">
        <v>28</v>
      </c>
      <c r="R82" s="915"/>
      <c r="S82" s="915"/>
      <c r="T82" s="915"/>
      <c r="U82" s="915"/>
      <c r="V82" s="915">
        <v>28</v>
      </c>
      <c r="W82" s="915"/>
      <c r="X82" s="915"/>
      <c r="Y82" s="915"/>
      <c r="Z82" s="915"/>
      <c r="AA82" s="915" t="s">
        <v>609</v>
      </c>
      <c r="AB82" s="915"/>
      <c r="AC82" s="915"/>
      <c r="AD82" s="915"/>
      <c r="AE82" s="915"/>
      <c r="AF82" s="915" t="s">
        <v>608</v>
      </c>
      <c r="AG82" s="915"/>
      <c r="AH82" s="915"/>
      <c r="AI82" s="915"/>
      <c r="AJ82" s="915"/>
      <c r="AK82" s="915">
        <v>27</v>
      </c>
      <c r="AL82" s="915"/>
      <c r="AM82" s="915"/>
      <c r="AN82" s="915"/>
      <c r="AO82" s="915"/>
      <c r="AP82" s="915" t="s">
        <v>608</v>
      </c>
      <c r="AQ82" s="915"/>
      <c r="AR82" s="915"/>
      <c r="AS82" s="915"/>
      <c r="AT82" s="915"/>
      <c r="AU82" s="915" t="s">
        <v>613</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t="s">
        <v>601</v>
      </c>
      <c r="C83" s="958"/>
      <c r="D83" s="958"/>
      <c r="E83" s="958"/>
      <c r="F83" s="958"/>
      <c r="G83" s="958"/>
      <c r="H83" s="958"/>
      <c r="I83" s="958"/>
      <c r="J83" s="958"/>
      <c r="K83" s="958"/>
      <c r="L83" s="958"/>
      <c r="M83" s="958"/>
      <c r="N83" s="958"/>
      <c r="O83" s="958"/>
      <c r="P83" s="959"/>
      <c r="Q83" s="960">
        <v>3526</v>
      </c>
      <c r="R83" s="915"/>
      <c r="S83" s="915"/>
      <c r="T83" s="915"/>
      <c r="U83" s="915"/>
      <c r="V83" s="915">
        <v>3526</v>
      </c>
      <c r="W83" s="915"/>
      <c r="X83" s="915"/>
      <c r="Y83" s="915"/>
      <c r="Z83" s="915"/>
      <c r="AA83" s="915" t="s">
        <v>609</v>
      </c>
      <c r="AB83" s="915"/>
      <c r="AC83" s="915"/>
      <c r="AD83" s="915"/>
      <c r="AE83" s="915"/>
      <c r="AF83" s="915" t="s">
        <v>609</v>
      </c>
      <c r="AG83" s="915"/>
      <c r="AH83" s="915"/>
      <c r="AI83" s="915"/>
      <c r="AJ83" s="915"/>
      <c r="AK83" s="915" t="s">
        <v>609</v>
      </c>
      <c r="AL83" s="915"/>
      <c r="AM83" s="915"/>
      <c r="AN83" s="915"/>
      <c r="AO83" s="915"/>
      <c r="AP83" s="915" t="s">
        <v>609</v>
      </c>
      <c r="AQ83" s="915"/>
      <c r="AR83" s="915"/>
      <c r="AS83" s="915"/>
      <c r="AT83" s="915"/>
      <c r="AU83" s="915" t="s">
        <v>613</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t="s">
        <v>602</v>
      </c>
      <c r="C84" s="958"/>
      <c r="D84" s="958"/>
      <c r="E84" s="958"/>
      <c r="F84" s="958"/>
      <c r="G84" s="958"/>
      <c r="H84" s="958"/>
      <c r="I84" s="958"/>
      <c r="J84" s="958"/>
      <c r="K84" s="958"/>
      <c r="L84" s="958"/>
      <c r="M84" s="958"/>
      <c r="N84" s="958"/>
      <c r="O84" s="958"/>
      <c r="P84" s="959"/>
      <c r="Q84" s="960">
        <v>3510</v>
      </c>
      <c r="R84" s="915"/>
      <c r="S84" s="915"/>
      <c r="T84" s="915"/>
      <c r="U84" s="915"/>
      <c r="V84" s="915">
        <v>3197</v>
      </c>
      <c r="W84" s="915"/>
      <c r="X84" s="915"/>
      <c r="Y84" s="915"/>
      <c r="Z84" s="915"/>
      <c r="AA84" s="915">
        <v>313</v>
      </c>
      <c r="AB84" s="915"/>
      <c r="AC84" s="915"/>
      <c r="AD84" s="915"/>
      <c r="AE84" s="915"/>
      <c r="AF84" s="915">
        <v>252</v>
      </c>
      <c r="AG84" s="915"/>
      <c r="AH84" s="915"/>
      <c r="AI84" s="915"/>
      <c r="AJ84" s="915"/>
      <c r="AK84" s="915">
        <v>883</v>
      </c>
      <c r="AL84" s="915"/>
      <c r="AM84" s="915"/>
      <c r="AN84" s="915"/>
      <c r="AO84" s="915"/>
      <c r="AP84" s="915">
        <v>13432</v>
      </c>
      <c r="AQ84" s="915"/>
      <c r="AR84" s="915"/>
      <c r="AS84" s="915"/>
      <c r="AT84" s="915"/>
      <c r="AU84" s="915">
        <v>2122</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t="s">
        <v>603</v>
      </c>
      <c r="C85" s="958"/>
      <c r="D85" s="958"/>
      <c r="E85" s="958"/>
      <c r="F85" s="958"/>
      <c r="G85" s="958"/>
      <c r="H85" s="958"/>
      <c r="I85" s="958"/>
      <c r="J85" s="958"/>
      <c r="K85" s="958"/>
      <c r="L85" s="958"/>
      <c r="M85" s="958"/>
      <c r="N85" s="958"/>
      <c r="O85" s="958"/>
      <c r="P85" s="959"/>
      <c r="Q85" s="960">
        <v>173</v>
      </c>
      <c r="R85" s="915"/>
      <c r="S85" s="915"/>
      <c r="T85" s="915"/>
      <c r="U85" s="915"/>
      <c r="V85" s="915">
        <v>151</v>
      </c>
      <c r="W85" s="915"/>
      <c r="X85" s="915"/>
      <c r="Y85" s="915"/>
      <c r="Z85" s="915"/>
      <c r="AA85" s="915">
        <v>22</v>
      </c>
      <c r="AB85" s="915"/>
      <c r="AC85" s="915"/>
      <c r="AD85" s="915"/>
      <c r="AE85" s="915"/>
      <c r="AF85" s="915">
        <v>22</v>
      </c>
      <c r="AG85" s="915"/>
      <c r="AH85" s="915"/>
      <c r="AI85" s="915"/>
      <c r="AJ85" s="915"/>
      <c r="AK85" s="915">
        <v>42</v>
      </c>
      <c r="AL85" s="915"/>
      <c r="AM85" s="915"/>
      <c r="AN85" s="915"/>
      <c r="AO85" s="915"/>
      <c r="AP85" s="915" t="s">
        <v>609</v>
      </c>
      <c r="AQ85" s="915"/>
      <c r="AR85" s="915"/>
      <c r="AS85" s="915"/>
      <c r="AT85" s="915"/>
      <c r="AU85" s="915" t="s">
        <v>613</v>
      </c>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t="s">
        <v>604</v>
      </c>
      <c r="C86" s="958"/>
      <c r="D86" s="958"/>
      <c r="E86" s="958"/>
      <c r="F86" s="958"/>
      <c r="G86" s="958"/>
      <c r="H86" s="958"/>
      <c r="I86" s="958"/>
      <c r="J86" s="958"/>
      <c r="K86" s="958"/>
      <c r="L86" s="958"/>
      <c r="M86" s="958"/>
      <c r="N86" s="958"/>
      <c r="O86" s="958"/>
      <c r="P86" s="959"/>
      <c r="Q86" s="960">
        <v>783718</v>
      </c>
      <c r="R86" s="915"/>
      <c r="S86" s="915"/>
      <c r="T86" s="915"/>
      <c r="U86" s="915"/>
      <c r="V86" s="915">
        <v>768737</v>
      </c>
      <c r="W86" s="915"/>
      <c r="X86" s="915"/>
      <c r="Y86" s="915"/>
      <c r="Z86" s="915"/>
      <c r="AA86" s="915">
        <v>14981</v>
      </c>
      <c r="AB86" s="915"/>
      <c r="AC86" s="915"/>
      <c r="AD86" s="915"/>
      <c r="AE86" s="915"/>
      <c r="AF86" s="915">
        <v>14981</v>
      </c>
      <c r="AG86" s="915"/>
      <c r="AH86" s="915"/>
      <c r="AI86" s="915"/>
      <c r="AJ86" s="915"/>
      <c r="AK86" s="915">
        <v>4096</v>
      </c>
      <c r="AL86" s="915"/>
      <c r="AM86" s="915"/>
      <c r="AN86" s="915"/>
      <c r="AO86" s="915"/>
      <c r="AP86" s="915" t="s">
        <v>608</v>
      </c>
      <c r="AQ86" s="915"/>
      <c r="AR86" s="915"/>
      <c r="AS86" s="915"/>
      <c r="AT86" s="915"/>
      <c r="AU86" s="915" t="s">
        <v>613</v>
      </c>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387</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26200</v>
      </c>
      <c r="AG88" s="926"/>
      <c r="AH88" s="926"/>
      <c r="AI88" s="926"/>
      <c r="AJ88" s="926"/>
      <c r="AK88" s="923"/>
      <c r="AL88" s="923"/>
      <c r="AM88" s="923"/>
      <c r="AN88" s="923"/>
      <c r="AO88" s="923"/>
      <c r="AP88" s="926">
        <v>31556</v>
      </c>
      <c r="AQ88" s="926"/>
      <c r="AR88" s="926"/>
      <c r="AS88" s="926"/>
      <c r="AT88" s="926"/>
      <c r="AU88" s="926">
        <v>3167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115</v>
      </c>
      <c r="CS102" s="934"/>
      <c r="CT102" s="934"/>
      <c r="CU102" s="934"/>
      <c r="CV102" s="977"/>
      <c r="CW102" s="976">
        <v>39</v>
      </c>
      <c r="CX102" s="934"/>
      <c r="CY102" s="934"/>
      <c r="CZ102" s="934"/>
      <c r="DA102" s="977"/>
      <c r="DB102" s="976" t="s">
        <v>618</v>
      </c>
      <c r="DC102" s="934"/>
      <c r="DD102" s="934"/>
      <c r="DE102" s="934"/>
      <c r="DF102" s="977"/>
      <c r="DG102" s="976" t="s">
        <v>613</v>
      </c>
      <c r="DH102" s="934"/>
      <c r="DI102" s="934"/>
      <c r="DJ102" s="934"/>
      <c r="DK102" s="977"/>
      <c r="DL102" s="976" t="s">
        <v>613</v>
      </c>
      <c r="DM102" s="934"/>
      <c r="DN102" s="934"/>
      <c r="DO102" s="934"/>
      <c r="DP102" s="977"/>
      <c r="DQ102" s="976" t="s">
        <v>613</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304</v>
      </c>
      <c r="AG109" s="979"/>
      <c r="AH109" s="979"/>
      <c r="AI109" s="979"/>
      <c r="AJ109" s="980"/>
      <c r="AK109" s="978" t="s">
        <v>303</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304</v>
      </c>
      <c r="BW109" s="979"/>
      <c r="BX109" s="979"/>
      <c r="BY109" s="979"/>
      <c r="BZ109" s="980"/>
      <c r="CA109" s="978" t="s">
        <v>303</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304</v>
      </c>
      <c r="DM109" s="979"/>
      <c r="DN109" s="979"/>
      <c r="DO109" s="979"/>
      <c r="DP109" s="980"/>
      <c r="DQ109" s="978" t="s">
        <v>303</v>
      </c>
      <c r="DR109" s="979"/>
      <c r="DS109" s="979"/>
      <c r="DT109" s="979"/>
      <c r="DU109" s="980"/>
      <c r="DV109" s="978" t="s">
        <v>430</v>
      </c>
      <c r="DW109" s="979"/>
      <c r="DX109" s="979"/>
      <c r="DY109" s="979"/>
      <c r="DZ109" s="981"/>
    </row>
    <row r="110" spans="1:131" s="247" customFormat="1" ht="26.25" customHeight="1">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2437892</v>
      </c>
      <c r="AB110" s="986"/>
      <c r="AC110" s="986"/>
      <c r="AD110" s="986"/>
      <c r="AE110" s="987"/>
      <c r="AF110" s="988">
        <v>2564551</v>
      </c>
      <c r="AG110" s="986"/>
      <c r="AH110" s="986"/>
      <c r="AI110" s="986"/>
      <c r="AJ110" s="987"/>
      <c r="AK110" s="988">
        <v>2615376</v>
      </c>
      <c r="AL110" s="986"/>
      <c r="AM110" s="986"/>
      <c r="AN110" s="986"/>
      <c r="AO110" s="987"/>
      <c r="AP110" s="989">
        <v>22.1</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24179611</v>
      </c>
      <c r="BR110" s="1021"/>
      <c r="BS110" s="1021"/>
      <c r="BT110" s="1021"/>
      <c r="BU110" s="1021"/>
      <c r="BV110" s="1021">
        <v>23433698</v>
      </c>
      <c r="BW110" s="1021"/>
      <c r="BX110" s="1021"/>
      <c r="BY110" s="1021"/>
      <c r="BZ110" s="1021"/>
      <c r="CA110" s="1021">
        <v>22765960</v>
      </c>
      <c r="CB110" s="1021"/>
      <c r="CC110" s="1021"/>
      <c r="CD110" s="1021"/>
      <c r="CE110" s="1021"/>
      <c r="CF110" s="1035">
        <v>192.7</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436</v>
      </c>
      <c r="DH110" s="1021"/>
      <c r="DI110" s="1021"/>
      <c r="DJ110" s="1021"/>
      <c r="DK110" s="1021"/>
      <c r="DL110" s="1021" t="s">
        <v>436</v>
      </c>
      <c r="DM110" s="1021"/>
      <c r="DN110" s="1021"/>
      <c r="DO110" s="1021"/>
      <c r="DP110" s="1021"/>
      <c r="DQ110" s="1021" t="s">
        <v>437</v>
      </c>
      <c r="DR110" s="1021"/>
      <c r="DS110" s="1021"/>
      <c r="DT110" s="1021"/>
      <c r="DU110" s="1021"/>
      <c r="DV110" s="1022" t="s">
        <v>436</v>
      </c>
      <c r="DW110" s="1022"/>
      <c r="DX110" s="1022"/>
      <c r="DY110" s="1022"/>
      <c r="DZ110" s="1023"/>
    </row>
    <row r="111" spans="1:131" s="247" customFormat="1" ht="26.25" customHeight="1">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439</v>
      </c>
      <c r="AB111" s="1028"/>
      <c r="AC111" s="1028"/>
      <c r="AD111" s="1028"/>
      <c r="AE111" s="1029"/>
      <c r="AF111" s="1030" t="s">
        <v>410</v>
      </c>
      <c r="AG111" s="1028"/>
      <c r="AH111" s="1028"/>
      <c r="AI111" s="1028"/>
      <c r="AJ111" s="1029"/>
      <c r="AK111" s="1030" t="s">
        <v>440</v>
      </c>
      <c r="AL111" s="1028"/>
      <c r="AM111" s="1028"/>
      <c r="AN111" s="1028"/>
      <c r="AO111" s="1029"/>
      <c r="AP111" s="1031" t="s">
        <v>440</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18247</v>
      </c>
      <c r="BR111" s="1014"/>
      <c r="BS111" s="1014"/>
      <c r="BT111" s="1014"/>
      <c r="BU111" s="1014"/>
      <c r="BV111" s="1014" t="s">
        <v>436</v>
      </c>
      <c r="BW111" s="1014"/>
      <c r="BX111" s="1014"/>
      <c r="BY111" s="1014"/>
      <c r="BZ111" s="1014"/>
      <c r="CA111" s="1014" t="s">
        <v>436</v>
      </c>
      <c r="CB111" s="1014"/>
      <c r="CC111" s="1014"/>
      <c r="CD111" s="1014"/>
      <c r="CE111" s="1014"/>
      <c r="CF111" s="1008" t="s">
        <v>442</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437</v>
      </c>
      <c r="DH111" s="1014"/>
      <c r="DI111" s="1014"/>
      <c r="DJ111" s="1014"/>
      <c r="DK111" s="1014"/>
      <c r="DL111" s="1014" t="s">
        <v>440</v>
      </c>
      <c r="DM111" s="1014"/>
      <c r="DN111" s="1014"/>
      <c r="DO111" s="1014"/>
      <c r="DP111" s="1014"/>
      <c r="DQ111" s="1014" t="s">
        <v>437</v>
      </c>
      <c r="DR111" s="1014"/>
      <c r="DS111" s="1014"/>
      <c r="DT111" s="1014"/>
      <c r="DU111" s="1014"/>
      <c r="DV111" s="1015" t="s">
        <v>440</v>
      </c>
      <c r="DW111" s="1015"/>
      <c r="DX111" s="1015"/>
      <c r="DY111" s="1015"/>
      <c r="DZ111" s="1016"/>
    </row>
    <row r="112" spans="1:131" s="247" customFormat="1" ht="26.25" customHeight="1">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440</v>
      </c>
      <c r="AG112" s="1053"/>
      <c r="AH112" s="1053"/>
      <c r="AI112" s="1053"/>
      <c r="AJ112" s="1054"/>
      <c r="AK112" s="1055" t="s">
        <v>437</v>
      </c>
      <c r="AL112" s="1053"/>
      <c r="AM112" s="1053"/>
      <c r="AN112" s="1053"/>
      <c r="AO112" s="1054"/>
      <c r="AP112" s="1056" t="s">
        <v>437</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3114727</v>
      </c>
      <c r="BR112" s="1014"/>
      <c r="BS112" s="1014"/>
      <c r="BT112" s="1014"/>
      <c r="BU112" s="1014"/>
      <c r="BV112" s="1014">
        <v>2809103</v>
      </c>
      <c r="BW112" s="1014"/>
      <c r="BX112" s="1014"/>
      <c r="BY112" s="1014"/>
      <c r="BZ112" s="1014"/>
      <c r="CA112" s="1014">
        <v>2591907</v>
      </c>
      <c r="CB112" s="1014"/>
      <c r="CC112" s="1014"/>
      <c r="CD112" s="1014"/>
      <c r="CE112" s="1014"/>
      <c r="CF112" s="1008">
        <v>21.9</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442</v>
      </c>
      <c r="DH112" s="1014"/>
      <c r="DI112" s="1014"/>
      <c r="DJ112" s="1014"/>
      <c r="DK112" s="1014"/>
      <c r="DL112" s="1014" t="s">
        <v>437</v>
      </c>
      <c r="DM112" s="1014"/>
      <c r="DN112" s="1014"/>
      <c r="DO112" s="1014"/>
      <c r="DP112" s="1014"/>
      <c r="DQ112" s="1014" t="s">
        <v>436</v>
      </c>
      <c r="DR112" s="1014"/>
      <c r="DS112" s="1014"/>
      <c r="DT112" s="1014"/>
      <c r="DU112" s="1014"/>
      <c r="DV112" s="1015" t="s">
        <v>437</v>
      </c>
      <c r="DW112" s="1015"/>
      <c r="DX112" s="1015"/>
      <c r="DY112" s="1015"/>
      <c r="DZ112" s="1016"/>
    </row>
    <row r="113" spans="1:130" s="247" customFormat="1" ht="26.25" customHeight="1">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425156</v>
      </c>
      <c r="AB113" s="1028"/>
      <c r="AC113" s="1028"/>
      <c r="AD113" s="1028"/>
      <c r="AE113" s="1029"/>
      <c r="AF113" s="1030">
        <v>393412</v>
      </c>
      <c r="AG113" s="1028"/>
      <c r="AH113" s="1028"/>
      <c r="AI113" s="1028"/>
      <c r="AJ113" s="1029"/>
      <c r="AK113" s="1030">
        <v>346159</v>
      </c>
      <c r="AL113" s="1028"/>
      <c r="AM113" s="1028"/>
      <c r="AN113" s="1028"/>
      <c r="AO113" s="1029"/>
      <c r="AP113" s="1031">
        <v>2.9</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3453318</v>
      </c>
      <c r="BR113" s="1014"/>
      <c r="BS113" s="1014"/>
      <c r="BT113" s="1014"/>
      <c r="BU113" s="1014"/>
      <c r="BV113" s="1014">
        <v>3455714</v>
      </c>
      <c r="BW113" s="1014"/>
      <c r="BX113" s="1014"/>
      <c r="BY113" s="1014"/>
      <c r="BZ113" s="1014"/>
      <c r="CA113" s="1014">
        <v>3167066</v>
      </c>
      <c r="CB113" s="1014"/>
      <c r="CC113" s="1014"/>
      <c r="CD113" s="1014"/>
      <c r="CE113" s="1014"/>
      <c r="CF113" s="1008">
        <v>26.8</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437</v>
      </c>
      <c r="DH113" s="1053"/>
      <c r="DI113" s="1053"/>
      <c r="DJ113" s="1053"/>
      <c r="DK113" s="1054"/>
      <c r="DL113" s="1055" t="s">
        <v>436</v>
      </c>
      <c r="DM113" s="1053"/>
      <c r="DN113" s="1053"/>
      <c r="DO113" s="1053"/>
      <c r="DP113" s="1054"/>
      <c r="DQ113" s="1055" t="s">
        <v>436</v>
      </c>
      <c r="DR113" s="1053"/>
      <c r="DS113" s="1053"/>
      <c r="DT113" s="1053"/>
      <c r="DU113" s="1054"/>
      <c r="DV113" s="1056" t="s">
        <v>437</v>
      </c>
      <c r="DW113" s="1057"/>
      <c r="DX113" s="1057"/>
      <c r="DY113" s="1057"/>
      <c r="DZ113" s="1058"/>
    </row>
    <row r="114" spans="1:130" s="247" customFormat="1" ht="26.25" customHeight="1">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75577</v>
      </c>
      <c r="AB114" s="1053"/>
      <c r="AC114" s="1053"/>
      <c r="AD114" s="1053"/>
      <c r="AE114" s="1054"/>
      <c r="AF114" s="1055">
        <v>92483</v>
      </c>
      <c r="AG114" s="1053"/>
      <c r="AH114" s="1053"/>
      <c r="AI114" s="1053"/>
      <c r="AJ114" s="1054"/>
      <c r="AK114" s="1055">
        <v>1105</v>
      </c>
      <c r="AL114" s="1053"/>
      <c r="AM114" s="1053"/>
      <c r="AN114" s="1053"/>
      <c r="AO114" s="1054"/>
      <c r="AP114" s="1056">
        <v>0</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t="s">
        <v>442</v>
      </c>
      <c r="BR114" s="1014"/>
      <c r="BS114" s="1014"/>
      <c r="BT114" s="1014"/>
      <c r="BU114" s="1014"/>
      <c r="BV114" s="1014" t="s">
        <v>442</v>
      </c>
      <c r="BW114" s="1014"/>
      <c r="BX114" s="1014"/>
      <c r="BY114" s="1014"/>
      <c r="BZ114" s="1014"/>
      <c r="CA114" s="1014" t="s">
        <v>436</v>
      </c>
      <c r="CB114" s="1014"/>
      <c r="CC114" s="1014"/>
      <c r="CD114" s="1014"/>
      <c r="CE114" s="1014"/>
      <c r="CF114" s="1008" t="s">
        <v>440</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436</v>
      </c>
      <c r="DH114" s="1053"/>
      <c r="DI114" s="1053"/>
      <c r="DJ114" s="1053"/>
      <c r="DK114" s="1054"/>
      <c r="DL114" s="1055" t="s">
        <v>437</v>
      </c>
      <c r="DM114" s="1053"/>
      <c r="DN114" s="1053"/>
      <c r="DO114" s="1053"/>
      <c r="DP114" s="1054"/>
      <c r="DQ114" s="1055" t="s">
        <v>440</v>
      </c>
      <c r="DR114" s="1053"/>
      <c r="DS114" s="1053"/>
      <c r="DT114" s="1053"/>
      <c r="DU114" s="1054"/>
      <c r="DV114" s="1056" t="s">
        <v>440</v>
      </c>
      <c r="DW114" s="1057"/>
      <c r="DX114" s="1057"/>
      <c r="DY114" s="1057"/>
      <c r="DZ114" s="1058"/>
    </row>
    <row r="115" spans="1:130" s="247" customFormat="1" ht="26.25" customHeight="1">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58978</v>
      </c>
      <c r="AB115" s="1028"/>
      <c r="AC115" s="1028"/>
      <c r="AD115" s="1028"/>
      <c r="AE115" s="1029"/>
      <c r="AF115" s="1030">
        <v>45944</v>
      </c>
      <c r="AG115" s="1028"/>
      <c r="AH115" s="1028"/>
      <c r="AI115" s="1028"/>
      <c r="AJ115" s="1029"/>
      <c r="AK115" s="1030">
        <v>243525</v>
      </c>
      <c r="AL115" s="1028"/>
      <c r="AM115" s="1028"/>
      <c r="AN115" s="1028"/>
      <c r="AO115" s="1029"/>
      <c r="AP115" s="1031">
        <v>2.1</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t="s">
        <v>442</v>
      </c>
      <c r="BR115" s="1014"/>
      <c r="BS115" s="1014"/>
      <c r="BT115" s="1014"/>
      <c r="BU115" s="1014"/>
      <c r="BV115" s="1014" t="s">
        <v>440</v>
      </c>
      <c r="BW115" s="1014"/>
      <c r="BX115" s="1014"/>
      <c r="BY115" s="1014"/>
      <c r="BZ115" s="1014"/>
      <c r="CA115" s="1014" t="s">
        <v>440</v>
      </c>
      <c r="CB115" s="1014"/>
      <c r="CC115" s="1014"/>
      <c r="CD115" s="1014"/>
      <c r="CE115" s="1014"/>
      <c r="CF115" s="1008" t="s">
        <v>440</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18247</v>
      </c>
      <c r="DH115" s="1053"/>
      <c r="DI115" s="1053"/>
      <c r="DJ115" s="1053"/>
      <c r="DK115" s="1054"/>
      <c r="DL115" s="1055" t="s">
        <v>437</v>
      </c>
      <c r="DM115" s="1053"/>
      <c r="DN115" s="1053"/>
      <c r="DO115" s="1053"/>
      <c r="DP115" s="1054"/>
      <c r="DQ115" s="1055" t="s">
        <v>440</v>
      </c>
      <c r="DR115" s="1053"/>
      <c r="DS115" s="1053"/>
      <c r="DT115" s="1053"/>
      <c r="DU115" s="1054"/>
      <c r="DV115" s="1056" t="s">
        <v>440</v>
      </c>
      <c r="DW115" s="1057"/>
      <c r="DX115" s="1057"/>
      <c r="DY115" s="1057"/>
      <c r="DZ115" s="1058"/>
    </row>
    <row r="116" spans="1:130" s="247" customFormat="1" ht="26.25" customHeight="1">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437</v>
      </c>
      <c r="AB116" s="1053"/>
      <c r="AC116" s="1053"/>
      <c r="AD116" s="1053"/>
      <c r="AE116" s="1054"/>
      <c r="AF116" s="1055" t="s">
        <v>440</v>
      </c>
      <c r="AG116" s="1053"/>
      <c r="AH116" s="1053"/>
      <c r="AI116" s="1053"/>
      <c r="AJ116" s="1054"/>
      <c r="AK116" s="1055" t="s">
        <v>440</v>
      </c>
      <c r="AL116" s="1053"/>
      <c r="AM116" s="1053"/>
      <c r="AN116" s="1053"/>
      <c r="AO116" s="1054"/>
      <c r="AP116" s="1056" t="s">
        <v>440</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440</v>
      </c>
      <c r="BR116" s="1014"/>
      <c r="BS116" s="1014"/>
      <c r="BT116" s="1014"/>
      <c r="BU116" s="1014"/>
      <c r="BV116" s="1014" t="s">
        <v>436</v>
      </c>
      <c r="BW116" s="1014"/>
      <c r="BX116" s="1014"/>
      <c r="BY116" s="1014"/>
      <c r="BZ116" s="1014"/>
      <c r="CA116" s="1014" t="s">
        <v>437</v>
      </c>
      <c r="CB116" s="1014"/>
      <c r="CC116" s="1014"/>
      <c r="CD116" s="1014"/>
      <c r="CE116" s="1014"/>
      <c r="CF116" s="1008" t="s">
        <v>440</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440</v>
      </c>
      <c r="DH116" s="1053"/>
      <c r="DI116" s="1053"/>
      <c r="DJ116" s="1053"/>
      <c r="DK116" s="1054"/>
      <c r="DL116" s="1055" t="s">
        <v>437</v>
      </c>
      <c r="DM116" s="1053"/>
      <c r="DN116" s="1053"/>
      <c r="DO116" s="1053"/>
      <c r="DP116" s="1054"/>
      <c r="DQ116" s="1055" t="s">
        <v>440</v>
      </c>
      <c r="DR116" s="1053"/>
      <c r="DS116" s="1053"/>
      <c r="DT116" s="1053"/>
      <c r="DU116" s="1054"/>
      <c r="DV116" s="1056" t="s">
        <v>437</v>
      </c>
      <c r="DW116" s="1057"/>
      <c r="DX116" s="1057"/>
      <c r="DY116" s="1057"/>
      <c r="DZ116" s="1058"/>
    </row>
    <row r="117" spans="1:130" s="247" customFormat="1" ht="26.25" customHeight="1">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2997603</v>
      </c>
      <c r="AB117" s="1071"/>
      <c r="AC117" s="1071"/>
      <c r="AD117" s="1071"/>
      <c r="AE117" s="1072"/>
      <c r="AF117" s="1073">
        <v>3096390</v>
      </c>
      <c r="AG117" s="1071"/>
      <c r="AH117" s="1071"/>
      <c r="AI117" s="1071"/>
      <c r="AJ117" s="1072"/>
      <c r="AK117" s="1073">
        <v>3206165</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437</v>
      </c>
      <c r="BR117" s="1014"/>
      <c r="BS117" s="1014"/>
      <c r="BT117" s="1014"/>
      <c r="BU117" s="1014"/>
      <c r="BV117" s="1014" t="s">
        <v>437</v>
      </c>
      <c r="BW117" s="1014"/>
      <c r="BX117" s="1014"/>
      <c r="BY117" s="1014"/>
      <c r="BZ117" s="1014"/>
      <c r="CA117" s="1014" t="s">
        <v>437</v>
      </c>
      <c r="CB117" s="1014"/>
      <c r="CC117" s="1014"/>
      <c r="CD117" s="1014"/>
      <c r="CE117" s="1014"/>
      <c r="CF117" s="1008" t="s">
        <v>437</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437</v>
      </c>
      <c r="DH117" s="1053"/>
      <c r="DI117" s="1053"/>
      <c r="DJ117" s="1053"/>
      <c r="DK117" s="1054"/>
      <c r="DL117" s="1055" t="s">
        <v>437</v>
      </c>
      <c r="DM117" s="1053"/>
      <c r="DN117" s="1053"/>
      <c r="DO117" s="1053"/>
      <c r="DP117" s="1054"/>
      <c r="DQ117" s="1055" t="s">
        <v>463</v>
      </c>
      <c r="DR117" s="1053"/>
      <c r="DS117" s="1053"/>
      <c r="DT117" s="1053"/>
      <c r="DU117" s="1054"/>
      <c r="DV117" s="1056" t="s">
        <v>437</v>
      </c>
      <c r="DW117" s="1057"/>
      <c r="DX117" s="1057"/>
      <c r="DY117" s="1057"/>
      <c r="DZ117" s="1058"/>
    </row>
    <row r="118" spans="1:130" s="247" customFormat="1" ht="26.25" customHeight="1">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304</v>
      </c>
      <c r="AG118" s="979"/>
      <c r="AH118" s="979"/>
      <c r="AI118" s="979"/>
      <c r="AJ118" s="980"/>
      <c r="AK118" s="978" t="s">
        <v>303</v>
      </c>
      <c r="AL118" s="979"/>
      <c r="AM118" s="979"/>
      <c r="AN118" s="979"/>
      <c r="AO118" s="980"/>
      <c r="AP118" s="1065" t="s">
        <v>430</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437</v>
      </c>
      <c r="BR118" s="1092"/>
      <c r="BS118" s="1092"/>
      <c r="BT118" s="1092"/>
      <c r="BU118" s="1092"/>
      <c r="BV118" s="1092" t="s">
        <v>463</v>
      </c>
      <c r="BW118" s="1092"/>
      <c r="BX118" s="1092"/>
      <c r="BY118" s="1092"/>
      <c r="BZ118" s="1092"/>
      <c r="CA118" s="1092" t="s">
        <v>437</v>
      </c>
      <c r="CB118" s="1092"/>
      <c r="CC118" s="1092"/>
      <c r="CD118" s="1092"/>
      <c r="CE118" s="1092"/>
      <c r="CF118" s="1008" t="s">
        <v>437</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437</v>
      </c>
      <c r="DH118" s="1053"/>
      <c r="DI118" s="1053"/>
      <c r="DJ118" s="1053"/>
      <c r="DK118" s="1054"/>
      <c r="DL118" s="1055" t="s">
        <v>463</v>
      </c>
      <c r="DM118" s="1053"/>
      <c r="DN118" s="1053"/>
      <c r="DO118" s="1053"/>
      <c r="DP118" s="1054"/>
      <c r="DQ118" s="1055" t="s">
        <v>463</v>
      </c>
      <c r="DR118" s="1053"/>
      <c r="DS118" s="1053"/>
      <c r="DT118" s="1053"/>
      <c r="DU118" s="1054"/>
      <c r="DV118" s="1056" t="s">
        <v>463</v>
      </c>
      <c r="DW118" s="1057"/>
      <c r="DX118" s="1057"/>
      <c r="DY118" s="1057"/>
      <c r="DZ118" s="1058"/>
    </row>
    <row r="119" spans="1:130" s="247" customFormat="1" ht="26.25" customHeight="1">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437</v>
      </c>
      <c r="AB119" s="986"/>
      <c r="AC119" s="986"/>
      <c r="AD119" s="986"/>
      <c r="AE119" s="987"/>
      <c r="AF119" s="988" t="s">
        <v>463</v>
      </c>
      <c r="AG119" s="986"/>
      <c r="AH119" s="986"/>
      <c r="AI119" s="986"/>
      <c r="AJ119" s="987"/>
      <c r="AK119" s="988" t="s">
        <v>437</v>
      </c>
      <c r="AL119" s="986"/>
      <c r="AM119" s="986"/>
      <c r="AN119" s="986"/>
      <c r="AO119" s="987"/>
      <c r="AP119" s="989" t="s">
        <v>463</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466</v>
      </c>
      <c r="BP119" s="1100"/>
      <c r="BQ119" s="1091">
        <v>30765903</v>
      </c>
      <c r="BR119" s="1092"/>
      <c r="BS119" s="1092"/>
      <c r="BT119" s="1092"/>
      <c r="BU119" s="1092"/>
      <c r="BV119" s="1092">
        <v>29698515</v>
      </c>
      <c r="BW119" s="1092"/>
      <c r="BX119" s="1092"/>
      <c r="BY119" s="1092"/>
      <c r="BZ119" s="1092"/>
      <c r="CA119" s="1092">
        <v>28524933</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437</v>
      </c>
      <c r="DH119" s="1078"/>
      <c r="DI119" s="1078"/>
      <c r="DJ119" s="1078"/>
      <c r="DK119" s="1079"/>
      <c r="DL119" s="1077" t="s">
        <v>437</v>
      </c>
      <c r="DM119" s="1078"/>
      <c r="DN119" s="1078"/>
      <c r="DO119" s="1078"/>
      <c r="DP119" s="1079"/>
      <c r="DQ119" s="1077" t="s">
        <v>463</v>
      </c>
      <c r="DR119" s="1078"/>
      <c r="DS119" s="1078"/>
      <c r="DT119" s="1078"/>
      <c r="DU119" s="1079"/>
      <c r="DV119" s="1080" t="s">
        <v>463</v>
      </c>
      <c r="DW119" s="1081"/>
      <c r="DX119" s="1081"/>
      <c r="DY119" s="1081"/>
      <c r="DZ119" s="1082"/>
    </row>
    <row r="120" spans="1:130" s="247" customFormat="1" ht="26.25" customHeight="1">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v>58978</v>
      </c>
      <c r="AB120" s="1053"/>
      <c r="AC120" s="1053"/>
      <c r="AD120" s="1053"/>
      <c r="AE120" s="1054"/>
      <c r="AF120" s="1055">
        <v>45944</v>
      </c>
      <c r="AG120" s="1053"/>
      <c r="AH120" s="1053"/>
      <c r="AI120" s="1053"/>
      <c r="AJ120" s="1054"/>
      <c r="AK120" s="1055">
        <v>243525</v>
      </c>
      <c r="AL120" s="1053"/>
      <c r="AM120" s="1053"/>
      <c r="AN120" s="1053"/>
      <c r="AO120" s="1054"/>
      <c r="AP120" s="1056">
        <v>2.1</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5140862</v>
      </c>
      <c r="BR120" s="1021"/>
      <c r="BS120" s="1021"/>
      <c r="BT120" s="1021"/>
      <c r="BU120" s="1021"/>
      <c r="BV120" s="1021">
        <v>5252002</v>
      </c>
      <c r="BW120" s="1021"/>
      <c r="BX120" s="1021"/>
      <c r="BY120" s="1021"/>
      <c r="BZ120" s="1021"/>
      <c r="CA120" s="1021">
        <v>5565242</v>
      </c>
      <c r="CB120" s="1021"/>
      <c r="CC120" s="1021"/>
      <c r="CD120" s="1021"/>
      <c r="CE120" s="1021"/>
      <c r="CF120" s="1035">
        <v>47.1</v>
      </c>
      <c r="CG120" s="1036"/>
      <c r="CH120" s="1036"/>
      <c r="CI120" s="1036"/>
      <c r="CJ120" s="1036"/>
      <c r="CK120" s="1101" t="s">
        <v>470</v>
      </c>
      <c r="CL120" s="1102"/>
      <c r="CM120" s="1102"/>
      <c r="CN120" s="1102"/>
      <c r="CO120" s="1103"/>
      <c r="CP120" s="1109" t="s">
        <v>471</v>
      </c>
      <c r="CQ120" s="1110"/>
      <c r="CR120" s="1110"/>
      <c r="CS120" s="1110"/>
      <c r="CT120" s="1110"/>
      <c r="CU120" s="1110"/>
      <c r="CV120" s="1110"/>
      <c r="CW120" s="1110"/>
      <c r="CX120" s="1110"/>
      <c r="CY120" s="1110"/>
      <c r="CZ120" s="1110"/>
      <c r="DA120" s="1110"/>
      <c r="DB120" s="1110"/>
      <c r="DC120" s="1110"/>
      <c r="DD120" s="1110"/>
      <c r="DE120" s="1110"/>
      <c r="DF120" s="1111"/>
      <c r="DG120" s="1020">
        <v>3111576</v>
      </c>
      <c r="DH120" s="1021"/>
      <c r="DI120" s="1021"/>
      <c r="DJ120" s="1021"/>
      <c r="DK120" s="1021"/>
      <c r="DL120" s="1021">
        <v>2807246</v>
      </c>
      <c r="DM120" s="1021"/>
      <c r="DN120" s="1021"/>
      <c r="DO120" s="1021"/>
      <c r="DP120" s="1021"/>
      <c r="DQ120" s="1021">
        <v>2591103</v>
      </c>
      <c r="DR120" s="1021"/>
      <c r="DS120" s="1021"/>
      <c r="DT120" s="1021"/>
      <c r="DU120" s="1021"/>
      <c r="DV120" s="1022">
        <v>21.9</v>
      </c>
      <c r="DW120" s="1022"/>
      <c r="DX120" s="1022"/>
      <c r="DY120" s="1022"/>
      <c r="DZ120" s="1023"/>
    </row>
    <row r="121" spans="1:130" s="247" customFormat="1" ht="26.25" customHeight="1">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437</v>
      </c>
      <c r="AB121" s="1053"/>
      <c r="AC121" s="1053"/>
      <c r="AD121" s="1053"/>
      <c r="AE121" s="1054"/>
      <c r="AF121" s="1055" t="s">
        <v>473</v>
      </c>
      <c r="AG121" s="1053"/>
      <c r="AH121" s="1053"/>
      <c r="AI121" s="1053"/>
      <c r="AJ121" s="1054"/>
      <c r="AK121" s="1055" t="s">
        <v>437</v>
      </c>
      <c r="AL121" s="1053"/>
      <c r="AM121" s="1053"/>
      <c r="AN121" s="1053"/>
      <c r="AO121" s="1054"/>
      <c r="AP121" s="1056" t="s">
        <v>437</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7066199</v>
      </c>
      <c r="BR121" s="1014"/>
      <c r="BS121" s="1014"/>
      <c r="BT121" s="1014"/>
      <c r="BU121" s="1014"/>
      <c r="BV121" s="1014">
        <v>6450497</v>
      </c>
      <c r="BW121" s="1014"/>
      <c r="BX121" s="1014"/>
      <c r="BY121" s="1014"/>
      <c r="BZ121" s="1014"/>
      <c r="CA121" s="1014">
        <v>5890337</v>
      </c>
      <c r="CB121" s="1014"/>
      <c r="CC121" s="1014"/>
      <c r="CD121" s="1014"/>
      <c r="CE121" s="1014"/>
      <c r="CF121" s="1008">
        <v>49.8</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3151</v>
      </c>
      <c r="DH121" s="1014"/>
      <c r="DI121" s="1014"/>
      <c r="DJ121" s="1014"/>
      <c r="DK121" s="1014"/>
      <c r="DL121" s="1014">
        <v>1857</v>
      </c>
      <c r="DM121" s="1014"/>
      <c r="DN121" s="1014"/>
      <c r="DO121" s="1014"/>
      <c r="DP121" s="1014"/>
      <c r="DQ121" s="1014">
        <v>804</v>
      </c>
      <c r="DR121" s="1014"/>
      <c r="DS121" s="1014"/>
      <c r="DT121" s="1014"/>
      <c r="DU121" s="1014"/>
      <c r="DV121" s="1015">
        <v>0</v>
      </c>
      <c r="DW121" s="1015"/>
      <c r="DX121" s="1015"/>
      <c r="DY121" s="1015"/>
      <c r="DZ121" s="1016"/>
    </row>
    <row r="122" spans="1:130" s="247" customFormat="1" ht="26.25" customHeight="1">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463</v>
      </c>
      <c r="AB122" s="1053"/>
      <c r="AC122" s="1053"/>
      <c r="AD122" s="1053"/>
      <c r="AE122" s="1054"/>
      <c r="AF122" s="1055" t="s">
        <v>473</v>
      </c>
      <c r="AG122" s="1053"/>
      <c r="AH122" s="1053"/>
      <c r="AI122" s="1053"/>
      <c r="AJ122" s="1054"/>
      <c r="AK122" s="1055" t="s">
        <v>437</v>
      </c>
      <c r="AL122" s="1053"/>
      <c r="AM122" s="1053"/>
      <c r="AN122" s="1053"/>
      <c r="AO122" s="1054"/>
      <c r="AP122" s="1056" t="s">
        <v>437</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21297960</v>
      </c>
      <c r="BR122" s="1092"/>
      <c r="BS122" s="1092"/>
      <c r="BT122" s="1092"/>
      <c r="BU122" s="1092"/>
      <c r="BV122" s="1092">
        <v>21096406</v>
      </c>
      <c r="BW122" s="1092"/>
      <c r="BX122" s="1092"/>
      <c r="BY122" s="1092"/>
      <c r="BZ122" s="1092"/>
      <c r="CA122" s="1092">
        <v>20726501</v>
      </c>
      <c r="CB122" s="1092"/>
      <c r="CC122" s="1092"/>
      <c r="CD122" s="1092"/>
      <c r="CE122" s="1092"/>
      <c r="CF122" s="1112">
        <v>175.4</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473</v>
      </c>
      <c r="AB123" s="1053"/>
      <c r="AC123" s="1053"/>
      <c r="AD123" s="1053"/>
      <c r="AE123" s="1054"/>
      <c r="AF123" s="1055" t="s">
        <v>463</v>
      </c>
      <c r="AG123" s="1053"/>
      <c r="AH123" s="1053"/>
      <c r="AI123" s="1053"/>
      <c r="AJ123" s="1054"/>
      <c r="AK123" s="1055" t="s">
        <v>463</v>
      </c>
      <c r="AL123" s="1053"/>
      <c r="AM123" s="1053"/>
      <c r="AN123" s="1053"/>
      <c r="AO123" s="1054"/>
      <c r="AP123" s="1056" t="s">
        <v>437</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477</v>
      </c>
      <c r="BP123" s="1100"/>
      <c r="BQ123" s="1159">
        <v>33505021</v>
      </c>
      <c r="BR123" s="1160"/>
      <c r="BS123" s="1160"/>
      <c r="BT123" s="1160"/>
      <c r="BU123" s="1160"/>
      <c r="BV123" s="1160">
        <v>32798905</v>
      </c>
      <c r="BW123" s="1160"/>
      <c r="BX123" s="1160"/>
      <c r="BY123" s="1160"/>
      <c r="BZ123" s="1160"/>
      <c r="CA123" s="1160">
        <v>32182080</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463</v>
      </c>
      <c r="AB124" s="1053"/>
      <c r="AC124" s="1053"/>
      <c r="AD124" s="1053"/>
      <c r="AE124" s="1054"/>
      <c r="AF124" s="1055" t="s">
        <v>463</v>
      </c>
      <c r="AG124" s="1053"/>
      <c r="AH124" s="1053"/>
      <c r="AI124" s="1053"/>
      <c r="AJ124" s="1054"/>
      <c r="AK124" s="1055" t="s">
        <v>473</v>
      </c>
      <c r="AL124" s="1053"/>
      <c r="AM124" s="1053"/>
      <c r="AN124" s="1053"/>
      <c r="AO124" s="1054"/>
      <c r="AP124" s="1056" t="s">
        <v>473</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463</v>
      </c>
      <c r="BR124" s="1122"/>
      <c r="BS124" s="1122"/>
      <c r="BT124" s="1122"/>
      <c r="BU124" s="1122"/>
      <c r="BV124" s="1122" t="s">
        <v>463</v>
      </c>
      <c r="BW124" s="1122"/>
      <c r="BX124" s="1122"/>
      <c r="BY124" s="1122"/>
      <c r="BZ124" s="1122"/>
      <c r="CA124" s="1122" t="s">
        <v>437</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463</v>
      </c>
      <c r="DH124" s="1078"/>
      <c r="DI124" s="1078"/>
      <c r="DJ124" s="1078"/>
      <c r="DK124" s="1079"/>
      <c r="DL124" s="1077" t="s">
        <v>463</v>
      </c>
      <c r="DM124" s="1078"/>
      <c r="DN124" s="1078"/>
      <c r="DO124" s="1078"/>
      <c r="DP124" s="1079"/>
      <c r="DQ124" s="1077" t="s">
        <v>463</v>
      </c>
      <c r="DR124" s="1078"/>
      <c r="DS124" s="1078"/>
      <c r="DT124" s="1078"/>
      <c r="DU124" s="1079"/>
      <c r="DV124" s="1080" t="s">
        <v>473</v>
      </c>
      <c r="DW124" s="1081"/>
      <c r="DX124" s="1081"/>
      <c r="DY124" s="1081"/>
      <c r="DZ124" s="1082"/>
    </row>
    <row r="125" spans="1:130" s="247" customFormat="1" ht="26.25" customHeight="1">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437</v>
      </c>
      <c r="AB125" s="1053"/>
      <c r="AC125" s="1053"/>
      <c r="AD125" s="1053"/>
      <c r="AE125" s="1054"/>
      <c r="AF125" s="1055" t="s">
        <v>463</v>
      </c>
      <c r="AG125" s="1053"/>
      <c r="AH125" s="1053"/>
      <c r="AI125" s="1053"/>
      <c r="AJ125" s="1054"/>
      <c r="AK125" s="1055" t="s">
        <v>437</v>
      </c>
      <c r="AL125" s="1053"/>
      <c r="AM125" s="1053"/>
      <c r="AN125" s="1053"/>
      <c r="AO125" s="1054"/>
      <c r="AP125" s="1056" t="s">
        <v>473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437</v>
      </c>
      <c r="DH125" s="1021"/>
      <c r="DI125" s="1021"/>
      <c r="DJ125" s="1021"/>
      <c r="DK125" s="1021"/>
      <c r="DL125" s="1021" t="s">
        <v>473</v>
      </c>
      <c r="DM125" s="1021"/>
      <c r="DN125" s="1021"/>
      <c r="DO125" s="1021"/>
      <c r="DP125" s="1021"/>
      <c r="DQ125" s="1021" t="s">
        <v>437</v>
      </c>
      <c r="DR125" s="1021"/>
      <c r="DS125" s="1021"/>
      <c r="DT125" s="1021"/>
      <c r="DU125" s="1021"/>
      <c r="DV125" s="1022" t="s">
        <v>463</v>
      </c>
      <c r="DW125" s="1022"/>
      <c r="DX125" s="1022"/>
      <c r="DY125" s="1022"/>
      <c r="DZ125" s="1023"/>
    </row>
    <row r="126" spans="1:130" s="247" customFormat="1" ht="26.25" customHeight="1" thickBot="1">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437</v>
      </c>
      <c r="AB126" s="1053"/>
      <c r="AC126" s="1053"/>
      <c r="AD126" s="1053"/>
      <c r="AE126" s="1054"/>
      <c r="AF126" s="1055" t="s">
        <v>473</v>
      </c>
      <c r="AG126" s="1053"/>
      <c r="AH126" s="1053"/>
      <c r="AI126" s="1053"/>
      <c r="AJ126" s="1054"/>
      <c r="AK126" s="1055" t="s">
        <v>463</v>
      </c>
      <c r="AL126" s="1053"/>
      <c r="AM126" s="1053"/>
      <c r="AN126" s="1053"/>
      <c r="AO126" s="1054"/>
      <c r="AP126" s="1056" t="s">
        <v>437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473</v>
      </c>
      <c r="DH126" s="1014"/>
      <c r="DI126" s="1014"/>
      <c r="DJ126" s="1014"/>
      <c r="DK126" s="1014"/>
      <c r="DL126" s="1014" t="s">
        <v>463</v>
      </c>
      <c r="DM126" s="1014"/>
      <c r="DN126" s="1014"/>
      <c r="DO126" s="1014"/>
      <c r="DP126" s="1014"/>
      <c r="DQ126" s="1014" t="s">
        <v>473</v>
      </c>
      <c r="DR126" s="1014"/>
      <c r="DS126" s="1014"/>
      <c r="DT126" s="1014"/>
      <c r="DU126" s="1014"/>
      <c r="DV126" s="1015" t="s">
        <v>463</v>
      </c>
      <c r="DW126" s="1015"/>
      <c r="DX126" s="1015"/>
      <c r="DY126" s="1015"/>
      <c r="DZ126" s="1016"/>
    </row>
    <row r="127" spans="1:130" s="247" customFormat="1" ht="26.25" customHeight="1">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473</v>
      </c>
      <c r="AB127" s="1053"/>
      <c r="AC127" s="1053"/>
      <c r="AD127" s="1053"/>
      <c r="AE127" s="1054"/>
      <c r="AF127" s="1055" t="s">
        <v>463</v>
      </c>
      <c r="AG127" s="1053"/>
      <c r="AH127" s="1053"/>
      <c r="AI127" s="1053"/>
      <c r="AJ127" s="1054"/>
      <c r="AK127" s="1055" t="s">
        <v>463</v>
      </c>
      <c r="AL127" s="1053"/>
      <c r="AM127" s="1053"/>
      <c r="AN127" s="1053"/>
      <c r="AO127" s="1054"/>
      <c r="AP127" s="1056" t="s">
        <v>463</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473</v>
      </c>
      <c r="DH127" s="1014"/>
      <c r="DI127" s="1014"/>
      <c r="DJ127" s="1014"/>
      <c r="DK127" s="1014"/>
      <c r="DL127" s="1014" t="s">
        <v>473</v>
      </c>
      <c r="DM127" s="1014"/>
      <c r="DN127" s="1014"/>
      <c r="DO127" s="1014"/>
      <c r="DP127" s="1014"/>
      <c r="DQ127" s="1014" t="s">
        <v>463</v>
      </c>
      <c r="DR127" s="1014"/>
      <c r="DS127" s="1014"/>
      <c r="DT127" s="1014"/>
      <c r="DU127" s="1014"/>
      <c r="DV127" s="1015" t="s">
        <v>473</v>
      </c>
      <c r="DW127" s="1015"/>
      <c r="DX127" s="1015"/>
      <c r="DY127" s="1015"/>
      <c r="DZ127" s="1016"/>
    </row>
    <row r="128" spans="1:130" s="247" customFormat="1" ht="26.25" customHeight="1" thickBot="1">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1163475</v>
      </c>
      <c r="AB128" s="1142"/>
      <c r="AC128" s="1142"/>
      <c r="AD128" s="1142"/>
      <c r="AE128" s="1143"/>
      <c r="AF128" s="1144">
        <v>1192050</v>
      </c>
      <c r="AG128" s="1142"/>
      <c r="AH128" s="1142"/>
      <c r="AI128" s="1142"/>
      <c r="AJ128" s="1143"/>
      <c r="AK128" s="1144">
        <v>1166840</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437</v>
      </c>
      <c r="BG128" s="1149"/>
      <c r="BH128" s="1149"/>
      <c r="BI128" s="1149"/>
      <c r="BJ128" s="1149"/>
      <c r="BK128" s="1149"/>
      <c r="BL128" s="1150"/>
      <c r="BM128" s="1148">
        <v>12.9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463</v>
      </c>
      <c r="DH128" s="1134"/>
      <c r="DI128" s="1134"/>
      <c r="DJ128" s="1134"/>
      <c r="DK128" s="1134"/>
      <c r="DL128" s="1134" t="s">
        <v>463</v>
      </c>
      <c r="DM128" s="1134"/>
      <c r="DN128" s="1134"/>
      <c r="DO128" s="1134"/>
      <c r="DP128" s="1134"/>
      <c r="DQ128" s="1134" t="s">
        <v>463</v>
      </c>
      <c r="DR128" s="1134"/>
      <c r="DS128" s="1134"/>
      <c r="DT128" s="1134"/>
      <c r="DU128" s="1134"/>
      <c r="DV128" s="1135" t="s">
        <v>463</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13232910</v>
      </c>
      <c r="AB129" s="1053"/>
      <c r="AC129" s="1053"/>
      <c r="AD129" s="1053"/>
      <c r="AE129" s="1054"/>
      <c r="AF129" s="1055">
        <v>13475971</v>
      </c>
      <c r="AG129" s="1053"/>
      <c r="AH129" s="1053"/>
      <c r="AI129" s="1053"/>
      <c r="AJ129" s="1054"/>
      <c r="AK129" s="1055">
        <v>13547649</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437</v>
      </c>
      <c r="BG129" s="1163"/>
      <c r="BH129" s="1163"/>
      <c r="BI129" s="1163"/>
      <c r="BJ129" s="1163"/>
      <c r="BK129" s="1163"/>
      <c r="BL129" s="1164"/>
      <c r="BM129" s="1162">
        <v>17.899999999999999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1754807</v>
      </c>
      <c r="AB130" s="1053"/>
      <c r="AC130" s="1053"/>
      <c r="AD130" s="1053"/>
      <c r="AE130" s="1054"/>
      <c r="AF130" s="1055">
        <v>1789561</v>
      </c>
      <c r="AG130" s="1053"/>
      <c r="AH130" s="1053"/>
      <c r="AI130" s="1053"/>
      <c r="AJ130" s="1054"/>
      <c r="AK130" s="1055">
        <v>1730534</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1.4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11478103</v>
      </c>
      <c r="AB131" s="1078"/>
      <c r="AC131" s="1078"/>
      <c r="AD131" s="1078"/>
      <c r="AE131" s="1079"/>
      <c r="AF131" s="1077">
        <v>11686410</v>
      </c>
      <c r="AG131" s="1078"/>
      <c r="AH131" s="1078"/>
      <c r="AI131" s="1078"/>
      <c r="AJ131" s="1079"/>
      <c r="AK131" s="1077">
        <v>11817115</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t="s">
        <v>500</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0.69106367099999999</v>
      </c>
      <c r="AB132" s="1194"/>
      <c r="AC132" s="1194"/>
      <c r="AD132" s="1194"/>
      <c r="AE132" s="1195"/>
      <c r="AF132" s="1196">
        <v>0.98215790800000002</v>
      </c>
      <c r="AG132" s="1194"/>
      <c r="AH132" s="1194"/>
      <c r="AI132" s="1194"/>
      <c r="AJ132" s="1195"/>
      <c r="AK132" s="1196">
        <v>2.6130828039999998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0.5</v>
      </c>
      <c r="AB133" s="1177"/>
      <c r="AC133" s="1177"/>
      <c r="AD133" s="1177"/>
      <c r="AE133" s="1178"/>
      <c r="AF133" s="1176">
        <v>0.9</v>
      </c>
      <c r="AG133" s="1177"/>
      <c r="AH133" s="1177"/>
      <c r="AI133" s="1177"/>
      <c r="AJ133" s="1178"/>
      <c r="AK133" s="1176">
        <v>1.4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65hm2fphi5Sj0fKfibuDKWtzTN/IftCLQEt8kmbN2j9I69UGkAXWKsMXlI8a/YH98h6zYAs1EvHSKEaffKX0qg==" saltValue="0Q/S+JcyCyzh+nb/sutc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1AXz9C0BR/8Yz/rMBt6qm6RGp0+JPRWqjnByQlvIMJ0gdMglXsPyC8v/1v8BXAAhXicEROnBMFNkL0VJj7iPgQ==" saltValue="fkQ9dGd5G3FFECEYpSWL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 zoomScale="89" zoomScaleNormal="89"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Q9mzF2mmJbc+nhCienDtRjvJW//CBV3/o5SbqZknzDfL8XiRDzgw320V7ai0AKGNO/+ANKcbtCioNbP1uNPFg==" saltValue="YS8Eq0SyEtStAdQ5WddG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2915141</v>
      </c>
      <c r="AP9" s="313">
        <v>40512</v>
      </c>
      <c r="AQ9" s="314">
        <v>57754</v>
      </c>
      <c r="AR9" s="315">
        <v>-29.9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266548</v>
      </c>
      <c r="AP10" s="316">
        <v>3704</v>
      </c>
      <c r="AQ10" s="317">
        <v>3830</v>
      </c>
      <c r="AR10" s="318">
        <v>-3.3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550960</v>
      </c>
      <c r="AP11" s="316">
        <v>7657</v>
      </c>
      <c r="AQ11" s="317">
        <v>6814</v>
      </c>
      <c r="AR11" s="318">
        <v>12.4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v>5635</v>
      </c>
      <c r="AP12" s="316">
        <v>78</v>
      </c>
      <c r="AQ12" s="317">
        <v>1059</v>
      </c>
      <c r="AR12" s="318">
        <v>-92.6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517</v>
      </c>
      <c r="AP13" s="316" t="s">
        <v>517</v>
      </c>
      <c r="AQ13" s="317">
        <v>4</v>
      </c>
      <c r="AR13" s="318" t="s">
        <v>517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v>188386</v>
      </c>
      <c r="AP14" s="316">
        <v>2618</v>
      </c>
      <c r="AQ14" s="317">
        <v>2651</v>
      </c>
      <c r="AR14" s="318">
        <v>-1.2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v>72505</v>
      </c>
      <c r="AP15" s="316">
        <v>1008</v>
      </c>
      <c r="AQ15" s="317">
        <v>1352</v>
      </c>
      <c r="AR15" s="318">
        <v>-25.4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-227909</v>
      </c>
      <c r="AP16" s="316">
        <v>-3167</v>
      </c>
      <c r="AQ16" s="317">
        <v>-4074</v>
      </c>
      <c r="AR16" s="318">
        <v>-22.3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3771266</v>
      </c>
      <c r="AP17" s="316">
        <v>52409</v>
      </c>
      <c r="AQ17" s="317">
        <v>69392</v>
      </c>
      <c r="AR17" s="318">
        <v>-24.5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4.49</v>
      </c>
      <c r="AP21" s="329">
        <v>6.31</v>
      </c>
      <c r="AQ21" s="330">
        <v>-1.82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100.8</v>
      </c>
      <c r="AP22" s="334">
        <v>98.4</v>
      </c>
      <c r="AQ22" s="335">
        <v>2.4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2615376</v>
      </c>
      <c r="AP32" s="343">
        <v>36346</v>
      </c>
      <c r="AQ32" s="344">
        <v>34189</v>
      </c>
      <c r="AR32" s="345">
        <v>6.3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517</v>
      </c>
      <c r="AP33" s="343" t="s">
        <v>517</v>
      </c>
      <c r="AQ33" s="344" t="s">
        <v>517</v>
      </c>
      <c r="AR33" s="345" t="s">
        <v>517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517</v>
      </c>
      <c r="AP34" s="343" t="s">
        <v>517</v>
      </c>
      <c r="AQ34" s="344">
        <v>16</v>
      </c>
      <c r="AR34" s="345" t="s">
        <v>517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346159</v>
      </c>
      <c r="AP35" s="343">
        <v>4811</v>
      </c>
      <c r="AQ35" s="344">
        <v>9412</v>
      </c>
      <c r="AR35" s="345">
        <v>-48.9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v>1105</v>
      </c>
      <c r="AP36" s="343">
        <v>15</v>
      </c>
      <c r="AQ36" s="344">
        <v>2024</v>
      </c>
      <c r="AR36" s="345">
        <v>-99.3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v>243525</v>
      </c>
      <c r="AP37" s="343">
        <v>3384</v>
      </c>
      <c r="AQ37" s="344">
        <v>1165</v>
      </c>
      <c r="AR37" s="345">
        <v>190.5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517</v>
      </c>
      <c r="AP38" s="346" t="s">
        <v>517</v>
      </c>
      <c r="AQ38" s="347">
        <v>2</v>
      </c>
      <c r="AR38" s="335" t="s">
        <v>517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v>-1166840</v>
      </c>
      <c r="AP39" s="343">
        <v>-16216</v>
      </c>
      <c r="AQ39" s="344">
        <v>-6367</v>
      </c>
      <c r="AR39" s="345">
        <v>154.69999999999999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-1730534</v>
      </c>
      <c r="AP40" s="343">
        <v>-24049</v>
      </c>
      <c r="AQ40" s="344">
        <v>-28963</v>
      </c>
      <c r="AR40" s="345">
        <v>-17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308791</v>
      </c>
      <c r="AP41" s="343">
        <v>4291</v>
      </c>
      <c r="AQ41" s="344">
        <v>11478</v>
      </c>
      <c r="AR41" s="345">
        <v>-62.6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3638684</v>
      </c>
      <c r="AN51" s="365">
        <v>50639</v>
      </c>
      <c r="AO51" s="366">
        <v>-31.4</v>
      </c>
      <c r="AP51" s="367">
        <v>47278</v>
      </c>
      <c r="AQ51" s="368">
        <v>-28.6</v>
      </c>
      <c r="AR51" s="369">
        <v>-2.8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2771101</v>
      </c>
      <c r="AN52" s="373">
        <v>38565</v>
      </c>
      <c r="AO52" s="374">
        <v>-31.6</v>
      </c>
      <c r="AP52" s="375">
        <v>24096</v>
      </c>
      <c r="AQ52" s="376">
        <v>-24.3</v>
      </c>
      <c r="AR52" s="377">
        <v>-7.3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4264913</v>
      </c>
      <c r="AN53" s="365">
        <v>59305</v>
      </c>
      <c r="AO53" s="366">
        <v>17.100000000000001</v>
      </c>
      <c r="AP53" s="367">
        <v>44504</v>
      </c>
      <c r="AQ53" s="368">
        <v>-5.9</v>
      </c>
      <c r="AR53" s="369">
        <v>23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2638604</v>
      </c>
      <c r="AN54" s="373">
        <v>36691</v>
      </c>
      <c r="AO54" s="374">
        <v>-4.9000000000000004</v>
      </c>
      <c r="AP54" s="375">
        <v>25876</v>
      </c>
      <c r="AQ54" s="376">
        <v>7.4</v>
      </c>
      <c r="AR54" s="377">
        <v>-12.3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2684218</v>
      </c>
      <c r="AN55" s="365">
        <v>37345</v>
      </c>
      <c r="AO55" s="366">
        <v>-37</v>
      </c>
      <c r="AP55" s="367">
        <v>47820</v>
      </c>
      <c r="AQ55" s="368">
        <v>7.5</v>
      </c>
      <c r="AR55" s="369">
        <v>-44.5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1946862</v>
      </c>
      <c r="AN56" s="373">
        <v>27086</v>
      </c>
      <c r="AO56" s="374">
        <v>-26.2</v>
      </c>
      <c r="AP56" s="375">
        <v>25855</v>
      </c>
      <c r="AQ56" s="376">
        <v>-0.1</v>
      </c>
      <c r="AR56" s="377">
        <v>-26.1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1862649</v>
      </c>
      <c r="AN57" s="365">
        <v>25946</v>
      </c>
      <c r="AO57" s="366">
        <v>-30.5</v>
      </c>
      <c r="AP57" s="367">
        <v>41934</v>
      </c>
      <c r="AQ57" s="368">
        <v>-12.3</v>
      </c>
      <c r="AR57" s="369">
        <v>-18.2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1178396</v>
      </c>
      <c r="AN58" s="373">
        <v>16414</v>
      </c>
      <c r="AO58" s="374">
        <v>-39.4</v>
      </c>
      <c r="AP58" s="375">
        <v>23352</v>
      </c>
      <c r="AQ58" s="376">
        <v>-9.6999999999999993</v>
      </c>
      <c r="AR58" s="377">
        <v>-29.7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2730548</v>
      </c>
      <c r="AN59" s="365">
        <v>37946</v>
      </c>
      <c r="AO59" s="366">
        <v>46.2</v>
      </c>
      <c r="AP59" s="367">
        <v>45588</v>
      </c>
      <c r="AQ59" s="368">
        <v>8.6999999999999993</v>
      </c>
      <c r="AR59" s="369">
        <v>37.5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1324737</v>
      </c>
      <c r="AN60" s="373">
        <v>18410</v>
      </c>
      <c r="AO60" s="374">
        <v>12.2</v>
      </c>
      <c r="AP60" s="375">
        <v>24150</v>
      </c>
      <c r="AQ60" s="376">
        <v>3.4</v>
      </c>
      <c r="AR60" s="377">
        <v>8.8000000000000007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3036202</v>
      </c>
      <c r="AN61" s="380">
        <v>42236</v>
      </c>
      <c r="AO61" s="381">
        <v>-7.1</v>
      </c>
      <c r="AP61" s="382">
        <v>45425</v>
      </c>
      <c r="AQ61" s="383">
        <v>-6.1</v>
      </c>
      <c r="AR61" s="369">
        <v>-1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1971940</v>
      </c>
      <c r="AN62" s="373">
        <v>27433</v>
      </c>
      <c r="AO62" s="374">
        <v>-18</v>
      </c>
      <c r="AP62" s="375">
        <v>24666</v>
      </c>
      <c r="AQ62" s="376">
        <v>-4.7</v>
      </c>
      <c r="AR62" s="377">
        <v>-13.3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FuD5uUyhw07OlEetV0HB8bsy0+a/fxrGsnXAR5q0R5BWbljE7hT3rB4Ta7xNUiL+IDa5i1Y5M9GFzeKmpf4SYg==" saltValue="zPshVhBHJy/MLIzMwDTl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556</v>
      </c>
    </row>
    <row r="120" spans="125:125" ht="13.5" hidden="1" customHeight="1"/>
    <row r="121" spans="125:125" ht="13.5" hidden="1" customHeight="1">
      <c r="DU121" s="291"/>
    </row>
  </sheetData>
  <sheetProtection algorithmName="SHA-512" hashValue="VuliCZFMoyZCEwSZBIsBtfqkgYVN80/JhE89FdWrdvHs7wwMEGAkGntJN1oiLquhKBt5uKd4N35p8hnKV2VNVA==" saltValue="4bJqw5n8/mF2Wd4tNois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557</v>
      </c>
    </row>
  </sheetData>
  <sheetProtection algorithmName="SHA-512" hashValue="f3ChEZoG1KpzvIRzyxsGu3NpNqkKD6cOKU8YbRLFItbhOvXWcqmXwO/RfF2mXVejrFmIwawe0KAg3iB507A2PA==" saltValue="R+3BPDXncRsXptqdwaoA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6" t="s">
        <v>3</v>
      </c>
      <c r="D47" s="1236"/>
      <c r="E47" s="1237"/>
      <c r="F47" s="11">
        <v>24.31</v>
      </c>
      <c r="G47" s="12">
        <v>21.29</v>
      </c>
      <c r="H47" s="12">
        <v>22.62</v>
      </c>
      <c r="I47" s="12">
        <v>23.17</v>
      </c>
      <c r="J47" s="13">
        <v>24.09</v>
      </c>
    </row>
    <row r="48" spans="2:10" ht="57.75" customHeight="1">
      <c r="B48" s="14"/>
      <c r="C48" s="1238" t="s">
        <v>4</v>
      </c>
      <c r="D48" s="1238"/>
      <c r="E48" s="1239"/>
      <c r="F48" s="15">
        <v>5.16</v>
      </c>
      <c r="G48" s="16">
        <v>4.93</v>
      </c>
      <c r="H48" s="16">
        <v>4.49</v>
      </c>
      <c r="I48" s="16">
        <v>4.74</v>
      </c>
      <c r="J48" s="17">
        <v>4.29</v>
      </c>
    </row>
    <row r="49" spans="2:10" ht="57.75" customHeight="1" thickBot="1">
      <c r="B49" s="18"/>
      <c r="C49" s="1240" t="s">
        <v>5</v>
      </c>
      <c r="D49" s="1240"/>
      <c r="E49" s="1241"/>
      <c r="F49" s="19" t="s">
        <v>563</v>
      </c>
      <c r="G49" s="20" t="s">
        <v>564</v>
      </c>
      <c r="H49" s="20">
        <v>1.86</v>
      </c>
      <c r="I49" s="20">
        <v>2.76</v>
      </c>
      <c r="J49" s="21">
        <v>1.25</v>
      </c>
    </row>
    <row r="50" spans="2:10" ht="13.5" customHeight="1"/>
  </sheetData>
  <sheetProtection algorithmName="SHA-512" hashValue="0YQFrCGA+jexcbxP/FI2HRabimBqY7CGZuRDXRO72MbwxiPvEwmO/czzGz2fjnCU6GPv2X/uHXLVuCO7uiw9ew==" saltValue="0lNauAQiZ0F+GQxCZmiL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2021-10-04T03:57:14Z</cp:lastPrinted>
  <dcterms:created xsi:type="dcterms:W3CDTF">2021-02-05T04:28:16Z</dcterms:created>
  <dcterms:modified xsi:type="dcterms:W3CDTF">2021-10-04T03:57:21Z</dcterms:modified>
  <cp:category/>
</cp:coreProperties>
</file>