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U34" i="10" s="1"/>
  <c r="U35" i="10" s="1"/>
  <c r="U36" i="10" s="1"/>
  <c r="U37" i="10" s="1"/>
  <c r="CO35" i="10"/>
  <c r="BE35" i="10"/>
  <c r="AM35" i="10"/>
  <c r="C35" i="10"/>
  <c r="BE34" i="10"/>
  <c r="C34" i="10"/>
  <c r="AM34" i="10" s="1"/>
  <c r="BW34" i="10" l="1"/>
  <c r="BW35" i="10" s="1"/>
  <c r="BW36" i="10" s="1"/>
  <c r="BW37" i="10" s="1"/>
  <c r="BW38" i="10" s="1"/>
  <c r="BW39" i="10" s="1"/>
  <c r="BW40" i="10" s="1"/>
  <c r="BW41" i="10" s="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<sst xmlns="http://schemas.openxmlformats.org/spreadsheetml/2006/main" count="1151" uniqueCount="617">
  <si>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</si>
  <si>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</si>
  <si>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</si>
  <si>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</si>
  <si>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</si>
  <si>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</si>
  <si>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</si>
  <si>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</si>
  <si>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</si>
  <si>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</si>
  <si>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</si>
  <si>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</si>
  <si>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</si>
  <si>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</si>
  <si>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</si>
  <si>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</si>
  <si>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</si>
  <si>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</si>
  <si>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</si>
  <si>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</si>
  <si>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</si>
  <si>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</si>
  <si>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</si>
  <si>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</si>
  <si>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</si>
  <si>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</si>
  <si>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</si>
  <si>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</si>
  <si>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</si>
  <si>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</si>
  <si>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</si>
  <si>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</si>
  <si>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</si>
  <si>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</si>
  <si>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</si>
  <si>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</si>
  <si>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</si>
  <si>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</si>
  <si>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</si>
  <si>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</si>
  <si>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</si>
  <si>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</si>
  <si>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</si>
  <si>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</si>
  <si>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</si>
  <si>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</si>
  <si>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</si>
  <si>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</si>
  <si>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</si>
  <si>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</si>
  <si>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</si>
  <si>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</si>
  <si>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</si>
  <si>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</si>
  <si>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</si>
  <si>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</si>
  <si>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</si>
  <si>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</si>
  <si>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</si>
  <si>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</si>
  <si>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</si>
  <si>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</si>
  <si>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</si>
  <si>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</si>
  <si>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</si>
  <si>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</si>
  <si>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</si>
  <si>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</si>
  <si>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</si>
  <si>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</si>
  <si>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</si>
  <si>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</si>
  <si>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</si>
  <si>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</si>
  <si>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</si>
  <si>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</si>
  <si>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</si>
  <si>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</si>
  <si>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</si>
  <si>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</si>
  <si>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</si>
  <si>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</si>
  <si>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</si>
  <si>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</si>
  <si>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</si>
  <si>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</si>
  <si>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</si>
  <si>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</si>
  <si>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</si>
  <si>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</si>
  <si>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</si>
  <si>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</si>
  <si>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</si>
  <si>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</si>
  <si>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</si>
  <si>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</si>
  <si>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</si>
  <si>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</si>
  <si>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</si>
  <si>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</si>
  <si>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</si>
  <si>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</si>
  <si>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</si>
  <si>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</si>
  <si>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</si>
  <si>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</si>
  <si>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</si>
  <si>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</si>
  <si>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</si>
  <si>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</si>
  <si>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</si>
  <si>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</si>
  <si>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</si>
  <si>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</si>
  <si>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</si>
  <si>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</si>
  <si>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</si>
  <si>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</si>
  <si>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</si>
  <si>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</si>
  <si>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</si>
  <si>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</si>
  <si>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</si>
  <si>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</si>
  <si>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</si>
  <si>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</si>
  <si>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</si>
  <si>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</si>
  <si>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</si>
  <si>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</si>
  <si>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</si>
  <si>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</si>
  <si>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</si>
  <si>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</si>
  <si>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</si>
  <si>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</si>
  <si>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</si>
  <si>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</si>
  <si>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</si>
  <si>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</si>
  <si>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</si>
  <si>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</si>
  <si>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</si>
  <si>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</si>
  <si>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</si>
  <si>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</si>
  <si>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</si>
  <si>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</si>
  <si>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</si>
  <si>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</si>
  <si>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</si>
  <si>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</si>
  <si>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</si>
  <si>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</si>
  <si>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</si>
  <si>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</si>
  <si>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</si>
  <si>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</si>
  <si>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</si>
  <si>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</si>
  <si>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</si>
  <si>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</si>
  <si>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</si>
  <si>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</si>
  <si>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</si>
  <si>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</si>
  <si>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</si>
  <si>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</si>
  <si>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</si>
  <si>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</si>
  <si>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</si>
  <si>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</si>
  <si>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</si>
  <si>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</si>
  <si>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</si>
  <si>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</si>
  <si>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</si>
  <si>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</si>
  <si>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</si>
  <si>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</si>
  <si>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</si>
  <si>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</si>
  <si>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</si>
  <si>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</si>
  <si>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</si>
  <si>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</si>
  <si>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</si>
  <si>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</si>
  <si>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</si>
  <si>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</si>
  <si>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</si>
  <si>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</si>
  <si>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</si>
  <si>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</si>
  <si>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</si>
  <si>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</si>
  <si>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</si>
  <si>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</si>
  <si>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</si>
  <si>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</si>
  <si>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</si>
  <si>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</si>
  <si>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</si>
  <si>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</si>
  <si>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</si>
  <si>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</si>
  <si>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</si>
  <si>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</si>
  <si>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</si>
  <si>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</si>
  <si>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</si>
  <si>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</si>
  <si>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</si>
  <si>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福岡県春日市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</si>
  <si>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</si>
  <si>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</si>
  <si>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</si>
  <si>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</si>
  <si>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</si>
  <si>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</si>
  <si>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</si>
  <si>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</si>
  <si>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</si>
  <si>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</si>
  <si>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</si>
  <si>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</si>
  <si>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</si>
  <si>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</si>
  <si>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</si>
  <si>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</si>
  <si>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</si>
  <si>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</si>
  <si>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</si>
  <si>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</si>
  <si>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</si>
  <si>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</si>
  <si>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</si>
  <si>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</si>
  <si>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</si>
  <si>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</si>
  <si>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</si>
  <si>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</si>
  <si>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</si>
  <si>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</si>
  <si>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</si>
  <si>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</si>
  <si>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</si>
  <si>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</si>
  <si>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</si>
  <si>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</si>
  <si>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</si>
  <si>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</si>
  <si>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</si>
  <si>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</si>
  <si>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</si>
  <si>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</si>
  <si>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</si>
  <si>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</si>
  <si>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</si>
  <si>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</si>
  <si>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</si>
  <si>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</si>
  <si>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</si>
  <si>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</si>
  <si>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</si>
  <si>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</si>
  <si>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</si>
  <si>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</si>
  <si>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</si>
  <si>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</si>
  <si>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</si>
  <si>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</si>
  <si>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</si>
  <si>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</si>
  <si>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</si>
  <si>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</si>
  <si>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</si>
  <si>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</si>
  <si>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</si>
  <si>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</si>
  <si>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</si>
  <si>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</si>
  <si>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</si>
  <si>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</si>
  <si>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</si>
  <si>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</si>
  <si>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</si>
  <si>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</si>
  <si>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</si>
  <si>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</si>
  <si>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</si>
  <si>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</si>
  <si>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</si>
  <si>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</si>
  <si>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</si>
  <si>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</si>
  <si>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</si>
  <si>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</si>
  <si>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</si>
  <si>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</si>
  <si>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</si>
  <si>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</si>
  <si>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</si>
  <si>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</si>
  <si>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</si>
  <si>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</si>
  <si>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</si>
  <si>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</si>
  <si>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</si>
  <si>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</si>
  <si>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</si>
  <si>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</si>
  <si>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</si>
  <si>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</si>
  <si>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</si>
  <si>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</si>
  <si>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</si>
  <si>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</si>
  <si>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</si>
  <si>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</si>
  <si>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</si>
  <si>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</si>
  <si>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</si>
  <si>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</si>
  <si>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</si>
  <si>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</si>
  <si>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</si>
  <si>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</si>
  <si>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</si>
  <si>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</si>
  <si>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</si>
  <si>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</si>
  <si>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</si>
  <si>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</si>
  <si>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</si>
  <si>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</si>
  <si>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</si>
  <si>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</si>
  <si>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</si>
  <si>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</si>
  <si>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</si>
  <si>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</si>
  <si>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</si>
  <si>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</si>
  <si>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</si>
  <si>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</si>
  <si>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</si>
  <si>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</si>
  <si>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</si>
  <si>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</si>
  <si>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</si>
  <si>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</si>
  <si>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</si>
  <si>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</si>
  <si>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</si>
  <si>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</si>
  <si>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</si>
  <si>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</si>
  <si>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</si>
  <si>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</si>
  <si>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</si>
  <si>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</si>
  <si>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</si>
  <si>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</si>
  <si>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</si>
  <si>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</si>
  <si>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</si>
  <si>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</si>
  <si>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福岡県春日市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</si>
  <si>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</si>
  <si>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</si>
  <si>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</si>
  <si>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</si>
  <si>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</si>
  <si>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</si>
  <si>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</si>
  <si>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</si>
  <si>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</si>
  <si>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</si>
  <si>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</si>
  <si>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</si>
  <si>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</si>
  <si>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</si>
  <si>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</si>
  <si>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</si>
  <si>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</si>
  <si>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</si>
  <si>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</si>
  <si>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</si>
  <si>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</si>
  <si>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</si>
  <si>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</si>
  <si>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</si>
  <si>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</si>
  <si>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</si>
  <si>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</si>
  <si>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</si>
  <si>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</si>
  <si>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</si>
  <si>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</si>
  <si>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</si>
  <si>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</si>
  <si>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</si>
  <si>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</si>
  <si>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</si>
  <si>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</si>
  <si>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筑紫地区介護認定審査会事業特別会計</t>
    <phoneticPr fontId="5"/>
  </si>
  <si>
    <t>-</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</si>
  <si>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</si>
  <si>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</si>
  <si>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</si>
  <si>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</si>
  <si>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</si>
  <si>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</si>
  <si>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</si>
  <si>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</si>
  <si>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</si>
  <si>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</si>
  <si>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</si>
  <si>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</si>
  <si>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</si>
  <si>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</si>
  <si>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</si>
  <si>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</si>
  <si>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</si>
  <si>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</si>
  <si>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</si>
  <si>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</si>
  <si>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</si>
  <si>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</si>
  <si>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</si>
  <si>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</si>
  <si>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</si>
  <si>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</si>
  <si>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</si>
  <si>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</si>
  <si>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</si>
  <si>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</si>
  <si>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</si>
  <si>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</si>
  <si>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</si>
  <si>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</si>
  <si>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</si>
  <si>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</si>
  <si>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</si>
  <si>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</si>
  <si>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</si>
  <si>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</si>
  <si>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</si>
  <si>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</si>
  <si>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</si>
  <si>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</si>
  <si>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</si>
  <si>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</si>
  <si>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</si>
  <si>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</si>
  <si>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</si>
  <si>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</si>
  <si>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</si>
  <si>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</si>
  <si>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</si>
  <si>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</si>
  <si>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</si>
  <si>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</si>
  <si>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</si>
  <si>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</si>
  <si>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</si>
  <si>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</si>
  <si>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</si>
  <si>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</si>
  <si>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</si>
  <si>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</si>
  <si>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</si>
  <si>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</si>
  <si>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</si>
  <si>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</si>
  <si>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</si>
  <si>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</si>
  <si>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</si>
  <si>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</si>
  <si>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</si>
  <si>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</si>
  <si>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</si>
  <si>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</si>
  <si>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</si>
  <si>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</si>
  <si>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</si>
  <si>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</si>
  <si>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</si>
  <si>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</si>
  <si>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</si>
  <si>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</si>
  <si>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</si>
  <si>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</si>
  <si>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</si>
  <si>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</si>
  <si>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</si>
  <si>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</si>
  <si>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</si>
  <si>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</si>
  <si>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</si>
  <si>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</si>
  <si>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</si>
  <si>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</si>
  <si>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</si>
  <si>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</si>
  <si>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</si>
  <si>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</si>
  <si>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</si>
  <si>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</si>
  <si>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</si>
  <si>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</si>
  <si>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</si>
  <si>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</si>
  <si>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</si>
  <si>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</si>
  <si>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</si>
  <si>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</si>
  <si>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</si>
  <si>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</si>
  <si>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</si>
  <si>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</si>
  <si>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</si>
  <si>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</si>
  <si>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</si>
  <si>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</si>
  <si>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</si>
  <si>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</si>
  <si>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</si>
  <si>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</si>
  <si>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</si>
  <si>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</si>
  <si>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</si>
  <si>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</si>
  <si>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</si>
  <si>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</si>
  <si>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</si>
  <si>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</si>
  <si>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</si>
  <si>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</si>
  <si>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</si>
  <si>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</si>
  <si>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</si>
  <si>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</si>
  <si>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</si>
  <si>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</si>
  <si>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</si>
  <si>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</si>
  <si>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</si>
  <si>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</si>
  <si>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</si>
  <si>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</si>
  <si>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</si>
  <si>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</si>
  <si>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</si>
  <si>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</si>
  <si>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</si>
  <si>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</si>
  <si>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2.72</t>
  </si>
  <si>
    <t>一般会計</t>
  </si>
  <si>
    <t>下水道事業会計</t>
  </si>
  <si>
    <t>国民健康保険事業特別会計</t>
  </si>
  <si>
    <t>介護保険事業特別会計</t>
  </si>
  <si>
    <t>後期高齢者医療事業特別会計</t>
  </si>
  <si>
    <t>筑紫地区介護認定審査会事業特別会計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</si>
  <si>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</si>
  <si>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</si>
  <si>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</si>
  <si>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</si>
  <si>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</si>
  <si>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</si>
  <si>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</si>
  <si>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</si>
  <si>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</si>
  <si>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</si>
  <si>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</si>
  <si>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福岡県市町村消防団員等公務災害補償組合(一般会計)</t>
  </si>
  <si>
    <t>筑紫自治振興組合(一般会計)</t>
  </si>
  <si>
    <t>筑紫自治振興組合(筑紫公平委員会特別会計)</t>
  </si>
  <si>
    <t>春日・大野城・那珂川消防組合(一般会計)</t>
  </si>
  <si>
    <t>福岡県自治振興組合(一般会計)</t>
  </si>
  <si>
    <t>福岡県自治振興組合(公文書館事業特別会計)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</si>
  <si>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</si>
  <si>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</si>
  <si>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</si>
  <si>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</si>
  <si>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</si>
  <si>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</si>
  <si>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福岡県後期高齢者医療広域連合(一般会計)</t>
  </si>
  <si>
    <t>福岡県後期高齢者医療広域連合(後期高齢者医療特別会計)</t>
  </si>
  <si>
    <t>福岡地区水道企業団</t>
    <rPh sb="0" eb="2">
      <t>フクオカ</t>
    </rPh>
    <rPh sb="2" eb="4">
      <t>チク</t>
    </rPh>
    <rPh sb="4" eb="6">
      <t>スイドウ</t>
    </rPh>
    <rPh sb="6" eb="8">
      <t>キギョウ</t>
    </rPh>
    <rPh sb="8" eb="9">
      <t>ダン</t>
    </rPh>
    <phoneticPr fontId="2"/>
  </si>
  <si>
    <t>春日那珂川水道企業団</t>
    <rPh sb="0" eb="2">
      <t>カスガ</t>
    </rPh>
    <rPh sb="2" eb="5">
      <t>ナカガワ</t>
    </rPh>
    <rPh sb="5" eb="7">
      <t>スイドウ</t>
    </rPh>
    <rPh sb="7" eb="9">
      <t>キギョウ</t>
    </rPh>
    <rPh sb="9" eb="10">
      <t>ダン</t>
    </rPh>
    <phoneticPr fontId="2"/>
  </si>
  <si>
    <t>-</t>
    <phoneticPr fontId="2"/>
  </si>
  <si>
    <t>-</t>
    <phoneticPr fontId="2"/>
  </si>
  <si>
    <t>-</t>
    <phoneticPr fontId="2"/>
  </si>
  <si>
    <t>法適用企業</t>
    <rPh sb="0" eb="3">
      <t>ホウテキヨウ</t>
    </rPh>
    <rPh sb="3" eb="5">
      <t>キギョウ</t>
    </rPh>
    <phoneticPr fontId="2"/>
  </si>
  <si>
    <t>春日市土地開発公社</t>
    <rPh sb="0" eb="3">
      <t>カスガシ</t>
    </rPh>
    <rPh sb="3" eb="5">
      <t>トチ</t>
    </rPh>
    <rPh sb="5" eb="7">
      <t>カイハツ</t>
    </rPh>
    <rPh sb="7" eb="9">
      <t>コウシャ</t>
    </rPh>
    <phoneticPr fontId="2"/>
  </si>
  <si>
    <t>公共施設等整備基金</t>
    <rPh sb="0" eb="2">
      <t>コウキョウ</t>
    </rPh>
    <rPh sb="2" eb="4">
      <t>シセツ</t>
    </rPh>
    <rPh sb="4" eb="5">
      <t>トウ</t>
    </rPh>
    <rPh sb="5" eb="7">
      <t>セイビ</t>
    </rPh>
    <rPh sb="7" eb="9">
      <t>キキン</t>
    </rPh>
    <phoneticPr fontId="11"/>
  </si>
  <si>
    <t>県施行都市計画道路事業等整備基金</t>
    <rPh sb="0" eb="1">
      <t>ケン</t>
    </rPh>
    <rPh sb="1" eb="3">
      <t>セコウ</t>
    </rPh>
    <rPh sb="3" eb="5">
      <t>トシ</t>
    </rPh>
    <rPh sb="5" eb="7">
      <t>ケイカク</t>
    </rPh>
    <rPh sb="7" eb="9">
      <t>ドウロ</t>
    </rPh>
    <rPh sb="9" eb="11">
      <t>ジギョウ</t>
    </rPh>
    <rPh sb="11" eb="12">
      <t>トウ</t>
    </rPh>
    <rPh sb="12" eb="14">
      <t>セイビ</t>
    </rPh>
    <rPh sb="14" eb="16">
      <t>キキン</t>
    </rPh>
    <phoneticPr fontId="11"/>
  </si>
  <si>
    <t>連続立体交差事業等整備基金</t>
    <rPh sb="0" eb="2">
      <t>レンゾク</t>
    </rPh>
    <rPh sb="2" eb="4">
      <t>リッタイ</t>
    </rPh>
    <rPh sb="4" eb="6">
      <t>コウサ</t>
    </rPh>
    <rPh sb="6" eb="8">
      <t>ジギョウ</t>
    </rPh>
    <rPh sb="8" eb="9">
      <t>トウ</t>
    </rPh>
    <rPh sb="9" eb="11">
      <t>セイビ</t>
    </rPh>
    <rPh sb="11" eb="13">
      <t>キキン</t>
    </rPh>
    <phoneticPr fontId="11"/>
  </si>
  <si>
    <t>衛生施設等整備基金</t>
    <rPh sb="0" eb="2">
      <t>エイセイ</t>
    </rPh>
    <rPh sb="2" eb="4">
      <t>シセツ</t>
    </rPh>
    <rPh sb="4" eb="5">
      <t>トウ</t>
    </rPh>
    <rPh sb="5" eb="7">
      <t>セイビ</t>
    </rPh>
    <rPh sb="7" eb="9">
      <t>キキン</t>
    </rPh>
    <phoneticPr fontId="11"/>
  </si>
  <si>
    <t>職員退職手当基金</t>
    <rPh sb="0" eb="2">
      <t>ショクイン</t>
    </rPh>
    <rPh sb="2" eb="4">
      <t>タイショク</t>
    </rPh>
    <rPh sb="4" eb="6">
      <t>テアテ</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</si>
  <si>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</si>
  <si>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</si>
  <si>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</si>
  <si>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</si>
  <si>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</si>
  <si>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</si>
  <si>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</si>
  <si>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</si>
  <si>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</si>
  <si>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</si>
  <si>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</si>
  <si>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</si>
  <si>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</si>
  <si>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保有する公共施設の老朽化が進んでいるものの、財政状況等を勘案しながら更新等を行っているため、また、今後の公共施設老朽化に備えて基金への積立てを実施しているため、将来負担比率は発生せず、健全な財政を維持している。</t>
    <phoneticPr fontId="5"/>
  </si>
  <si>
    <t>　市債の着実な償還に努めてきた結果、実質公債費比率は低い水準を引き続き保っている。また、公共施設老朽化に備えて基金への積立てを実施しているため、将来負担比率も依然として発生していない。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t>
    <rPh sb="26" eb="27">
      <t>ヒク</t>
    </rPh>
    <rPh sb="28" eb="30">
      <t>スイジュン</t>
    </rPh>
    <rPh sb="31" eb="32">
      <t>ヒ</t>
    </rPh>
    <rPh sb="33" eb="34">
      <t>ツヅ</t>
    </rPh>
    <rPh sb="35" eb="36">
      <t>タモ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</si>
</sst>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2A38-4007-B057-A90071F52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64421</c:v>
                </c:pt>
                <c:pt idx="1">
                  <c:v>23315</c:v>
                </c:pt>
                <c:pt idx="2">
                  <c:v>29401</c:v>
                </c:pt>
                <c:pt idx="3">
                  <c:v>40158</c:v>
                </c:pt>
                <c:pt idx="4">
                  <c:v>32702</c:v>
                </c:pt>
              </c:numCache>
            </c:numRef>
          </c:val>
          <c:smooth val="0"/>
          <c:extLst xmlns:c16r2="http://schemas.microsoft.com/office/drawing/2015/06/chart">
            <c:ext xmlns:c16="http://schemas.microsoft.com/office/drawing/2014/chart" uri="{C3380CC4-5D6E-409C-BE32-E72D297353CC}">
              <c16:uniqueId val="{00000001-2A38-4007-B057-A90071F52E62}"/>
            </c:ext>
          </c:extLst>
        </c:ser>
        <c:dLbls>
          <c:showLegendKey val="0"/>
          <c:showVal val="0"/>
          <c:showCatName val="0"/>
          <c:showSerName val="0"/>
          <c:showPercent val="0"/>
          <c:showBubbleSize val="0"/>
        </c:dLbls>
        <c:marker val="1"/>
        <c:smooth val="0"/>
        <c:axId val="656214400"/>
        <c:axId val="656215184"/>
      </c:lineChart>
      <c:catAx>
        <c:axId val="65621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215184"/>
        <c:crosses val="autoZero"/>
        <c:auto val="1"/>
        <c:lblAlgn val="ctr"/>
        <c:lblOffset val="100"/>
        <c:tickLblSkip val="1"/>
        <c:tickMarkSkip val="1"/>
        <c:noMultiLvlLbl val="0"/>
      </c:catAx>
      <c:valAx>
        <c:axId val="656215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21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5.44</c:v>
                </c:pt>
                <c:pt idx="1">
                  <c:v>5.81</c:v>
                </c:pt>
                <c:pt idx="2">
                  <c:v>8.52</c:v>
                </c:pt>
                <c:pt idx="3">
                  <c:v>5.82</c:v>
                </c:pt>
                <c:pt idx="4">
                  <c:v>6.04</c:v>
                </c:pt>
              </c:numCache>
            </c:numRef>
          </c:val>
          <c:extLst xmlns:c16r2="http://schemas.microsoft.com/office/drawing/2015/06/chart">
            <c:ext xmlns:c16="http://schemas.microsoft.com/office/drawing/2014/chart" uri="{C3380CC4-5D6E-409C-BE32-E72D297353CC}">
              <c16:uniqueId val="{00000000-4472-482B-8FFA-7A443D0194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11.65</c:v>
                </c:pt>
                <c:pt idx="1">
                  <c:v>14.18</c:v>
                </c:pt>
                <c:pt idx="2">
                  <c:v>12.72</c:v>
                </c:pt>
                <c:pt idx="3">
                  <c:v>12.61</c:v>
                </c:pt>
                <c:pt idx="4">
                  <c:v>14.52</c:v>
                </c:pt>
              </c:numCache>
            </c:numRef>
          </c:val>
          <c:extLst xmlns:c16r2="http://schemas.microsoft.com/office/drawing/2015/06/chart">
            <c:ext xmlns:c16="http://schemas.microsoft.com/office/drawing/2014/chart" uri="{C3380CC4-5D6E-409C-BE32-E72D297353CC}">
              <c16:uniqueId val="{00000001-4472-482B-8FFA-7A443D019430}"/>
            </c:ext>
          </c:extLst>
        </c:ser>
        <c:dLbls>
          <c:showLegendKey val="0"/>
          <c:showVal val="0"/>
          <c:showCatName val="0"/>
          <c:showSerName val="0"/>
          <c:showPercent val="0"/>
          <c:showBubbleSize val="0"/>
        </c:dLbls>
        <c:gapWidth val="250"/>
        <c:overlap val="100"/>
        <c:axId val="656221848"/>
        <c:axId val="65622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4.1399999999999997</c:v>
                </c:pt>
                <c:pt idx="1">
                  <c:v>3.01</c:v>
                </c:pt>
                <c:pt idx="2">
                  <c:v>1.47</c:v>
                </c:pt>
                <c:pt idx="3">
                  <c:v>-2.72</c:v>
                </c:pt>
                <c:pt idx="4">
                  <c:v>2.15</c:v>
                </c:pt>
              </c:numCache>
            </c:numRef>
          </c:val>
          <c:smooth val="0"/>
          <c:extLst xmlns:c16r2="http://schemas.microsoft.com/office/drawing/2015/06/chart">
            <c:ext xmlns:c16="http://schemas.microsoft.com/office/drawing/2014/chart" uri="{C3380CC4-5D6E-409C-BE32-E72D297353CC}">
              <c16:uniqueId val="{00000002-4472-482B-8FFA-7A443D019430}"/>
            </c:ext>
          </c:extLst>
        </c:ser>
        <c:dLbls>
          <c:showLegendKey val="0"/>
          <c:showVal val="0"/>
          <c:showCatName val="0"/>
          <c:showSerName val="0"/>
          <c:showPercent val="0"/>
          <c:showBubbleSize val="0"/>
        </c:dLbls>
        <c:marker val="1"/>
        <c:smooth val="0"/>
        <c:axId val="656221848"/>
        <c:axId val="656222240"/>
      </c:lineChart>
      <c:catAx>
        <c:axId val="65622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6222240"/>
        <c:crosses val="autoZero"/>
        <c:auto val="1"/>
        <c:lblAlgn val="ctr"/>
        <c:lblOffset val="100"/>
        <c:tickLblSkip val="1"/>
        <c:tickMarkSkip val="1"/>
        <c:noMultiLvlLbl val="0"/>
      </c:catAx>
      <c:valAx>
        <c:axId val="65622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22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08-41DC-9E10-8137C3211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08-41DC-9E10-8137C3211B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08-41DC-9E10-8137C3211B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F08-41DC-9E10-8137C3211B5E}"/>
            </c:ext>
          </c:extLst>
        </c:ser>
        <c:ser>
          <c:idx val="4"/>
          <c:order val="4"/>
          <c:tx>
            <c:strRef>
              <c:f>データシート!$A$31</c:f>
              <c:strCache>
                <c:ptCount val="1"/>
                <c:pt idx="0">
                  <c:v>筑紫地区介護認定審査会事業特別会計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DF08-41DC-9E10-8137C3211B5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0.36</c:v>
                </c:pt>
                <c:pt idx="4">
                  <c:v>#N/A</c:v>
                </c:pt>
                <c:pt idx="5">
                  <c:v>0.36</c:v>
                </c:pt>
                <c:pt idx="6">
                  <c:v>#N/A</c:v>
                </c:pt>
                <c:pt idx="7">
                  <c:v>0.37</c:v>
                </c:pt>
                <c:pt idx="8">
                  <c:v>#N/A</c:v>
                </c:pt>
                <c:pt idx="9">
                  <c:v>0.35</c:v>
                </c:pt>
              </c:numCache>
            </c:numRef>
          </c:val>
          <c:extLst xmlns:c16r2="http://schemas.microsoft.com/office/drawing/2015/06/chart">
            <c:ext xmlns:c16="http://schemas.microsoft.com/office/drawing/2014/chart" uri="{C3380CC4-5D6E-409C-BE32-E72D297353CC}">
              <c16:uniqueId val="{00000005-DF08-41DC-9E10-8137C3211B5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0.36</c:v>
                </c:pt>
                <c:pt idx="2">
                  <c:v>#N/A</c:v>
                </c:pt>
                <c:pt idx="3">
                  <c:v>0.64</c:v>
                </c:pt>
                <c:pt idx="4">
                  <c:v>#N/A</c:v>
                </c:pt>
                <c:pt idx="5">
                  <c:v>1.02</c:v>
                </c:pt>
                <c:pt idx="6">
                  <c:v>#N/A</c:v>
                </c:pt>
                <c:pt idx="7">
                  <c:v>1.06</c:v>
                </c:pt>
                <c:pt idx="8">
                  <c:v>#N/A</c:v>
                </c:pt>
                <c:pt idx="9">
                  <c:v>0.67</c:v>
                </c:pt>
              </c:numCache>
            </c:numRef>
          </c:val>
          <c:extLst xmlns:c16r2="http://schemas.microsoft.com/office/drawing/2015/06/chart">
            <c:ext xmlns:c16="http://schemas.microsoft.com/office/drawing/2014/chart" uri="{C3380CC4-5D6E-409C-BE32-E72D297353CC}">
              <c16:uniqueId val="{00000006-DF08-41DC-9E10-8137C3211B5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3.03</c:v>
                </c:pt>
                <c:pt idx="2">
                  <c:v>#N/A</c:v>
                </c:pt>
                <c:pt idx="3">
                  <c:v>3.46</c:v>
                </c:pt>
                <c:pt idx="4">
                  <c:v>#N/A</c:v>
                </c:pt>
                <c:pt idx="5">
                  <c:v>3.45</c:v>
                </c:pt>
                <c:pt idx="6">
                  <c:v>#N/A</c:v>
                </c:pt>
                <c:pt idx="7">
                  <c:v>0.95</c:v>
                </c:pt>
                <c:pt idx="8">
                  <c:v>#N/A</c:v>
                </c:pt>
                <c:pt idx="9">
                  <c:v>1.05</c:v>
                </c:pt>
              </c:numCache>
            </c:numRef>
          </c:val>
          <c:extLst xmlns:c16r2="http://schemas.microsoft.com/office/drawing/2015/06/chart">
            <c:ext xmlns:c16="http://schemas.microsoft.com/office/drawing/2014/chart" uri="{C3380CC4-5D6E-409C-BE32-E72D297353CC}">
              <c16:uniqueId val="{00000007-DF08-41DC-9E10-8137C3211B5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4.79</c:v>
                </c:pt>
                <c:pt idx="2">
                  <c:v>#N/A</c:v>
                </c:pt>
                <c:pt idx="3">
                  <c:v>4.46</c:v>
                </c:pt>
                <c:pt idx="4">
                  <c:v>#N/A</c:v>
                </c:pt>
                <c:pt idx="5">
                  <c:v>4.2300000000000004</c:v>
                </c:pt>
                <c:pt idx="6">
                  <c:v>#N/A</c:v>
                </c:pt>
                <c:pt idx="7">
                  <c:v>4.21</c:v>
                </c:pt>
                <c:pt idx="8">
                  <c:v>#N/A</c:v>
                </c:pt>
                <c:pt idx="9">
                  <c:v>4.2699999999999996</c:v>
                </c:pt>
              </c:numCache>
            </c:numRef>
          </c:val>
          <c:extLst xmlns:c16r2="http://schemas.microsoft.com/office/drawing/2015/06/chart">
            <c:ext xmlns:c16="http://schemas.microsoft.com/office/drawing/2014/chart" uri="{C3380CC4-5D6E-409C-BE32-E72D297353CC}">
              <c16:uniqueId val="{00000008-DF08-41DC-9E10-8137C3211B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c:v>
                </c:pt>
                <c:pt idx="2">
                  <c:v>#N/A</c:v>
                </c:pt>
                <c:pt idx="3">
                  <c:v>5.8</c:v>
                </c:pt>
                <c:pt idx="4">
                  <c:v>#N/A</c:v>
                </c:pt>
                <c:pt idx="5">
                  <c:v>8.52</c:v>
                </c:pt>
                <c:pt idx="6">
                  <c:v>#N/A</c:v>
                </c:pt>
                <c:pt idx="7">
                  <c:v>5.82</c:v>
                </c:pt>
                <c:pt idx="8">
                  <c:v>#N/A</c:v>
                </c:pt>
                <c:pt idx="9">
                  <c:v>6.03</c:v>
                </c:pt>
              </c:numCache>
            </c:numRef>
          </c:val>
          <c:extLst xmlns:c16r2="http://schemas.microsoft.com/office/drawing/2015/06/chart">
            <c:ext xmlns:c16="http://schemas.microsoft.com/office/drawing/2014/chart" uri="{C3380CC4-5D6E-409C-BE32-E72D297353CC}">
              <c16:uniqueId val="{00000009-DF08-41DC-9E10-8137C3211B5E}"/>
            </c:ext>
          </c:extLst>
        </c:ser>
        <c:dLbls>
          <c:showLegendKey val="0"/>
          <c:showVal val="0"/>
          <c:showCatName val="0"/>
          <c:showSerName val="0"/>
          <c:showPercent val="0"/>
          <c:showBubbleSize val="0"/>
        </c:dLbls>
        <c:gapWidth val="150"/>
        <c:overlap val="100"/>
        <c:axId val="656225768"/>
        <c:axId val="656235176"/>
      </c:barChart>
      <c:catAx>
        <c:axId val="65622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235176"/>
        <c:crosses val="autoZero"/>
        <c:auto val="1"/>
        <c:lblAlgn val="ctr"/>
        <c:lblOffset val="100"/>
        <c:tickLblSkip val="1"/>
        <c:tickMarkSkip val="1"/>
        <c:noMultiLvlLbl val="0"/>
      </c:catAx>
      <c:valAx>
        <c:axId val="6562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225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3011</c:v>
                </c:pt>
                <c:pt idx="5">
                  <c:v>2924</c:v>
                </c:pt>
                <c:pt idx="8">
                  <c:v>2965</c:v>
                </c:pt>
                <c:pt idx="11">
                  <c:v>2953</c:v>
                </c:pt>
                <c:pt idx="14">
                  <c:v>2837</c:v>
                </c:pt>
              </c:numCache>
            </c:numRef>
          </c:val>
          <c:extLst xmlns:c16r2="http://schemas.microsoft.com/office/drawing/2015/06/chart">
            <c:ext xmlns:c16="http://schemas.microsoft.com/office/drawing/2014/chart" uri="{C3380CC4-5D6E-409C-BE32-E72D297353CC}">
              <c16:uniqueId val="{00000000-9052-4198-B026-7AE83BDF5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52-4198-B026-7AE83BDF5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c:v>
                </c:pt>
                <c:pt idx="3">
                  <c:v>86</c:v>
                </c:pt>
                <c:pt idx="6">
                  <c:v>65</c:v>
                </c:pt>
                <c:pt idx="9">
                  <c:v>196</c:v>
                </c:pt>
                <c:pt idx="12">
                  <c:v>361</c:v>
                </c:pt>
              </c:numCache>
            </c:numRef>
          </c:val>
          <c:extLst xmlns:c16r2="http://schemas.microsoft.com/office/drawing/2015/06/chart">
            <c:ext xmlns:c16="http://schemas.microsoft.com/office/drawing/2014/chart" uri="{C3380CC4-5D6E-409C-BE32-E72D297353CC}">
              <c16:uniqueId val="{00000002-9052-4198-B026-7AE83BDF5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48</c:v>
                </c:pt>
                <c:pt idx="6">
                  <c:v>1</c:v>
                </c:pt>
                <c:pt idx="9">
                  <c:v>1</c:v>
                </c:pt>
                <c:pt idx="12">
                  <c:v>1</c:v>
                </c:pt>
              </c:numCache>
            </c:numRef>
          </c:val>
          <c:extLst xmlns:c16r2="http://schemas.microsoft.com/office/drawing/2015/06/chart">
            <c:ext xmlns:c16="http://schemas.microsoft.com/office/drawing/2014/chart" uri="{C3380CC4-5D6E-409C-BE32-E72D297353CC}">
              <c16:uniqueId val="{00000003-9052-4198-B026-7AE83BDF5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480</c:v>
                </c:pt>
                <c:pt idx="3">
                  <c:v>368</c:v>
                </c:pt>
                <c:pt idx="6">
                  <c:v>266</c:v>
                </c:pt>
                <c:pt idx="9">
                  <c:v>258</c:v>
                </c:pt>
                <c:pt idx="12">
                  <c:v>174</c:v>
                </c:pt>
              </c:numCache>
            </c:numRef>
          </c:val>
          <c:extLst xmlns:c16r2="http://schemas.microsoft.com/office/drawing/2015/06/chart">
            <c:ext xmlns:c16="http://schemas.microsoft.com/office/drawing/2014/chart" uri="{C3380CC4-5D6E-409C-BE32-E72D297353CC}">
              <c16:uniqueId val="{00000004-9052-4198-B026-7AE83BDF5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52-4198-B026-7AE83BDF5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52-4198-B026-7AE83BDF5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2789</c:v>
                </c:pt>
                <c:pt idx="3">
                  <c:v>2623</c:v>
                </c:pt>
                <c:pt idx="6">
                  <c:v>2773</c:v>
                </c:pt>
                <c:pt idx="9">
                  <c:v>2799</c:v>
                </c:pt>
                <c:pt idx="12">
                  <c:v>2798</c:v>
                </c:pt>
              </c:numCache>
            </c:numRef>
          </c:val>
          <c:extLst xmlns:c16r2="http://schemas.microsoft.com/office/drawing/2015/06/chart">
            <c:ext xmlns:c16="http://schemas.microsoft.com/office/drawing/2014/chart" uri="{C3380CC4-5D6E-409C-BE32-E72D297353CC}">
              <c16:uniqueId val="{00000007-9052-4198-B026-7AE83BDF5246}"/>
            </c:ext>
          </c:extLst>
        </c:ser>
        <c:dLbls>
          <c:showLegendKey val="0"/>
          <c:showVal val="0"/>
          <c:showCatName val="0"/>
          <c:showSerName val="0"/>
          <c:showPercent val="0"/>
          <c:showBubbleSize val="0"/>
        </c:dLbls>
        <c:gapWidth val="100"/>
        <c:overlap val="100"/>
        <c:axId val="656232824"/>
        <c:axId val="65623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335</c:v>
                </c:pt>
                <c:pt idx="2">
                  <c:v>#N/A</c:v>
                </c:pt>
                <c:pt idx="3">
                  <c:v>#N/A</c:v>
                </c:pt>
                <c:pt idx="4">
                  <c:v>201</c:v>
                </c:pt>
                <c:pt idx="5">
                  <c:v>#N/A</c:v>
                </c:pt>
                <c:pt idx="6">
                  <c:v>#N/A</c:v>
                </c:pt>
                <c:pt idx="7">
                  <c:v>140</c:v>
                </c:pt>
                <c:pt idx="8">
                  <c:v>#N/A</c:v>
                </c:pt>
                <c:pt idx="9">
                  <c:v>#N/A</c:v>
                </c:pt>
                <c:pt idx="10">
                  <c:v>301</c:v>
                </c:pt>
                <c:pt idx="11">
                  <c:v>#N/A</c:v>
                </c:pt>
                <c:pt idx="12">
                  <c:v>#N/A</c:v>
                </c:pt>
                <c:pt idx="13">
                  <c:v>497</c:v>
                </c:pt>
                <c:pt idx="14">
                  <c:v>#N/A</c:v>
                </c:pt>
              </c:numCache>
            </c:numRef>
          </c:val>
          <c:smooth val="0"/>
          <c:extLst xmlns:c16r2="http://schemas.microsoft.com/office/drawing/2015/06/chart">
            <c:ext xmlns:c16="http://schemas.microsoft.com/office/drawing/2014/chart" uri="{C3380CC4-5D6E-409C-BE32-E72D297353CC}">
              <c16:uniqueId val="{00000008-9052-4198-B026-7AE83BDF5246}"/>
            </c:ext>
          </c:extLst>
        </c:ser>
        <c:dLbls>
          <c:showLegendKey val="0"/>
          <c:showVal val="0"/>
          <c:showCatName val="0"/>
          <c:showSerName val="0"/>
          <c:showPercent val="0"/>
          <c:showBubbleSize val="0"/>
        </c:dLbls>
        <c:marker val="1"/>
        <c:smooth val="0"/>
        <c:axId val="656232824"/>
        <c:axId val="656235960"/>
      </c:lineChart>
      <c:catAx>
        <c:axId val="65623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235960"/>
        <c:crosses val="autoZero"/>
        <c:auto val="1"/>
        <c:lblAlgn val="ctr"/>
        <c:lblOffset val="100"/>
        <c:tickLblSkip val="1"/>
        <c:tickMarkSkip val="1"/>
        <c:noMultiLvlLbl val="0"/>
      </c:catAx>
      <c:valAx>
        <c:axId val="65623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23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31309</c:v>
                </c:pt>
                <c:pt idx="5">
                  <c:v>31144</c:v>
                </c:pt>
                <c:pt idx="8">
                  <c:v>30232</c:v>
                </c:pt>
                <c:pt idx="11">
                  <c:v>29762</c:v>
                </c:pt>
                <c:pt idx="14">
                  <c:v>28154</c:v>
                </c:pt>
              </c:numCache>
            </c:numRef>
          </c:val>
          <c:extLst xmlns:c16r2="http://schemas.microsoft.com/office/drawing/2015/06/chart">
            <c:ext xmlns:c16="http://schemas.microsoft.com/office/drawing/2014/chart" uri="{C3380CC4-5D6E-409C-BE32-E72D297353CC}">
              <c16:uniqueId val="{00000000-1C0F-41D9-AF7E-EDF19808C0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11562</c:v>
                </c:pt>
                <c:pt idx="5">
                  <c:v>5335</c:v>
                </c:pt>
                <c:pt idx="8">
                  <c:v>4811</c:v>
                </c:pt>
                <c:pt idx="11">
                  <c:v>4446</c:v>
                </c:pt>
                <c:pt idx="14">
                  <c:v>3710</c:v>
                </c:pt>
              </c:numCache>
            </c:numRef>
          </c:val>
          <c:extLst xmlns:c16r2="http://schemas.microsoft.com/office/drawing/2015/06/chart">
            <c:ext xmlns:c16="http://schemas.microsoft.com/office/drawing/2014/chart" uri="{C3380CC4-5D6E-409C-BE32-E72D297353CC}">
              <c16:uniqueId val="{00000001-1C0F-41D9-AF7E-EDF19808C0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7702</c:v>
                </c:pt>
                <c:pt idx="5">
                  <c:v>9224</c:v>
                </c:pt>
                <c:pt idx="8">
                  <c:v>10464</c:v>
                </c:pt>
                <c:pt idx="11">
                  <c:v>13003</c:v>
                </c:pt>
                <c:pt idx="14">
                  <c:v>13848</c:v>
                </c:pt>
              </c:numCache>
            </c:numRef>
          </c:val>
          <c:extLst xmlns:c16r2="http://schemas.microsoft.com/office/drawing/2015/06/chart">
            <c:ext xmlns:c16="http://schemas.microsoft.com/office/drawing/2014/chart" uri="{C3380CC4-5D6E-409C-BE32-E72D297353CC}">
              <c16:uniqueId val="{00000002-1C0F-41D9-AF7E-EDF19808C0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0F-41D9-AF7E-EDF19808C0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0F-41D9-AF7E-EDF19808C0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0F-41D9-AF7E-EDF19808C0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2712</c:v>
                </c:pt>
                <c:pt idx="3">
                  <c:v>2775</c:v>
                </c:pt>
                <c:pt idx="6">
                  <c:v>2784</c:v>
                </c:pt>
                <c:pt idx="9">
                  <c:v>2694</c:v>
                </c:pt>
                <c:pt idx="12">
                  <c:v>2790</c:v>
                </c:pt>
              </c:numCache>
            </c:numRef>
          </c:val>
          <c:extLst xmlns:c16r2="http://schemas.microsoft.com/office/drawing/2015/06/chart">
            <c:ext xmlns:c16="http://schemas.microsoft.com/office/drawing/2014/chart" uri="{C3380CC4-5D6E-409C-BE32-E72D297353CC}">
              <c16:uniqueId val="{00000006-1C0F-41D9-AF7E-EDF19808C0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3633</c:v>
                </c:pt>
                <c:pt idx="3">
                  <c:v>3709</c:v>
                </c:pt>
                <c:pt idx="6">
                  <c:v>3834</c:v>
                </c:pt>
                <c:pt idx="9">
                  <c:v>3708</c:v>
                </c:pt>
                <c:pt idx="12">
                  <c:v>3444</c:v>
                </c:pt>
              </c:numCache>
            </c:numRef>
          </c:val>
          <c:extLst xmlns:c16r2="http://schemas.microsoft.com/office/drawing/2015/06/chart">
            <c:ext xmlns:c16="http://schemas.microsoft.com/office/drawing/2014/chart" uri="{C3380CC4-5D6E-409C-BE32-E72D297353CC}">
              <c16:uniqueId val="{00000007-1C0F-41D9-AF7E-EDF19808C0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5258</c:v>
                </c:pt>
                <c:pt idx="3">
                  <c:v>4757</c:v>
                </c:pt>
                <c:pt idx="6">
                  <c:v>3900</c:v>
                </c:pt>
                <c:pt idx="9">
                  <c:v>2961</c:v>
                </c:pt>
                <c:pt idx="12">
                  <c:v>2190</c:v>
                </c:pt>
              </c:numCache>
            </c:numRef>
          </c:val>
          <c:extLst xmlns:c16r2="http://schemas.microsoft.com/office/drawing/2015/06/chart">
            <c:ext xmlns:c16="http://schemas.microsoft.com/office/drawing/2014/chart" uri="{C3380CC4-5D6E-409C-BE32-E72D297353CC}">
              <c16:uniqueId val="{00000008-1C0F-41D9-AF7E-EDF19808C0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416</c:v>
                </c:pt>
                <c:pt idx="3">
                  <c:v>158</c:v>
                </c:pt>
                <c:pt idx="6">
                  <c:v>143</c:v>
                </c:pt>
                <c:pt idx="9">
                  <c:v>0</c:v>
                </c:pt>
                <c:pt idx="12">
                  <c:v>0</c:v>
                </c:pt>
              </c:numCache>
            </c:numRef>
          </c:val>
          <c:extLst xmlns:c16r2="http://schemas.microsoft.com/office/drawing/2015/06/chart">
            <c:ext xmlns:c16="http://schemas.microsoft.com/office/drawing/2014/chart" uri="{C3380CC4-5D6E-409C-BE32-E72D297353CC}">
              <c16:uniqueId val="{00000009-1C0F-41D9-AF7E-EDF19808C0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29642</c:v>
                </c:pt>
                <c:pt idx="3">
                  <c:v>29366</c:v>
                </c:pt>
                <c:pt idx="6">
                  <c:v>28251</c:v>
                </c:pt>
                <c:pt idx="9">
                  <c:v>28104</c:v>
                </c:pt>
                <c:pt idx="12">
                  <c:v>27227</c:v>
                </c:pt>
              </c:numCache>
            </c:numRef>
          </c:val>
          <c:extLst xmlns:c16r2="http://schemas.microsoft.com/office/drawing/2015/06/chart">
            <c:ext xmlns:c16="http://schemas.microsoft.com/office/drawing/2014/chart" uri="{C3380CC4-5D6E-409C-BE32-E72D297353CC}">
              <c16:uniqueId val="{0000000A-1C0F-41D9-AF7E-EDF19808C051}"/>
            </c:ext>
          </c:extLst>
        </c:ser>
        <c:dLbls>
          <c:showLegendKey val="0"/>
          <c:showVal val="0"/>
          <c:showCatName val="0"/>
          <c:showSerName val="0"/>
          <c:showPercent val="0"/>
          <c:showBubbleSize val="0"/>
        </c:dLbls>
        <c:gapWidth val="100"/>
        <c:overlap val="100"/>
        <c:axId val="656227728"/>
        <c:axId val="65623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C0F-41D9-AF7E-EDF19808C051}"/>
            </c:ext>
          </c:extLst>
        </c:ser>
        <c:dLbls>
          <c:showLegendKey val="0"/>
          <c:showVal val="0"/>
          <c:showCatName val="0"/>
          <c:showSerName val="0"/>
          <c:showPercent val="0"/>
          <c:showBubbleSize val="0"/>
        </c:dLbls>
        <c:marker val="1"/>
        <c:smooth val="0"/>
        <c:axId val="656227728"/>
        <c:axId val="656233216"/>
      </c:lineChart>
      <c:catAx>
        <c:axId val="65622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6233216"/>
        <c:crosses val="autoZero"/>
        <c:auto val="1"/>
        <c:lblAlgn val="ctr"/>
        <c:lblOffset val="100"/>
        <c:tickLblSkip val="1"/>
        <c:tickMarkSkip val="1"/>
        <c:noMultiLvlLbl val="0"/>
      </c:catAx>
      <c:valAx>
        <c:axId val="6562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22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2456</c:v>
                </c:pt>
                <c:pt idx="1">
                  <c:v>2444</c:v>
                </c:pt>
                <c:pt idx="2">
                  <c:v>2819</c:v>
                </c:pt>
              </c:numCache>
            </c:numRef>
          </c:val>
          <c:extLst xmlns:c16r2="http://schemas.microsoft.com/office/drawing/2015/06/chart">
            <c:ext xmlns:c16="http://schemas.microsoft.com/office/drawing/2014/chart" uri="{C3380CC4-5D6E-409C-BE32-E72D297353CC}">
              <c16:uniqueId val="{00000000-A6C2-4774-A5AF-7B62CF9B6C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6C2-4774-A5AF-7B62CF9B6C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7570</c:v>
                </c:pt>
                <c:pt idx="1">
                  <c:v>9592</c:v>
                </c:pt>
                <c:pt idx="2">
                  <c:v>9975</c:v>
                </c:pt>
              </c:numCache>
            </c:numRef>
          </c:val>
          <c:extLst xmlns:c16r2="http://schemas.microsoft.com/office/drawing/2015/06/chart">
            <c:ext xmlns:c16="http://schemas.microsoft.com/office/drawing/2014/chart" uri="{C3380CC4-5D6E-409C-BE32-E72D297353CC}">
              <c16:uniqueId val="{00000002-A6C2-4774-A5AF-7B62CF9B6C69}"/>
            </c:ext>
          </c:extLst>
        </c:ser>
        <c:dLbls>
          <c:showLegendKey val="0"/>
          <c:showVal val="0"/>
          <c:showCatName val="0"/>
          <c:showSerName val="0"/>
          <c:showPercent val="0"/>
          <c:showBubbleSize val="0"/>
        </c:dLbls>
        <c:gapWidth val="120"/>
        <c:overlap val="100"/>
        <c:axId val="656236744"/>
        <c:axId val="656228120"/>
      </c:barChart>
      <c:catAx>
        <c:axId val="65623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6228120"/>
        <c:crosses val="autoZero"/>
        <c:auto val="1"/>
        <c:lblAlgn val="ctr"/>
        <c:lblOffset val="100"/>
        <c:tickLblSkip val="1"/>
        <c:tickMarkSkip val="1"/>
        <c:noMultiLvlLbl val="0"/>
      </c:catAx>
      <c:valAx>
        <c:axId val="656228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623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84-488F-9539-CC90B3B541E1}"/>
                </c:ext>
                <c:ext xmlns:c15="http://schemas.microsoft.com/office/drawing/2012/chart" uri="{CE6537A1-D6FC-4f65-9D91-7224C49458BB}">
                  <c15:dlblFieldTable>
                    <c15:dlblFTEntry>
                      <c15:txfldGUID>{F76FC05C-3945-4149-92CE-E637561D1700}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84-488F-9539-CC90B3B541E1}"/>
                </c:ext>
                <c:ext xmlns:c15="http://schemas.microsoft.com/office/drawing/2012/chart" uri="{CE6537A1-D6FC-4f65-9D91-7224C49458BB}">
                  <c15:dlblFieldTable>
                    <c15:dlblFTEntry>
                      <c15:txfldGUID>{3AB9362E-E8B0-4596-981C-26E4953A2F04}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84-488F-9539-CC90B3B541E1}"/>
                </c:ext>
                <c:ext xmlns:c15="http://schemas.microsoft.com/office/drawing/2012/chart" uri="{CE6537A1-D6FC-4f65-9D91-7224C49458BB}">
                  <c15:dlblFieldTable>
                    <c15:dlblFTEntry>
                      <c15:txfldGUID>{6F4434A7-26C4-4C6A-A209-B44D921E100B}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84-488F-9539-CC90B3B541E1}"/>
                </c:ext>
                <c:ext xmlns:c15="http://schemas.microsoft.com/office/drawing/2012/chart" uri="{CE6537A1-D6FC-4f65-9D91-7224C49458BB}">
                  <c15:dlblFieldTable>
                    <c15:dlblFTEntry>
                      <c15:txfldGUID>{331AF1F0-0631-4ACC-8ABB-9877E7AEF917}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84-488F-9539-CC90B3B541E1}"/>
                </c:ext>
                <c:ext xmlns:c15="http://schemas.microsoft.com/office/drawing/2012/chart" uri="{CE6537A1-D6FC-4f65-9D91-7224C49458BB}">
                  <c15:dlblFieldTable>
                    <c15:dlblFTEntry>
                      <c15:txfldGUID>{110FFD50-1105-4A48-B655-221723EA638A}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84-488F-9539-CC90B3B541E1}"/>
                </c:ext>
                <c:ext xmlns:c15="http://schemas.microsoft.com/office/drawing/2012/chart" uri="{CE6537A1-D6FC-4f65-9D91-7224C49458BB}">
                  <c15:dlblFieldTable>
                    <c15:dlblFTEntry>
                      <c15:txfldGUID>{5690F582-7553-4E51-A3FC-EFCBC2A863C6}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84-488F-9539-CC90B3B541E1}"/>
                </c:ext>
                <c:ext xmlns:c15="http://schemas.microsoft.com/office/drawing/2012/chart" uri="{CE6537A1-D6FC-4f65-9D91-7224C49458BB}">
                  <c15:dlblFieldTable>
                    <c15:dlblFTEntry>
                      <c15:txfldGUID>{FE1219F0-C0B9-4A0A-9B99-BAB445F87027}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84-488F-9539-CC90B3B541E1}"/>
                </c:ext>
                <c:ext xmlns:c15="http://schemas.microsoft.com/office/drawing/2012/chart" uri="{CE6537A1-D6FC-4f65-9D91-7224C49458BB}">
                  <c15:dlblFieldTable>
                    <c15:dlblFTEntry>
                      <c15:txfldGUID>{4495E87E-FCA8-4197-9B4A-AD9A9B884E6D}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84-488F-9539-CC90B3B541E1}"/>
                </c:ext>
                <c:ext xmlns:c15="http://schemas.microsoft.com/office/drawing/2012/chart" uri="{CE6537A1-D6FC-4f65-9D91-7224C49458BB}">
                  <c15:dlblFieldTable>
                    <c15:dlblFTEntry>
                      <c15:txfldGUID>{1EBE1064-DD7A-4E2F-8E6B-9A178375E1AF}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61.5</c:v>
                </c:pt>
                <c:pt idx="16">
                  <c:v>63.4</c:v>
                </c:pt>
                <c:pt idx="24">
                  <c:v>64</c:v>
                </c:pt>
                <c:pt idx="32">
                  <c:v>65.599999999999994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084-488F-9539-CC90B3B541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84-488F-9539-CC90B3B541E1}"/>
                </c:ext>
                <c:ext xmlns:c15="http://schemas.microsoft.com/office/drawing/2012/chart" uri="{CE6537A1-D6FC-4f65-9D91-7224C49458BB}">
                  <c15:layout/>
                  <c15:dlblFieldTable>
                    <c15:dlblFTEntry>
                      <c15:txfldGUID>{D079A0AE-83A6-4A48-A950-9AE900CB98FE}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84-488F-9539-CC90B3B541E1}"/>
                </c:ext>
                <c:ext xmlns:c15="http://schemas.microsoft.com/office/drawing/2012/chart" uri="{CE6537A1-D6FC-4f65-9D91-7224C49458BB}">
                  <c15:dlblFieldTable>
                    <c15:dlblFTEntry>
                      <c15:txfldGUID>{3BEB1F45-23EC-4F84-AC97-E686821F9E0B}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84-488F-9539-CC90B3B541E1}"/>
                </c:ext>
                <c:ext xmlns:c15="http://schemas.microsoft.com/office/drawing/2012/chart" uri="{CE6537A1-D6FC-4f65-9D91-7224C49458BB}">
                  <c15:dlblFieldTable>
                    <c15:dlblFTEntry>
                      <c15:txfldGUID>{2F7A0E6A-FFA5-4FE5-A3CA-F27E2170655C}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84-488F-9539-CC90B3B541E1}"/>
                </c:ext>
                <c:ext xmlns:c15="http://schemas.microsoft.com/office/drawing/2012/chart" uri="{CE6537A1-D6FC-4f65-9D91-7224C49458BB}">
                  <c15:dlblFieldTable>
                    <c15:dlblFTEntry>
                      <c15:txfldGUID>{4D41C3F1-42EB-4E7D-B771-8AB2489CABEE}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84-488F-9539-CC90B3B541E1}"/>
                </c:ext>
                <c:ext xmlns:c15="http://schemas.microsoft.com/office/drawing/2012/chart" uri="{CE6537A1-D6FC-4f65-9D91-7224C49458BB}">
                  <c15:dlblFieldTable>
                    <c15:dlblFTEntry>
                      <c15:txfldGUID>{BBC159C2-E0F1-489A-915B-6D233D3B74A4}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84-488F-9539-CC90B3B541E1}"/>
                </c:ext>
                <c:ext xmlns:c15="http://schemas.microsoft.com/office/drawing/2012/chart" uri="{CE6537A1-D6FC-4f65-9D91-7224C49458BB}">
                  <c15:layout/>
                  <c15:dlblFieldTable>
                    <c15:dlblFTEntry>
                      <c15:txfldGUID>{5F259924-4438-42DB-95C2-9ED8AC0DBA0E}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84-488F-9539-CC90B3B541E1}"/>
                </c:ext>
                <c:ext xmlns:c15="http://schemas.microsoft.com/office/drawing/2012/chart" uri="{CE6537A1-D6FC-4f65-9D91-7224C49458BB}">
                  <c15:layout/>
                  <c15:dlblFieldTable>
                    <c15:dlblFTEntry>
                      <c15:txfldGUID>{34EE6FD4-097D-42AA-8C46-4AA3F7D04F17}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84-488F-9539-CC90B3B541E1}"/>
                </c:ext>
                <c:ext xmlns:c15="http://schemas.microsoft.com/office/drawing/2012/chart" uri="{CE6537A1-D6FC-4f65-9D91-7224C49458BB}">
                  <c15:layout/>
                  <c15:dlblFieldTable>
                    <c15:dlblFTEntry>
                      <c15:txfldGUID>{B33AA565-5955-4557-A475-FE90C4AC02B3}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84-488F-9539-CC90B3B541E1}"/>
                </c:ext>
                <c:ext xmlns:c15="http://schemas.microsoft.com/office/drawing/2012/chart" uri="{CE6537A1-D6FC-4f65-9D91-7224C49458BB}">
                  <c15:layout/>
                  <c15:dlblFieldTable>
                    <c15:dlblFTEntry>
                      <c15:txfldGUID>{72D2E2E3-195A-410A-8677-4A0A3D93E869}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A084-488F-9539-CC90B3B541E1}"/>
            </c:ext>
          </c:extLst>
        </c:ser>
        <c:dLbls>
          <c:showLegendKey val="0"/>
          <c:showVal val="1"/>
          <c:showCatName val="0"/>
          <c:showSerName val="0"/>
          <c:showPercent val="0"/>
          <c:showBubbleSize val="0"/>
        </c:dLbls>
        <c:axId val="656234784"/>
        <c:axId val="656234392"/>
      </c:scatterChart>
      <c:valAx>
        <c:axId val="656234784"/>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6234392"/>
        <c:crosses val="autoZero"/>
        <c:crossBetween val="midCat"/>
      </c:valAx>
      <c:valAx>
        <c:axId val="656234392"/>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623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26-4E29-AD96-778EC041D607}"/>
                </c:ext>
                <c:ext xmlns:c15="http://schemas.microsoft.com/office/drawing/2012/chart" uri="{CE6537A1-D6FC-4f65-9D91-7224C49458BB}">
                  <c15:dlblFieldTable>
                    <c15:dlblFTEntry>
                      <c15:txfldGUID>{BC3FD64E-D061-4D40-BFE7-CA1C9664DE8F}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26-4E29-AD96-778EC041D607}"/>
                </c:ext>
                <c:ext xmlns:c15="http://schemas.microsoft.com/office/drawing/2012/chart" uri="{CE6537A1-D6FC-4f65-9D91-7224C49458BB}">
                  <c15:dlblFieldTable>
                    <c15:dlblFTEntry>
                      <c15:txfldGUID>{3B5128F1-EEF1-4986-A4DD-43462FD93295}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26-4E29-AD96-778EC041D607}"/>
                </c:ext>
                <c:ext xmlns:c15="http://schemas.microsoft.com/office/drawing/2012/chart" uri="{CE6537A1-D6FC-4f65-9D91-7224C49458BB}">
                  <c15:dlblFieldTable>
                    <c15:dlblFTEntry>
                      <c15:txfldGUID>{8D812DFB-1F64-4BB8-81D1-106B33FA247B}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26-4E29-AD96-778EC041D607}"/>
                </c:ext>
                <c:ext xmlns:c15="http://schemas.microsoft.com/office/drawing/2012/chart" uri="{CE6537A1-D6FC-4f65-9D91-7224C49458BB}">
                  <c15:dlblFieldTable>
                    <c15:dlblFTEntry>
                      <c15:txfldGUID>{2F673329-1674-4517-AAC8-78783DC056D1}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26-4E29-AD96-778EC041D607}"/>
                </c:ext>
                <c:ext xmlns:c15="http://schemas.microsoft.com/office/drawing/2012/chart" uri="{CE6537A1-D6FC-4f65-9D91-7224C49458BB}">
                  <c15:dlblFieldTable>
                    <c15:dlblFTEntry>
                      <c15:txfldGUID>{85BC9A24-B1D5-4EFD-8EDF-F640F5E32E4B}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26-4E29-AD96-778EC041D607}"/>
                </c:ext>
                <c:ext xmlns:c15="http://schemas.microsoft.com/office/drawing/2012/chart" uri="{CE6537A1-D6FC-4f65-9D91-7224C49458BB}">
                  <c15:dlblFieldTable>
                    <c15:dlblFTEntry>
                      <c15:txfldGUID>{A3AF1B86-A441-4AB1-9254-4824D5CED1D4}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26-4E29-AD96-778EC041D607}"/>
                </c:ext>
                <c:ext xmlns:c15="http://schemas.microsoft.com/office/drawing/2012/chart" uri="{CE6537A1-D6FC-4f65-9D91-7224C49458BB}">
                  <c15:dlblFieldTable>
                    <c15:dlblFTEntry>
                      <c15:txfldGUID>{768E395A-FAD5-4035-A442-89F7054A4C4B}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26-4E29-AD96-778EC041D607}"/>
                </c:ext>
                <c:ext xmlns:c15="http://schemas.microsoft.com/office/drawing/2012/chart" uri="{CE6537A1-D6FC-4f65-9D91-7224C49458BB}">
                  <c15:dlblFieldTable>
                    <c15:dlblFTEntry>
                      <c15:txfldGUID>{E3F4361D-4F3F-4AAF-9C81-7B233C5BBA6C}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26-4E29-AD96-778EC041D607}"/>
                </c:ext>
                <c:ext xmlns:c15="http://schemas.microsoft.com/office/drawing/2012/chart" uri="{CE6537A1-D6FC-4f65-9D91-7224C49458BB}">
                  <c15:dlblFieldTable>
                    <c15:dlblFTEntry>
                      <c15:txfldGUID>{1FB82158-4309-4B08-965B-6E763836B814}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1.9</c:v>
                </c:pt>
                <c:pt idx="16">
                  <c:v>1.3</c:v>
                </c:pt>
                <c:pt idx="24">
                  <c:v>1.2</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326-4E29-AD96-778EC041D6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26-4E29-AD96-778EC041D607}"/>
                </c:ext>
                <c:ext xmlns:c15="http://schemas.microsoft.com/office/drawing/2012/chart" uri="{CE6537A1-D6FC-4f65-9D91-7224C49458BB}">
                  <c15:layout/>
                  <c15:dlblFieldTable>
                    <c15:dlblFTEntry>
                      <c15:txfldGUID>{FD393FF8-AB3B-474E-BAEC-1722CF7987F0}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26-4E29-AD96-778EC041D607}"/>
                </c:ext>
                <c:ext xmlns:c15="http://schemas.microsoft.com/office/drawing/2012/chart" uri="{CE6537A1-D6FC-4f65-9D91-7224C49458BB}">
                  <c15:dlblFieldTable>
                    <c15:dlblFTEntry>
                      <c15:txfldGUID>{66C210D8-8BC8-4C4A-9B01-30B78724DF2F}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26-4E29-AD96-778EC041D607}"/>
                </c:ext>
                <c:ext xmlns:c15="http://schemas.microsoft.com/office/drawing/2012/chart" uri="{CE6537A1-D6FC-4f65-9D91-7224C49458BB}">
                  <c15:dlblFieldTable>
                    <c15:dlblFTEntry>
                      <c15:txfldGUID>{D41CF201-4082-4496-B2A9-2E987999461D}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26-4E29-AD96-778EC041D607}"/>
                </c:ext>
                <c:ext xmlns:c15="http://schemas.microsoft.com/office/drawing/2012/chart" uri="{CE6537A1-D6FC-4f65-9D91-7224C49458BB}">
                  <c15:dlblFieldTable>
                    <c15:dlblFTEntry>
                      <c15:txfldGUID>{0543B7B1-7FFD-4D9B-BEBC-2EC739460750}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26-4E29-AD96-778EC041D607}"/>
                </c:ext>
                <c:ext xmlns:c15="http://schemas.microsoft.com/office/drawing/2012/chart" uri="{CE6537A1-D6FC-4f65-9D91-7224C49458BB}">
                  <c15:dlblFieldTable>
                    <c15:dlblFTEntry>
                      <c15:txfldGUID>{B21156DC-53A7-4084-A6B2-4E8018FB4F15}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26-4E29-AD96-778EC041D607}"/>
                </c:ext>
                <c:ext xmlns:c15="http://schemas.microsoft.com/office/drawing/2012/chart" uri="{CE6537A1-D6FC-4f65-9D91-7224C49458BB}">
                  <c15:layout/>
                  <c15:dlblFieldTable>
                    <c15:dlblFTEntry>
                      <c15:txfldGUID>{E5ACCD9B-DC74-41DA-8CF8-3BD19E57AB81}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26-4E29-AD96-778EC041D607}"/>
                </c:ext>
                <c:ext xmlns:c15="http://schemas.microsoft.com/office/drawing/2012/chart" uri="{CE6537A1-D6FC-4f65-9D91-7224C49458BB}">
                  <c15:layout/>
                  <c15:dlblFieldTable>
                    <c15:dlblFTEntry>
                      <c15:txfldGUID>{E7AF9E40-68A9-432E-91D0-E368CE3A009A}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26-4E29-AD96-778EC041D607}"/>
                </c:ext>
                <c:ext xmlns:c15="http://schemas.microsoft.com/office/drawing/2012/chart" uri="{CE6537A1-D6FC-4f65-9D91-7224C49458BB}">
                  <c15:layout/>
                  <c15:dlblFieldTable>
                    <c15:dlblFTEntry>
                      <c15:txfldGUID>{D8CCE503-394C-4087-BA51-5B5057F35C14}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26-4E29-AD96-778EC041D607}"/>
                </c:ext>
                <c:ext xmlns:c15="http://schemas.microsoft.com/office/drawing/2012/chart" uri="{CE6537A1-D6FC-4f65-9D91-7224C49458BB}">
                  <c15:layout/>
                  <c15:dlblFieldTable>
                    <c15:dlblFTEntry>
                      <c15:txfldGUID>{1964C28E-F9C4-4659-84EA-D6D67F6380C9}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5326-4E29-AD96-778EC041D607}"/>
            </c:ext>
          </c:extLst>
        </c:ser>
        <c:dLbls>
          <c:showLegendKey val="0"/>
          <c:showVal val="1"/>
          <c:showCatName val="0"/>
          <c:showSerName val="0"/>
          <c:showPercent val="0"/>
          <c:showBubbleSize val="0"/>
        </c:dLbls>
        <c:axId val="656228904"/>
        <c:axId val="656226160"/>
      </c:scatterChart>
      <c:valAx>
        <c:axId val="656228904"/>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6226160"/>
        <c:crosses val="autoZero"/>
        <c:crossBetween val="midCat"/>
      </c:valAx>
      <c:valAx>
        <c:axId val="6562261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6228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春日・大野城・那珂川消防組合の平成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年度分借入れや、福岡都市圏南部環境事業組合の平成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年度分借入れの開始に伴い、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構成市で債務負担を組んでいるもののうち、起債の償還が大きくなる年度にあたり金額が増えた。そのため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令和元年度分の実質公債費比率が上がった。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か年平均）が上がった。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市債の発行を抑制し市債の着実な償還を進めたことから、将来負担額は減少しており、また、公共施設老朽化対策等に備えた基金への積立を実施したことにより、依然として健全な数値を維持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福岡県春日市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公園整備等の実施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に対応する等の財源のため取り崩しを行った一方で、決算剰余金の一部を公共施設等整備基金及び県施行都市計画道路事業等整備基金等に積み立て、基金全体としては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757,780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公共施設等整備基金については、公共施設総合管理計画に基づく個別計画に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沿って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積立及び取崩の管理を行っていく。県施行都市計画道路事業等整備基金については、県と事業費に係る協議を継続して行っており、協議に基づき積立及び取崩の管理を行っていく。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それ以外の基金については、現在のところ必要額を積み立てており、今後は事業の実施に伴って取崩を行っていく予定。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公共施設等整備基金：公共施設等の整備（改修及び大規模な修繕等を含む。）に要する資金に充てる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県施行都市計画道路事業等整備基金：市域内で県が施行する都市計画道路事業及び当該都市計画道路の整備促進に必要な事業を効果的かつ円滑に推進する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都市緑地保全等基金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特別緑地保全地区や都市公園を整備保全し、良好な都市環境の形成を図る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県施行都市計画道路事業等整備基金：長浜太宰府線の着工に備え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都市緑地保全等基金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公園整備等の実施に伴い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公共施設等整備基金：公共施設総合管理計画に基づく個別計画を策定し、当該計画に基づく基金管理を行っていく。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県施行都市計画道路事業等整備基金：事業実施主体である県と事業費に係る協議を行っており、必要額を積み立て、取り崩していく。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都市緑地保全等基金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：事業実施計画に基づき必要額を積み立てていく。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安定した行政運営のため、運用益を含めて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549,131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千円を積み立てたが、小学校大規模改修事業費の補正予算に対応する等の財源のため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現在の基金残高から大きく増減させる方針はない。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保有する公共施設の老朽化が進んでいるため、全国平均よりも高い数値となっている。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48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92583</xdr:rowOff>
    </xdr:from>
    <xdr:to>
      <xdr:col>23</xdr:col>
      <xdr:colOff>136525</xdr:colOff>
      <xdr:row>31</xdr:row>
      <xdr:rowOff>22733</xdr:rowOff>
    </xdr:to>
    <xdr:sp macro="" textlink="">
      <xdr:nvSpPr>
        <xdr:cNvPr id="89" name="楕円 88"/>
        <xdr:cNvSpPr/>
      </xdr:nvSpPr>
      <xdr:spPr>
        <a:xfrm>
          <a:off x="47117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71010</xdr:rowOff>
    </xdr:from>
    <xdr:ext cx="405111" cy="259045"/>
    <xdr:sp macro="" textlink="">
      <xdr:nvSpPr>
        <xdr:cNvPr id="90" name="有形固定資産減価償却率該当値テキスト"/>
        <xdr:cNvSpPr txBox="1"/>
      </xdr:nvSpPr>
      <xdr:spPr>
        <a:xfrm>
          <a:off x="4813300" y="521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143383</xdr:rowOff>
    </xdr:to>
    <xdr:cxnSp macro="">
      <xdr:nvCxnSpPr>
        <xdr:cNvPr id="92" name="直線コネクタ 91"/>
        <xdr:cNvCxnSpPr/>
      </xdr:nvCxnSpPr>
      <xdr:spPr>
        <a:xfrm>
          <a:off x="4051300" y="521779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93" name="楕円 92"/>
        <xdr:cNvSpPr/>
      </xdr:nvSpPr>
      <xdr:spPr>
        <a:xfrm>
          <a:off x="3238500" y="51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74295</xdr:rowOff>
    </xdr:to>
    <xdr:cxnSp macro="">
      <xdr:nvCxnSpPr>
        <xdr:cNvPr id="94" name="直線コネクタ 93"/>
        <xdr:cNvCxnSpPr/>
      </xdr:nvCxnSpPr>
      <xdr:spPr>
        <a:xfrm>
          <a:off x="3289300" y="519188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5" name="楕円 94"/>
        <xdr:cNvSpPr/>
      </xdr:nvSpPr>
      <xdr:spPr>
        <a:xfrm>
          <a:off x="2476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48387</xdr:rowOff>
    </xdr:to>
    <xdr:cxnSp macro="">
      <xdr:nvCxnSpPr>
        <xdr:cNvPr id="96" name="直線コネクタ 95"/>
        <xdr:cNvCxnSpPr/>
      </xdr:nvCxnSpPr>
      <xdr:spPr>
        <a:xfrm>
          <a:off x="2527300" y="5109845"/>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112903</xdr:rowOff>
    </xdr:from>
    <xdr:to>
      <xdr:col>7</xdr:col>
      <xdr:colOff>187325</xdr:colOff>
      <xdr:row>30</xdr:row>
      <xdr:rowOff>43053</xdr:rowOff>
    </xdr:to>
    <xdr:sp macro="" textlink="">
      <xdr:nvSpPr>
        <xdr:cNvPr id="97" name="楕円 96"/>
        <xdr:cNvSpPr/>
      </xdr:nvSpPr>
      <xdr:spPr>
        <a:xfrm>
          <a:off x="1714500" y="50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163703</xdr:rowOff>
    </xdr:to>
    <xdr:cxnSp macro="">
      <xdr:nvCxnSpPr>
        <xdr:cNvPr id="98" name="直線コネクタ 97"/>
        <xdr:cNvCxnSpPr/>
      </xdr:nvCxnSpPr>
      <xdr:spPr>
        <a:xfrm flipV="1">
          <a:off x="1765300" y="510984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103" name="n_1mainValue有形固定資産減価償却率"/>
        <xdr:cNvSpPr txBox="1"/>
      </xdr:nvSpPr>
      <xdr:spPr>
        <a:xfrm>
          <a:off x="38360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104" name="n_2mainValue有形固定資産減価償却率"/>
        <xdr:cNvSpPr txBox="1"/>
      </xdr:nvSpPr>
      <xdr:spPr>
        <a:xfrm>
          <a:off x="3086744" y="523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105" name="n_3main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34180</xdr:rowOff>
    </xdr:from>
    <xdr:ext cx="405111" cy="259045"/>
    <xdr:sp macro="" textlink="">
      <xdr:nvSpPr>
        <xdr:cNvPr id="106" name="n_4mainValue有形固定資産減価償却率"/>
        <xdr:cNvSpPr txBox="1"/>
      </xdr:nvSpPr>
      <xdr:spPr>
        <a:xfrm>
          <a:off x="1562744" y="517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市債の着実な償還を進めたこと等から将来負担額は減少しており、公共施設老朽化対策に備えた基金への積立等を実施しているため、全国平均よりも小さい債務償還比率となっている。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0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137402</xdr:rowOff>
    </xdr:from>
    <xdr:to>
      <xdr:col>76</xdr:col>
      <xdr:colOff>73025</xdr:colOff>
      <xdr:row>28</xdr:row>
      <xdr:rowOff>67552</xdr:rowOff>
    </xdr:to>
    <xdr:sp macro="" textlink="">
      <xdr:nvSpPr>
        <xdr:cNvPr id="153" name="楕円 152"/>
        <xdr:cNvSpPr/>
      </xdr:nvSpPr>
      <xdr:spPr>
        <a:xfrm>
          <a:off x="14744700" y="4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160279</xdr:rowOff>
    </xdr:from>
    <xdr:ext cx="469744" cy="259045"/>
    <xdr:sp macro="" textlink="">
      <xdr:nvSpPr>
        <xdr:cNvPr id="154" name="債務償還比率該当値テキスト"/>
        <xdr:cNvSpPr txBox="1"/>
      </xdr:nvSpPr>
      <xdr:spPr>
        <a:xfrm>
          <a:off x="14846300" y="4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156422</xdr:rowOff>
    </xdr:from>
    <xdr:to>
      <xdr:col>72</xdr:col>
      <xdr:colOff>123825</xdr:colOff>
      <xdr:row>28</xdr:row>
      <xdr:rowOff>86572</xdr:rowOff>
    </xdr:to>
    <xdr:sp macro="" textlink="">
      <xdr:nvSpPr>
        <xdr:cNvPr id="155" name="楕円 154"/>
        <xdr:cNvSpPr/>
      </xdr:nvSpPr>
      <xdr:spPr>
        <a:xfrm>
          <a:off x="14033500" y="4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16752</xdr:rowOff>
    </xdr:from>
    <xdr:to>
      <xdr:col>76</xdr:col>
      <xdr:colOff>22225</xdr:colOff>
      <xdr:row>28</xdr:row>
      <xdr:rowOff>35772</xdr:rowOff>
    </xdr:to>
    <xdr:cxnSp macro="">
      <xdr:nvCxnSpPr>
        <xdr:cNvPr id="156" name="直線コネクタ 155"/>
        <xdr:cNvCxnSpPr/>
      </xdr:nvCxnSpPr>
      <xdr:spPr>
        <a:xfrm flipV="1">
          <a:off x="14084300" y="4817352"/>
          <a:ext cx="711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102174</xdr:rowOff>
    </xdr:from>
    <xdr:to>
      <xdr:col>68</xdr:col>
      <xdr:colOff>123825</xdr:colOff>
      <xdr:row>29</xdr:row>
      <xdr:rowOff>32324</xdr:rowOff>
    </xdr:to>
    <xdr:sp macro="" textlink="">
      <xdr:nvSpPr>
        <xdr:cNvPr id="157" name="楕円 156"/>
        <xdr:cNvSpPr/>
      </xdr:nvSpPr>
      <xdr:spPr>
        <a:xfrm>
          <a:off x="13271500" y="49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35772</xdr:rowOff>
    </xdr:from>
    <xdr:to>
      <xdr:col>72</xdr:col>
      <xdr:colOff>73025</xdr:colOff>
      <xdr:row>28</xdr:row>
      <xdr:rowOff>152974</xdr:rowOff>
    </xdr:to>
    <xdr:cxnSp macro="">
      <xdr:nvCxnSpPr>
        <xdr:cNvPr id="158" name="直線コネクタ 157"/>
        <xdr:cNvCxnSpPr/>
      </xdr:nvCxnSpPr>
      <xdr:spPr>
        <a:xfrm flipV="1">
          <a:off x="13322300" y="4836372"/>
          <a:ext cx="762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154196</xdr:rowOff>
    </xdr:from>
    <xdr:to>
      <xdr:col>64</xdr:col>
      <xdr:colOff>123825</xdr:colOff>
      <xdr:row>29</xdr:row>
      <xdr:rowOff>84346</xdr:rowOff>
    </xdr:to>
    <xdr:sp macro="" textlink="">
      <xdr:nvSpPr>
        <xdr:cNvPr id="159" name="楕円 158"/>
        <xdr:cNvSpPr/>
      </xdr:nvSpPr>
      <xdr:spPr>
        <a:xfrm>
          <a:off x="12509500" y="49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152974</xdr:rowOff>
    </xdr:from>
    <xdr:to>
      <xdr:col>68</xdr:col>
      <xdr:colOff>73025</xdr:colOff>
      <xdr:row>29</xdr:row>
      <xdr:rowOff>33546</xdr:rowOff>
    </xdr:to>
    <xdr:cxnSp macro="">
      <xdr:nvCxnSpPr>
        <xdr:cNvPr id="160" name="直線コネクタ 159"/>
        <xdr:cNvCxnSpPr/>
      </xdr:nvCxnSpPr>
      <xdr:spPr>
        <a:xfrm flipV="1">
          <a:off x="12560300" y="4953574"/>
          <a:ext cx="7620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30311</xdr:rowOff>
    </xdr:from>
    <xdr:to>
      <xdr:col>60</xdr:col>
      <xdr:colOff>123825</xdr:colOff>
      <xdr:row>28</xdr:row>
      <xdr:rowOff>131911</xdr:rowOff>
    </xdr:to>
    <xdr:sp macro="" textlink="">
      <xdr:nvSpPr>
        <xdr:cNvPr id="161" name="楕円 160"/>
        <xdr:cNvSpPr/>
      </xdr:nvSpPr>
      <xdr:spPr>
        <a:xfrm>
          <a:off x="11747500" y="48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81111</xdr:rowOff>
    </xdr:from>
    <xdr:to>
      <xdr:col>64</xdr:col>
      <xdr:colOff>73025</xdr:colOff>
      <xdr:row>29</xdr:row>
      <xdr:rowOff>33546</xdr:rowOff>
    </xdr:to>
    <xdr:cxnSp macro="">
      <xdr:nvCxnSpPr>
        <xdr:cNvPr id="162" name="直線コネクタ 161"/>
        <xdr:cNvCxnSpPr/>
      </xdr:nvCxnSpPr>
      <xdr:spPr>
        <a:xfrm>
          <a:off x="11798300" y="4881711"/>
          <a:ext cx="762000" cy="12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3836727" y="51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1563427" y="51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103099</xdr:rowOff>
    </xdr:from>
    <xdr:ext cx="469744" cy="259045"/>
    <xdr:sp macro="" textlink="">
      <xdr:nvSpPr>
        <xdr:cNvPr id="167" name="n_1mainValue債務償還比率"/>
        <xdr:cNvSpPr txBox="1"/>
      </xdr:nvSpPr>
      <xdr:spPr>
        <a:xfrm>
          <a:off x="13836727" y="45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48851</xdr:rowOff>
    </xdr:from>
    <xdr:ext cx="469744" cy="259045"/>
    <xdr:sp macro="" textlink="">
      <xdr:nvSpPr>
        <xdr:cNvPr id="168" name="n_2mainValue債務償還比率"/>
        <xdr:cNvSpPr txBox="1"/>
      </xdr:nvSpPr>
      <xdr:spPr>
        <a:xfrm>
          <a:off x="13087427" y="46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100873</xdr:rowOff>
    </xdr:from>
    <xdr:ext cx="469744" cy="259045"/>
    <xdr:sp macro="" textlink="">
      <xdr:nvSpPr>
        <xdr:cNvPr id="169" name="n_3mainValue債務償還比率"/>
        <xdr:cNvSpPr txBox="1"/>
      </xdr:nvSpPr>
      <xdr:spPr>
        <a:xfrm>
          <a:off x="12325427" y="4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148438</xdr:rowOff>
    </xdr:from>
    <xdr:ext cx="469744" cy="259045"/>
    <xdr:sp macro="" textlink="">
      <xdr:nvSpPr>
        <xdr:cNvPr id="170" name="n_4mainValue債務償還比率"/>
        <xdr:cNvSpPr txBox="1"/>
      </xdr:nvSpPr>
      <xdr:spPr>
        <a:xfrm>
          <a:off x="11563427" y="46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71" name="楕円 70"/>
        <xdr:cNvSpPr/>
      </xdr:nvSpPr>
      <xdr:spPr>
        <a:xfrm>
          <a:off x="4584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90695</xdr:rowOff>
    </xdr:from>
    <xdr:ext cx="405111" cy="259045"/>
    <xdr:sp macro="" textlink="">
      <xdr:nvSpPr>
        <xdr:cNvPr id="72" name="【道路】&#10;有形固定資産減価償却率該当値テキスト"/>
        <xdr:cNvSpPr txBox="1"/>
      </xdr:nvSpPr>
      <xdr:spPr>
        <a:xfrm>
          <a:off x="4673600"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80264</xdr:rowOff>
    </xdr:from>
    <xdr:to>
      <xdr:col>20</xdr:col>
      <xdr:colOff>38100</xdr:colOff>
      <xdr:row>39</xdr:row>
      <xdr:rowOff>10414</xdr:rowOff>
    </xdr:to>
    <xdr:sp macro="" textlink="">
      <xdr:nvSpPr>
        <xdr:cNvPr id="73" name="楕円 72"/>
        <xdr:cNvSpPr/>
      </xdr:nvSpPr>
      <xdr:spPr>
        <a:xfrm>
          <a:off x="3746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131064</xdr:rowOff>
    </xdr:from>
    <xdr:to>
      <xdr:col>24</xdr:col>
      <xdr:colOff>63500</xdr:colOff>
      <xdr:row>38</xdr:row>
      <xdr:rowOff>163068</xdr:rowOff>
    </xdr:to>
    <xdr:cxnSp macro="">
      <xdr:nvCxnSpPr>
        <xdr:cNvPr id="74" name="直線コネクタ 73"/>
        <xdr:cNvCxnSpPr/>
      </xdr:nvCxnSpPr>
      <xdr:spPr>
        <a:xfrm>
          <a:off x="3797300" y="66461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5" name="楕円 74"/>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131064</xdr:rowOff>
    </xdr:to>
    <xdr:cxnSp macro="">
      <xdr:nvCxnSpPr>
        <xdr:cNvPr id="76" name="直線コネクタ 75"/>
        <xdr:cNvCxnSpPr/>
      </xdr:nvCxnSpPr>
      <xdr:spPr>
        <a:xfrm>
          <a:off x="2908300" y="66255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xdr:cNvSpPr/>
      </xdr:nvSpPr>
      <xdr:spPr>
        <a:xfrm>
          <a:off x="1968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38</xdr:row>
      <xdr:rowOff>110490</xdr:rowOff>
    </xdr:to>
    <xdr:cxnSp macro="">
      <xdr:nvCxnSpPr>
        <xdr:cNvPr id="78" name="直線コネクタ 77"/>
        <xdr:cNvCxnSpPr/>
      </xdr:nvCxnSpPr>
      <xdr:spPr>
        <a:xfrm>
          <a:off x="2019300" y="6598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167132</xdr:rowOff>
    </xdr:from>
    <xdr:to>
      <xdr:col>6</xdr:col>
      <xdr:colOff>38100</xdr:colOff>
      <xdr:row>38</xdr:row>
      <xdr:rowOff>97282</xdr:rowOff>
    </xdr:to>
    <xdr:sp macro="" textlink="">
      <xdr:nvSpPr>
        <xdr:cNvPr id="79" name="楕円 78"/>
        <xdr:cNvSpPr/>
      </xdr:nvSpPr>
      <xdr:spPr>
        <a:xfrm>
          <a:off x="1079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46482</xdr:rowOff>
    </xdr:from>
    <xdr:to>
      <xdr:col>10</xdr:col>
      <xdr:colOff>114300</xdr:colOff>
      <xdr:row>38</xdr:row>
      <xdr:rowOff>83058</xdr:rowOff>
    </xdr:to>
    <xdr:cxnSp macro="">
      <xdr:nvCxnSpPr>
        <xdr:cNvPr id="80" name="直線コネクタ 79"/>
        <xdr:cNvCxnSpPr/>
      </xdr:nvCxnSpPr>
      <xdr:spPr>
        <a:xfrm>
          <a:off x="1130300" y="65615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1541</xdr:rowOff>
    </xdr:from>
    <xdr:ext cx="405111" cy="259045"/>
    <xdr:sp macro="" textlink="">
      <xdr:nvSpPr>
        <xdr:cNvPr id="85" name="n_1mainValue【道路】&#10;有形固定資産減価償却率"/>
        <xdr:cNvSpPr txBox="1"/>
      </xdr:nvSpPr>
      <xdr:spPr>
        <a:xfrm>
          <a:off x="35820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6"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124985</xdr:rowOff>
    </xdr:from>
    <xdr:ext cx="405111" cy="259045"/>
    <xdr:sp macro="" textlink="">
      <xdr:nvSpPr>
        <xdr:cNvPr id="87" name="n_3mainValue【道路】&#10;有形固定資産減価償却率"/>
        <xdr:cNvSpPr txBox="1"/>
      </xdr:nvSpPr>
      <xdr:spPr>
        <a:xfrm>
          <a:off x="1816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88409</xdr:rowOff>
    </xdr:from>
    <xdr:ext cx="405111" cy="259045"/>
    <xdr:sp macro="" textlink="">
      <xdr:nvSpPr>
        <xdr:cNvPr id="88" name="n_4mainValue【道路】&#10;有形固定資産減価償却率"/>
        <xdr:cNvSpPr txBox="1"/>
      </xdr:nvSpPr>
      <xdr:spPr>
        <a:xfrm>
          <a:off x="9277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162713</xdr:rowOff>
    </xdr:from>
    <xdr:to>
      <xdr:col>55</xdr:col>
      <xdr:colOff>50800</xdr:colOff>
      <xdr:row>41</xdr:row>
      <xdr:rowOff>92863</xdr:rowOff>
    </xdr:to>
    <xdr:sp macro="" textlink="">
      <xdr:nvSpPr>
        <xdr:cNvPr id="128" name="楕円 127"/>
        <xdr:cNvSpPr/>
      </xdr:nvSpPr>
      <xdr:spPr>
        <a:xfrm>
          <a:off x="10426700" y="7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77640</xdr:rowOff>
    </xdr:from>
    <xdr:ext cx="469744" cy="259045"/>
    <xdr:sp macro="" textlink="">
      <xdr:nvSpPr>
        <xdr:cNvPr id="129" name="【道路】&#10;一人当たり延長該当値テキスト"/>
        <xdr:cNvSpPr txBox="1"/>
      </xdr:nvSpPr>
      <xdr:spPr>
        <a:xfrm>
          <a:off x="10515600" y="69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162331</xdr:rowOff>
    </xdr:from>
    <xdr:to>
      <xdr:col>50</xdr:col>
      <xdr:colOff>165100</xdr:colOff>
      <xdr:row>41</xdr:row>
      <xdr:rowOff>92481</xdr:rowOff>
    </xdr:to>
    <xdr:sp macro="" textlink="">
      <xdr:nvSpPr>
        <xdr:cNvPr id="130" name="楕円 129"/>
        <xdr:cNvSpPr/>
      </xdr:nvSpPr>
      <xdr:spPr>
        <a:xfrm>
          <a:off x="9588500" y="70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41681</xdr:rowOff>
    </xdr:from>
    <xdr:to>
      <xdr:col>55</xdr:col>
      <xdr:colOff>0</xdr:colOff>
      <xdr:row>41</xdr:row>
      <xdr:rowOff>42063</xdr:rowOff>
    </xdr:to>
    <xdr:cxnSp macro="">
      <xdr:nvCxnSpPr>
        <xdr:cNvPr id="131" name="直線コネクタ 130"/>
        <xdr:cNvCxnSpPr/>
      </xdr:nvCxnSpPr>
      <xdr:spPr>
        <a:xfrm>
          <a:off x="9639300" y="707113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162713</xdr:rowOff>
    </xdr:from>
    <xdr:to>
      <xdr:col>46</xdr:col>
      <xdr:colOff>38100</xdr:colOff>
      <xdr:row>41</xdr:row>
      <xdr:rowOff>92863</xdr:rowOff>
    </xdr:to>
    <xdr:sp macro="" textlink="">
      <xdr:nvSpPr>
        <xdr:cNvPr id="132" name="楕円 131"/>
        <xdr:cNvSpPr/>
      </xdr:nvSpPr>
      <xdr:spPr>
        <a:xfrm>
          <a:off x="8699500" y="7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41681</xdr:rowOff>
    </xdr:from>
    <xdr:to>
      <xdr:col>50</xdr:col>
      <xdr:colOff>114300</xdr:colOff>
      <xdr:row>41</xdr:row>
      <xdr:rowOff>42063</xdr:rowOff>
    </xdr:to>
    <xdr:cxnSp macro="">
      <xdr:nvCxnSpPr>
        <xdr:cNvPr id="133" name="直線コネクタ 132"/>
        <xdr:cNvCxnSpPr/>
      </xdr:nvCxnSpPr>
      <xdr:spPr>
        <a:xfrm flipV="1">
          <a:off x="8750300" y="707113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163855</xdr:rowOff>
    </xdr:from>
    <xdr:to>
      <xdr:col>41</xdr:col>
      <xdr:colOff>101600</xdr:colOff>
      <xdr:row>41</xdr:row>
      <xdr:rowOff>94005</xdr:rowOff>
    </xdr:to>
    <xdr:sp macro="" textlink="">
      <xdr:nvSpPr>
        <xdr:cNvPr id="134" name="楕円 133"/>
        <xdr:cNvSpPr/>
      </xdr:nvSpPr>
      <xdr:spPr>
        <a:xfrm>
          <a:off x="7810500" y="70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42063</xdr:rowOff>
    </xdr:from>
    <xdr:to>
      <xdr:col>45</xdr:col>
      <xdr:colOff>177800</xdr:colOff>
      <xdr:row>41</xdr:row>
      <xdr:rowOff>43205</xdr:rowOff>
    </xdr:to>
    <xdr:cxnSp macro="">
      <xdr:nvCxnSpPr>
        <xdr:cNvPr id="135" name="直線コネクタ 134"/>
        <xdr:cNvCxnSpPr/>
      </xdr:nvCxnSpPr>
      <xdr:spPr>
        <a:xfrm flipV="1">
          <a:off x="7861300" y="707151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164694</xdr:rowOff>
    </xdr:from>
    <xdr:to>
      <xdr:col>36</xdr:col>
      <xdr:colOff>165100</xdr:colOff>
      <xdr:row>41</xdr:row>
      <xdr:rowOff>94844</xdr:rowOff>
    </xdr:to>
    <xdr:sp macro="" textlink="">
      <xdr:nvSpPr>
        <xdr:cNvPr id="136" name="楕円 135"/>
        <xdr:cNvSpPr/>
      </xdr:nvSpPr>
      <xdr:spPr>
        <a:xfrm>
          <a:off x="6921500" y="7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43205</xdr:rowOff>
    </xdr:from>
    <xdr:to>
      <xdr:col>41</xdr:col>
      <xdr:colOff>50800</xdr:colOff>
      <xdr:row>41</xdr:row>
      <xdr:rowOff>44044</xdr:rowOff>
    </xdr:to>
    <xdr:cxnSp macro="">
      <xdr:nvCxnSpPr>
        <xdr:cNvPr id="137" name="直線コネクタ 136"/>
        <xdr:cNvCxnSpPr/>
      </xdr:nvCxnSpPr>
      <xdr:spPr>
        <a:xfrm flipV="1">
          <a:off x="6972300" y="707265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83608</xdr:rowOff>
    </xdr:from>
    <xdr:ext cx="469744" cy="259045"/>
    <xdr:sp macro="" textlink="">
      <xdr:nvSpPr>
        <xdr:cNvPr id="142" name="n_1mainValue【道路】&#10;一人当たり延長"/>
        <xdr:cNvSpPr txBox="1"/>
      </xdr:nvSpPr>
      <xdr:spPr>
        <a:xfrm>
          <a:off x="9391727" y="711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83990</xdr:rowOff>
    </xdr:from>
    <xdr:ext cx="469744" cy="259045"/>
    <xdr:sp macro="" textlink="">
      <xdr:nvSpPr>
        <xdr:cNvPr id="143" name="n_2mainValue【道路】&#10;一人当たり延長"/>
        <xdr:cNvSpPr txBox="1"/>
      </xdr:nvSpPr>
      <xdr:spPr>
        <a:xfrm>
          <a:off x="8515427" y="71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85132</xdr:rowOff>
    </xdr:from>
    <xdr:ext cx="469744" cy="259045"/>
    <xdr:sp macro="" textlink="">
      <xdr:nvSpPr>
        <xdr:cNvPr id="144" name="n_3mainValue【道路】&#10;一人当たり延長"/>
        <xdr:cNvSpPr txBox="1"/>
      </xdr:nvSpPr>
      <xdr:spPr>
        <a:xfrm>
          <a:off x="7626427" y="7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85971</xdr:rowOff>
    </xdr:from>
    <xdr:ext cx="469744" cy="259045"/>
    <xdr:sp macro="" textlink="">
      <xdr:nvSpPr>
        <xdr:cNvPr id="145" name="n_4mainValue【道路】&#10;一人当たり延長"/>
        <xdr:cNvSpPr txBox="1"/>
      </xdr:nvSpPr>
      <xdr:spPr>
        <a:xfrm>
          <a:off x="6737427" y="71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186" name="直線コネクタ 185"/>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187"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188" name="直線コネクタ 18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9"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90" name="直線コネクタ 189"/>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191"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192" name="フローチャート: 判断 191"/>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193" name="フローチャート: 判断 192"/>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194" name="フローチャート: 判断 193"/>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195" name="フローチャート: 判断 194"/>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196" name="フローチャート: 判断 195"/>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02" name="楕円 201"/>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03" name="【公営住宅】&#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04" name="楕円 203"/>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121920</xdr:rowOff>
    </xdr:to>
    <xdr:cxnSp macro="">
      <xdr:nvCxnSpPr>
        <xdr:cNvPr id="205" name="直線コネクタ 204"/>
        <xdr:cNvCxnSpPr/>
      </xdr:nvCxnSpPr>
      <xdr:spPr>
        <a:xfrm>
          <a:off x="3797300" y="13807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06" name="楕円 205"/>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83</xdr:row>
      <xdr:rowOff>17145</xdr:rowOff>
    </xdr:to>
    <xdr:cxnSp macro="">
      <xdr:nvCxnSpPr>
        <xdr:cNvPr id="207" name="直線コネクタ 206"/>
        <xdr:cNvCxnSpPr/>
      </xdr:nvCxnSpPr>
      <xdr:spPr>
        <a:xfrm flipV="1">
          <a:off x="2908300" y="13807439"/>
          <a:ext cx="8890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08" name="楕円 207"/>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17145</xdr:rowOff>
    </xdr:to>
    <xdr:cxnSp macro="">
      <xdr:nvCxnSpPr>
        <xdr:cNvPr id="209" name="直線コネクタ 208"/>
        <xdr:cNvCxnSpPr/>
      </xdr:nvCxnSpPr>
      <xdr:spPr>
        <a:xfrm>
          <a:off x="2019300" y="1421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154939</xdr:rowOff>
    </xdr:from>
    <xdr:to>
      <xdr:col>6</xdr:col>
      <xdr:colOff>38100</xdr:colOff>
      <xdr:row>85</xdr:row>
      <xdr:rowOff>85089</xdr:rowOff>
    </xdr:to>
    <xdr:sp macro="" textlink="">
      <xdr:nvSpPr>
        <xdr:cNvPr id="210" name="楕円 209"/>
        <xdr:cNvSpPr/>
      </xdr:nvSpPr>
      <xdr:spPr>
        <a:xfrm>
          <a:off x="107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85</xdr:row>
      <xdr:rowOff>34289</xdr:rowOff>
    </xdr:to>
    <xdr:cxnSp macro="">
      <xdr:nvCxnSpPr>
        <xdr:cNvPr id="211" name="直線コネクタ 210"/>
        <xdr:cNvCxnSpPr/>
      </xdr:nvCxnSpPr>
      <xdr:spPr>
        <a:xfrm flipV="1">
          <a:off x="1130300" y="14213205"/>
          <a:ext cx="8890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12"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13"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14"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15"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16"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17" name="n_2mainValue【公営住宅】&#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218" name="n_3main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76216</xdr:rowOff>
    </xdr:from>
    <xdr:ext cx="405111" cy="259045"/>
    <xdr:sp macro="" textlink="">
      <xdr:nvSpPr>
        <xdr:cNvPr id="219" name="n_4mainValue【公営住宅】&#10;有形固定資産減価償却率"/>
        <xdr:cNvSpPr txBox="1"/>
      </xdr:nvSpPr>
      <xdr:spPr>
        <a:xfrm>
          <a:off x="927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239" name="直線コネクタ 238"/>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240"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241" name="直線コネクタ 240"/>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42"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43" name="直線コネクタ 242"/>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244"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245" name="フローチャート: 判断 244"/>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246" name="フローチャート: 判断 245"/>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247" name="フローチャート: 判断 246"/>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248" name="フローチャート: 判断 247"/>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249" name="フローチャート: 判断 248"/>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55" name="楕円 254"/>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256"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57" name="楕円 256"/>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258" name="直線コネクタ 257"/>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109029</xdr:rowOff>
    </xdr:from>
    <xdr:to>
      <xdr:col>46</xdr:col>
      <xdr:colOff>38100</xdr:colOff>
      <xdr:row>85</xdr:row>
      <xdr:rowOff>39179</xdr:rowOff>
    </xdr:to>
    <xdr:sp macro="" textlink="">
      <xdr:nvSpPr>
        <xdr:cNvPr id="259" name="楕円 258"/>
        <xdr:cNvSpPr/>
      </xdr:nvSpPr>
      <xdr:spPr>
        <a:xfrm>
          <a:off x="8699500" y="145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159829</xdr:rowOff>
    </xdr:to>
    <xdr:cxnSp macro="">
      <xdr:nvCxnSpPr>
        <xdr:cNvPr id="260" name="直線コネクタ 259"/>
        <xdr:cNvCxnSpPr/>
      </xdr:nvCxnSpPr>
      <xdr:spPr>
        <a:xfrm flipV="1">
          <a:off x="8750300" y="1455420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99885</xdr:rowOff>
    </xdr:from>
    <xdr:to>
      <xdr:col>41</xdr:col>
      <xdr:colOff>101600</xdr:colOff>
      <xdr:row>85</xdr:row>
      <xdr:rowOff>30035</xdr:rowOff>
    </xdr:to>
    <xdr:sp macro="" textlink="">
      <xdr:nvSpPr>
        <xdr:cNvPr id="261" name="楕円 260"/>
        <xdr:cNvSpPr/>
      </xdr:nvSpPr>
      <xdr:spPr>
        <a:xfrm>
          <a:off x="7810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150685</xdr:rowOff>
    </xdr:from>
    <xdr:to>
      <xdr:col>45</xdr:col>
      <xdr:colOff>177800</xdr:colOff>
      <xdr:row>84</xdr:row>
      <xdr:rowOff>159829</xdr:rowOff>
    </xdr:to>
    <xdr:cxnSp macro="">
      <xdr:nvCxnSpPr>
        <xdr:cNvPr id="262" name="直線コネクタ 261"/>
        <xdr:cNvCxnSpPr/>
      </xdr:nvCxnSpPr>
      <xdr:spPr>
        <a:xfrm>
          <a:off x="7861300" y="145524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111316</xdr:rowOff>
    </xdr:from>
    <xdr:to>
      <xdr:col>36</xdr:col>
      <xdr:colOff>165100</xdr:colOff>
      <xdr:row>85</xdr:row>
      <xdr:rowOff>41466</xdr:rowOff>
    </xdr:to>
    <xdr:sp macro="" textlink="">
      <xdr:nvSpPr>
        <xdr:cNvPr id="263" name="楕円 262"/>
        <xdr:cNvSpPr/>
      </xdr:nvSpPr>
      <xdr:spPr>
        <a:xfrm>
          <a:off x="69215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150685</xdr:rowOff>
    </xdr:from>
    <xdr:to>
      <xdr:col>41</xdr:col>
      <xdr:colOff>50800</xdr:colOff>
      <xdr:row>84</xdr:row>
      <xdr:rowOff>162116</xdr:rowOff>
    </xdr:to>
    <xdr:cxnSp macro="">
      <xdr:nvCxnSpPr>
        <xdr:cNvPr id="264" name="直線コネクタ 263"/>
        <xdr:cNvCxnSpPr/>
      </xdr:nvCxnSpPr>
      <xdr:spPr>
        <a:xfrm flipV="1">
          <a:off x="6972300" y="145524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26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26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26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26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269"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30306</xdr:rowOff>
    </xdr:from>
    <xdr:ext cx="469744" cy="259045"/>
    <xdr:sp macro="" textlink="">
      <xdr:nvSpPr>
        <xdr:cNvPr id="270" name="n_2mainValue【公営住宅】&#10;一人当たり面積"/>
        <xdr:cNvSpPr txBox="1"/>
      </xdr:nvSpPr>
      <xdr:spPr>
        <a:xfrm>
          <a:off x="8515427" y="1460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21162</xdr:rowOff>
    </xdr:from>
    <xdr:ext cx="469744" cy="259045"/>
    <xdr:sp macro="" textlink="">
      <xdr:nvSpPr>
        <xdr:cNvPr id="271" name="n_3mainValue【公営住宅】&#10;一人当たり面積"/>
        <xdr:cNvSpPr txBox="1"/>
      </xdr:nvSpPr>
      <xdr:spPr>
        <a:xfrm>
          <a:off x="76264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32593</xdr:rowOff>
    </xdr:from>
    <xdr:ext cx="469744" cy="259045"/>
    <xdr:sp macro="" textlink="">
      <xdr:nvSpPr>
        <xdr:cNvPr id="272" name="n_4mainValue【公営住宅】&#10;一人当たり面積"/>
        <xdr:cNvSpPr txBox="1"/>
      </xdr:nvSpPr>
      <xdr:spPr>
        <a:xfrm>
          <a:off x="6737427" y="1460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13" name="直線コネクタ 312"/>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14"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15" name="直線コネクタ 314"/>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16"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7" name="直線コネクタ 31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18"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19" name="フローチャート: 判断 3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20" name="フローチャート: 判断 319"/>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21" name="フローチャート: 判断 320"/>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22" name="フローチャート: 判断 321"/>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23" name="フローチャート: 判断 322"/>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143510</xdr:rowOff>
    </xdr:from>
    <xdr:to>
      <xdr:col>85</xdr:col>
      <xdr:colOff>177800</xdr:colOff>
      <xdr:row>34</xdr:row>
      <xdr:rowOff>73660</xdr:rowOff>
    </xdr:to>
    <xdr:sp macro="" textlink="">
      <xdr:nvSpPr>
        <xdr:cNvPr id="329" name="楕円 328"/>
        <xdr:cNvSpPr/>
      </xdr:nvSpPr>
      <xdr:spPr>
        <a:xfrm>
          <a:off x="16268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166387</xdr:rowOff>
    </xdr:from>
    <xdr:ext cx="405111" cy="259045"/>
    <xdr:sp macro="" textlink="">
      <xdr:nvSpPr>
        <xdr:cNvPr id="330" name="【認定こども園・幼稚園・保育所】&#10;有形固定資産減価償却率該当値テキスト"/>
        <xdr:cNvSpPr txBox="1"/>
      </xdr:nvSpPr>
      <xdr:spPr>
        <a:xfrm>
          <a:off x="163576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92075</xdr:rowOff>
    </xdr:from>
    <xdr:to>
      <xdr:col>81</xdr:col>
      <xdr:colOff>101600</xdr:colOff>
      <xdr:row>34</xdr:row>
      <xdr:rowOff>22225</xdr:rowOff>
    </xdr:to>
    <xdr:sp macro="" textlink="">
      <xdr:nvSpPr>
        <xdr:cNvPr id="331" name="楕円 330"/>
        <xdr:cNvSpPr/>
      </xdr:nvSpPr>
      <xdr:spPr>
        <a:xfrm>
          <a:off x="1543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22860</xdr:rowOff>
    </xdr:to>
    <xdr:cxnSp macro="">
      <xdr:nvCxnSpPr>
        <xdr:cNvPr id="332" name="直線コネクタ 331"/>
        <xdr:cNvCxnSpPr/>
      </xdr:nvCxnSpPr>
      <xdr:spPr>
        <a:xfrm>
          <a:off x="15481300" y="58007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48260</xdr:rowOff>
    </xdr:from>
    <xdr:to>
      <xdr:col>76</xdr:col>
      <xdr:colOff>165100</xdr:colOff>
      <xdr:row>33</xdr:row>
      <xdr:rowOff>149860</xdr:rowOff>
    </xdr:to>
    <xdr:sp macro="" textlink="">
      <xdr:nvSpPr>
        <xdr:cNvPr id="333" name="楕円 332"/>
        <xdr:cNvSpPr/>
      </xdr:nvSpPr>
      <xdr:spPr>
        <a:xfrm>
          <a:off x="14541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99060</xdr:rowOff>
    </xdr:from>
    <xdr:to>
      <xdr:col>81</xdr:col>
      <xdr:colOff>50800</xdr:colOff>
      <xdr:row>33</xdr:row>
      <xdr:rowOff>142875</xdr:rowOff>
    </xdr:to>
    <xdr:cxnSp macro="">
      <xdr:nvCxnSpPr>
        <xdr:cNvPr id="334" name="直線コネクタ 333"/>
        <xdr:cNvCxnSpPr/>
      </xdr:nvCxnSpPr>
      <xdr:spPr>
        <a:xfrm>
          <a:off x="14592300" y="57569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57785</xdr:rowOff>
    </xdr:from>
    <xdr:to>
      <xdr:col>72</xdr:col>
      <xdr:colOff>38100</xdr:colOff>
      <xdr:row>33</xdr:row>
      <xdr:rowOff>159385</xdr:rowOff>
    </xdr:to>
    <xdr:sp macro="" textlink="">
      <xdr:nvSpPr>
        <xdr:cNvPr id="335" name="楕円 334"/>
        <xdr:cNvSpPr/>
      </xdr:nvSpPr>
      <xdr:spPr>
        <a:xfrm>
          <a:off x="13652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99060</xdr:rowOff>
    </xdr:from>
    <xdr:to>
      <xdr:col>76</xdr:col>
      <xdr:colOff>114300</xdr:colOff>
      <xdr:row>33</xdr:row>
      <xdr:rowOff>108585</xdr:rowOff>
    </xdr:to>
    <xdr:cxnSp macro="">
      <xdr:nvCxnSpPr>
        <xdr:cNvPr id="336" name="直線コネクタ 335"/>
        <xdr:cNvCxnSpPr/>
      </xdr:nvCxnSpPr>
      <xdr:spPr>
        <a:xfrm flipV="1">
          <a:off x="13703300" y="57569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xdr:rowOff>
    </xdr:from>
    <xdr:to>
      <xdr:col>67</xdr:col>
      <xdr:colOff>101600</xdr:colOff>
      <xdr:row>33</xdr:row>
      <xdr:rowOff>107950</xdr:rowOff>
    </xdr:to>
    <xdr:sp macro="" textlink="">
      <xdr:nvSpPr>
        <xdr:cNvPr id="337" name="楕円 336"/>
        <xdr:cNvSpPr/>
      </xdr:nvSpPr>
      <xdr:spPr>
        <a:xfrm>
          <a:off x="12763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57150</xdr:rowOff>
    </xdr:from>
    <xdr:to>
      <xdr:col>71</xdr:col>
      <xdr:colOff>177800</xdr:colOff>
      <xdr:row>33</xdr:row>
      <xdr:rowOff>108585</xdr:rowOff>
    </xdr:to>
    <xdr:cxnSp macro="">
      <xdr:nvCxnSpPr>
        <xdr:cNvPr id="338" name="直線コネクタ 337"/>
        <xdr:cNvCxnSpPr/>
      </xdr:nvCxnSpPr>
      <xdr:spPr>
        <a:xfrm>
          <a:off x="12814300" y="57150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339"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40"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41"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342"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38752</xdr:rowOff>
    </xdr:from>
    <xdr:ext cx="405111" cy="259045"/>
    <xdr:sp macro="" textlink="">
      <xdr:nvSpPr>
        <xdr:cNvPr id="343" name="n_1mainValue【認定こども園・幼稚園・保育所】&#10;有形固定資産減価償却率"/>
        <xdr:cNvSpPr txBox="1"/>
      </xdr:nvSpPr>
      <xdr:spPr>
        <a:xfrm>
          <a:off x="15266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166387</xdr:rowOff>
    </xdr:from>
    <xdr:ext cx="405111" cy="259045"/>
    <xdr:sp macro="" textlink="">
      <xdr:nvSpPr>
        <xdr:cNvPr id="344" name="n_2mainValue【認定こども園・幼稚園・保育所】&#10;有形固定資産減価償却率"/>
        <xdr:cNvSpPr txBox="1"/>
      </xdr:nvSpPr>
      <xdr:spPr>
        <a:xfrm>
          <a:off x="14389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4462</xdr:rowOff>
    </xdr:from>
    <xdr:ext cx="405111" cy="259045"/>
    <xdr:sp macro="" textlink="">
      <xdr:nvSpPr>
        <xdr:cNvPr id="345" name="n_3mainValue【認定こども園・幼稚園・保育所】&#10;有形固定資産減価償却率"/>
        <xdr:cNvSpPr txBox="1"/>
      </xdr:nvSpPr>
      <xdr:spPr>
        <a:xfrm>
          <a:off x="13500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124477</xdr:rowOff>
    </xdr:from>
    <xdr:ext cx="405111" cy="259045"/>
    <xdr:sp macro="" textlink="">
      <xdr:nvSpPr>
        <xdr:cNvPr id="346" name="n_4mainValue【認定こども園・幼稚園・保育所】&#10;有形固定資産減価償却率"/>
        <xdr:cNvSpPr txBox="1"/>
      </xdr:nvSpPr>
      <xdr:spPr>
        <a:xfrm>
          <a:off x="126117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70" name="直線コネクタ 369"/>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7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72" name="直線コネクタ 37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4" name="直線コネクタ 37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37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76" name="フローチャート: 判断 37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77" name="フローチャート: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78" name="フローチャート: 判断 377"/>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79" name="フローチャート: 判断 37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380" name="フローチャート: 判断 379"/>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386" name="楕円 385"/>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387" name="【認定こども園・幼稚園・保育所】&#10;一人当たり面積該当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388" name="楕円 387"/>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389" name="直線コネクタ 388"/>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0" name="楕円 389"/>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152400</xdr:rowOff>
    </xdr:to>
    <xdr:cxnSp macro="">
      <xdr:nvCxnSpPr>
        <xdr:cNvPr id="391" name="直線コネクタ 390"/>
        <xdr:cNvCxnSpPr/>
      </xdr:nvCxnSpPr>
      <xdr:spPr>
        <a:xfrm>
          <a:off x="20434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392" name="楕円 391"/>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144780</xdr:rowOff>
    </xdr:to>
    <xdr:cxnSp macro="">
      <xdr:nvCxnSpPr>
        <xdr:cNvPr id="393" name="直線コネクタ 392"/>
        <xdr:cNvCxnSpPr/>
      </xdr:nvCxnSpPr>
      <xdr:spPr>
        <a:xfrm>
          <a:off x="19545300" y="6964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55880</xdr:rowOff>
    </xdr:from>
    <xdr:to>
      <xdr:col>98</xdr:col>
      <xdr:colOff>38100</xdr:colOff>
      <xdr:row>40</xdr:row>
      <xdr:rowOff>157480</xdr:rowOff>
    </xdr:to>
    <xdr:sp macro="" textlink="">
      <xdr:nvSpPr>
        <xdr:cNvPr id="394" name="楕円 393"/>
        <xdr:cNvSpPr/>
      </xdr:nvSpPr>
      <xdr:spPr>
        <a:xfrm>
          <a:off x="18605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106680</xdr:rowOff>
    </xdr:from>
    <xdr:to>
      <xdr:col>102</xdr:col>
      <xdr:colOff>114300</xdr:colOff>
      <xdr:row>40</xdr:row>
      <xdr:rowOff>106680</xdr:rowOff>
    </xdr:to>
    <xdr:cxnSp macro="">
      <xdr:nvCxnSpPr>
        <xdr:cNvPr id="395" name="直線コネクタ 394"/>
        <xdr:cNvCxnSpPr/>
      </xdr:nvCxnSpPr>
      <xdr:spPr>
        <a:xfrm>
          <a:off x="18656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96"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97"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98"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399"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00"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1"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402" name="n_3main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148607</xdr:rowOff>
    </xdr:from>
    <xdr:ext cx="469744" cy="259045"/>
    <xdr:sp macro="" textlink="">
      <xdr:nvSpPr>
        <xdr:cNvPr id="403" name="n_4mainValue【認定こども園・幼稚園・保育所】&#10;一人当たり面積"/>
        <xdr:cNvSpPr txBox="1"/>
      </xdr:nvSpPr>
      <xdr:spPr>
        <a:xfrm>
          <a:off x="18421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28" name="直線コネクタ 427"/>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29"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30" name="直線コネクタ 42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31"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32" name="直線コネクタ 431"/>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33"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34" name="フローチャート: 判断 433"/>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36" name="フローチャート: 判断 435"/>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37" name="フローチャート: 判断 436"/>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38" name="フローチャート: 判断 437"/>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444" name="楕円 443"/>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445" name="【学校施設】&#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446" name="楕円 445"/>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167640</xdr:rowOff>
    </xdr:to>
    <xdr:cxnSp macro="">
      <xdr:nvCxnSpPr>
        <xdr:cNvPr id="447" name="直線コネクタ 446"/>
        <xdr:cNvCxnSpPr/>
      </xdr:nvCxnSpPr>
      <xdr:spPr>
        <a:xfrm>
          <a:off x="15481300" y="10066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48" name="楕円 447"/>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121920</xdr:rowOff>
    </xdr:to>
    <xdr:cxnSp macro="">
      <xdr:nvCxnSpPr>
        <xdr:cNvPr id="449" name="直線コネクタ 448"/>
        <xdr:cNvCxnSpPr/>
      </xdr:nvCxnSpPr>
      <xdr:spPr>
        <a:xfrm>
          <a:off x="14592300" y="10039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450" name="楕円 449"/>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95250</xdr:rowOff>
    </xdr:to>
    <xdr:cxnSp macro="">
      <xdr:nvCxnSpPr>
        <xdr:cNvPr id="451" name="直線コネクタ 450"/>
        <xdr:cNvCxnSpPr/>
      </xdr:nvCxnSpPr>
      <xdr:spPr>
        <a:xfrm>
          <a:off x="13703300" y="9966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48260</xdr:rowOff>
    </xdr:from>
    <xdr:to>
      <xdr:col>67</xdr:col>
      <xdr:colOff>101600</xdr:colOff>
      <xdr:row>57</xdr:row>
      <xdr:rowOff>149860</xdr:rowOff>
    </xdr:to>
    <xdr:sp macro="" textlink="">
      <xdr:nvSpPr>
        <xdr:cNvPr id="452" name="楕円 451"/>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99060</xdr:rowOff>
    </xdr:from>
    <xdr:to>
      <xdr:col>71</xdr:col>
      <xdr:colOff>177800</xdr:colOff>
      <xdr:row>58</xdr:row>
      <xdr:rowOff>22860</xdr:rowOff>
    </xdr:to>
    <xdr:cxnSp macro="">
      <xdr:nvCxnSpPr>
        <xdr:cNvPr id="453" name="直線コネクタ 452"/>
        <xdr:cNvCxnSpPr/>
      </xdr:nvCxnSpPr>
      <xdr:spPr>
        <a:xfrm>
          <a:off x="12814300" y="98717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54"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455"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456"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457" name="n_4aveValue【学校施設】&#10;有形固定資産減価償却率"/>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458" name="n_1mainValue【学校施設】&#10;有形固定資産減価償却率"/>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59"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460"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166387</xdr:rowOff>
    </xdr:from>
    <xdr:ext cx="405111" cy="259045"/>
    <xdr:sp macro="" textlink="">
      <xdr:nvSpPr>
        <xdr:cNvPr id="461" name="n_4mainValue【学校施設】&#10;有形固定資産減価償却率"/>
        <xdr:cNvSpPr txBox="1"/>
      </xdr:nvSpPr>
      <xdr:spPr>
        <a:xfrm>
          <a:off x="12611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86" name="直線コネクタ 48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8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88" name="直線コネクタ 48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8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90" name="直線コネクタ 48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49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92" name="フローチャート: 判断 49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93" name="フローチャート: 判断 49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94" name="フローチャート: 判断 49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95" name="フローチャート: 判断 49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496" name="フローチャート: 判断 49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49530</xdr:rowOff>
    </xdr:from>
    <xdr:to>
      <xdr:col>116</xdr:col>
      <xdr:colOff>114300</xdr:colOff>
      <xdr:row>62</xdr:row>
      <xdr:rowOff>151130</xdr:rowOff>
    </xdr:to>
    <xdr:sp macro="" textlink="">
      <xdr:nvSpPr>
        <xdr:cNvPr id="502" name="楕円 501"/>
        <xdr:cNvSpPr/>
      </xdr:nvSpPr>
      <xdr:spPr>
        <a:xfrm>
          <a:off x="221107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27957</xdr:rowOff>
    </xdr:from>
    <xdr:ext cx="469744" cy="259045"/>
    <xdr:sp macro="" textlink="">
      <xdr:nvSpPr>
        <xdr:cNvPr id="503" name="【学校施設】&#10;一人当たり面積該当値テキスト"/>
        <xdr:cNvSpPr txBox="1"/>
      </xdr:nvSpPr>
      <xdr:spPr>
        <a:xfrm>
          <a:off x="221996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xdr:rowOff>
    </xdr:from>
    <xdr:to>
      <xdr:col>112</xdr:col>
      <xdr:colOff>38100</xdr:colOff>
      <xdr:row>62</xdr:row>
      <xdr:rowOff>118110</xdr:rowOff>
    </xdr:to>
    <xdr:sp macro="" textlink="">
      <xdr:nvSpPr>
        <xdr:cNvPr id="504" name="楕円 503"/>
        <xdr:cNvSpPr/>
      </xdr:nvSpPr>
      <xdr:spPr>
        <a:xfrm>
          <a:off x="21272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67310</xdr:rowOff>
    </xdr:from>
    <xdr:to>
      <xdr:col>116</xdr:col>
      <xdr:colOff>63500</xdr:colOff>
      <xdr:row>62</xdr:row>
      <xdr:rowOff>100330</xdr:rowOff>
    </xdr:to>
    <xdr:cxnSp macro="">
      <xdr:nvCxnSpPr>
        <xdr:cNvPr id="505" name="直線コネクタ 504"/>
        <xdr:cNvCxnSpPr/>
      </xdr:nvCxnSpPr>
      <xdr:spPr>
        <a:xfrm>
          <a:off x="21323300" y="1069721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148590</xdr:rowOff>
    </xdr:from>
    <xdr:to>
      <xdr:col>107</xdr:col>
      <xdr:colOff>101600</xdr:colOff>
      <xdr:row>62</xdr:row>
      <xdr:rowOff>78740</xdr:rowOff>
    </xdr:to>
    <xdr:sp macro="" textlink="">
      <xdr:nvSpPr>
        <xdr:cNvPr id="506" name="楕円 505"/>
        <xdr:cNvSpPr/>
      </xdr:nvSpPr>
      <xdr:spPr>
        <a:xfrm>
          <a:off x="20383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67310</xdr:rowOff>
    </xdr:to>
    <xdr:cxnSp macro="">
      <xdr:nvCxnSpPr>
        <xdr:cNvPr id="507" name="直線コネクタ 506"/>
        <xdr:cNvCxnSpPr/>
      </xdr:nvCxnSpPr>
      <xdr:spPr>
        <a:xfrm>
          <a:off x="20434300" y="106578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106680</xdr:rowOff>
    </xdr:from>
    <xdr:to>
      <xdr:col>102</xdr:col>
      <xdr:colOff>165100</xdr:colOff>
      <xdr:row>63</xdr:row>
      <xdr:rowOff>36830</xdr:rowOff>
    </xdr:to>
    <xdr:sp macro="" textlink="">
      <xdr:nvSpPr>
        <xdr:cNvPr id="508" name="楕円 507"/>
        <xdr:cNvSpPr/>
      </xdr:nvSpPr>
      <xdr:spPr>
        <a:xfrm>
          <a:off x="19494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27940</xdr:rowOff>
    </xdr:from>
    <xdr:to>
      <xdr:col>107</xdr:col>
      <xdr:colOff>50800</xdr:colOff>
      <xdr:row>62</xdr:row>
      <xdr:rowOff>157480</xdr:rowOff>
    </xdr:to>
    <xdr:cxnSp macro="">
      <xdr:nvCxnSpPr>
        <xdr:cNvPr id="509" name="直線コネクタ 508"/>
        <xdr:cNvCxnSpPr/>
      </xdr:nvCxnSpPr>
      <xdr:spPr>
        <a:xfrm flipV="1">
          <a:off x="19545300" y="10657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3810</xdr:rowOff>
    </xdr:from>
    <xdr:to>
      <xdr:col>98</xdr:col>
      <xdr:colOff>38100</xdr:colOff>
      <xdr:row>61</xdr:row>
      <xdr:rowOff>105410</xdr:rowOff>
    </xdr:to>
    <xdr:sp macro="" textlink="">
      <xdr:nvSpPr>
        <xdr:cNvPr id="510" name="楕円 509"/>
        <xdr:cNvSpPr/>
      </xdr:nvSpPr>
      <xdr:spPr>
        <a:xfrm>
          <a:off x="186055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54610</xdr:rowOff>
    </xdr:from>
    <xdr:to>
      <xdr:col>102</xdr:col>
      <xdr:colOff>114300</xdr:colOff>
      <xdr:row>62</xdr:row>
      <xdr:rowOff>157480</xdr:rowOff>
    </xdr:to>
    <xdr:cxnSp macro="">
      <xdr:nvCxnSpPr>
        <xdr:cNvPr id="511" name="直線コネクタ 510"/>
        <xdr:cNvCxnSpPr/>
      </xdr:nvCxnSpPr>
      <xdr:spPr>
        <a:xfrm>
          <a:off x="18656300" y="10513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12"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13"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14"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515"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109237</xdr:rowOff>
    </xdr:from>
    <xdr:ext cx="469744" cy="259045"/>
    <xdr:sp macro="" textlink="">
      <xdr:nvSpPr>
        <xdr:cNvPr id="516" name="n_1main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69867</xdr:rowOff>
    </xdr:from>
    <xdr:ext cx="469744" cy="259045"/>
    <xdr:sp macro="" textlink="">
      <xdr:nvSpPr>
        <xdr:cNvPr id="517" name="n_2mainValue【学校施設】&#10;一人当たり面積"/>
        <xdr:cNvSpPr txBox="1"/>
      </xdr:nvSpPr>
      <xdr:spPr>
        <a:xfrm>
          <a:off x="20199427"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27957</xdr:rowOff>
    </xdr:from>
    <xdr:ext cx="469744" cy="259045"/>
    <xdr:sp macro="" textlink="">
      <xdr:nvSpPr>
        <xdr:cNvPr id="518" name="n_3mainValue【学校施設】&#10;一人当たり面積"/>
        <xdr:cNvSpPr txBox="1"/>
      </xdr:nvSpPr>
      <xdr:spPr>
        <a:xfrm>
          <a:off x="19310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121937</xdr:rowOff>
    </xdr:from>
    <xdr:ext cx="469744" cy="259045"/>
    <xdr:sp macro="" textlink="">
      <xdr:nvSpPr>
        <xdr:cNvPr id="519" name="n_4mainValue【学校施設】&#10;一人当たり面積"/>
        <xdr:cNvSpPr txBox="1"/>
      </xdr:nvSpPr>
      <xdr:spPr>
        <a:xfrm>
          <a:off x="18421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44" name="直線コネクタ 543"/>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6" name="直線コネクタ 5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47"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48" name="直線コネクタ 547"/>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549"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50" name="フローチャート: 判断 549"/>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51" name="フローチャート: 判断 550"/>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52" name="フローチャート: 判断 551"/>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53" name="フローチャート: 判断 552"/>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554" name="フローチャート: 判断 553"/>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560" name="楕円 559"/>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561" name="【児童館】&#10;有形固定資産減価償却率該当値テキスト"/>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562" name="楕円 561"/>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161925</xdr:rowOff>
    </xdr:from>
    <xdr:to>
      <xdr:col>85</xdr:col>
      <xdr:colOff>127000</xdr:colOff>
      <xdr:row>84</xdr:row>
      <xdr:rowOff>28575</xdr:rowOff>
    </xdr:to>
    <xdr:cxnSp macro="">
      <xdr:nvCxnSpPr>
        <xdr:cNvPr id="563" name="直線コネクタ 562"/>
        <xdr:cNvCxnSpPr/>
      </xdr:nvCxnSpPr>
      <xdr:spPr>
        <a:xfrm>
          <a:off x="15481300" y="13706475"/>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69214</xdr:rowOff>
    </xdr:from>
    <xdr:to>
      <xdr:col>76</xdr:col>
      <xdr:colOff>165100</xdr:colOff>
      <xdr:row>79</xdr:row>
      <xdr:rowOff>170814</xdr:rowOff>
    </xdr:to>
    <xdr:sp macro="" textlink="">
      <xdr:nvSpPr>
        <xdr:cNvPr id="564" name="楕円 563"/>
        <xdr:cNvSpPr/>
      </xdr:nvSpPr>
      <xdr:spPr>
        <a:xfrm>
          <a:off x="14541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120014</xdr:rowOff>
    </xdr:from>
    <xdr:to>
      <xdr:col>81</xdr:col>
      <xdr:colOff>50800</xdr:colOff>
      <xdr:row>79</xdr:row>
      <xdr:rowOff>161925</xdr:rowOff>
    </xdr:to>
    <xdr:cxnSp macro="">
      <xdr:nvCxnSpPr>
        <xdr:cNvPr id="565" name="直線コネクタ 564"/>
        <xdr:cNvCxnSpPr/>
      </xdr:nvCxnSpPr>
      <xdr:spPr>
        <a:xfrm>
          <a:off x="14592300" y="13664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27305</xdr:rowOff>
    </xdr:from>
    <xdr:to>
      <xdr:col>72</xdr:col>
      <xdr:colOff>38100</xdr:colOff>
      <xdr:row>79</xdr:row>
      <xdr:rowOff>128905</xdr:rowOff>
    </xdr:to>
    <xdr:sp macro="" textlink="">
      <xdr:nvSpPr>
        <xdr:cNvPr id="566" name="楕円 565"/>
        <xdr:cNvSpPr/>
      </xdr:nvSpPr>
      <xdr:spPr>
        <a:xfrm>
          <a:off x="13652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78105</xdr:rowOff>
    </xdr:from>
    <xdr:to>
      <xdr:col>76</xdr:col>
      <xdr:colOff>114300</xdr:colOff>
      <xdr:row>79</xdr:row>
      <xdr:rowOff>120014</xdr:rowOff>
    </xdr:to>
    <xdr:cxnSp macro="">
      <xdr:nvCxnSpPr>
        <xdr:cNvPr id="567" name="直線コネクタ 566"/>
        <xdr:cNvCxnSpPr/>
      </xdr:nvCxnSpPr>
      <xdr:spPr>
        <a:xfrm>
          <a:off x="13703300" y="13622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568" name="楕円 567"/>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78105</xdr:rowOff>
    </xdr:to>
    <xdr:cxnSp macro="">
      <xdr:nvCxnSpPr>
        <xdr:cNvPr id="569" name="直線コネクタ 568"/>
        <xdr:cNvCxnSpPr/>
      </xdr:nvCxnSpPr>
      <xdr:spPr>
        <a:xfrm>
          <a:off x="12814300" y="135807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570"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571"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72"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135272</xdr:rowOff>
    </xdr:from>
    <xdr:ext cx="405111" cy="259045"/>
    <xdr:sp macro="" textlink="">
      <xdr:nvSpPr>
        <xdr:cNvPr id="573" name="n_4aveValue【児童館】&#10;有形固定資産減価償却率"/>
        <xdr:cNvSpPr txBox="1"/>
      </xdr:nvSpPr>
      <xdr:spPr>
        <a:xfrm>
          <a:off x="12611744" y="1385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57802</xdr:rowOff>
    </xdr:from>
    <xdr:ext cx="405111" cy="259045"/>
    <xdr:sp macro="" textlink="">
      <xdr:nvSpPr>
        <xdr:cNvPr id="574" name="n_1mainValue【児童館】&#10;有形固定資産減価償却率"/>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15891</xdr:rowOff>
    </xdr:from>
    <xdr:ext cx="405111" cy="259045"/>
    <xdr:sp macro="" textlink="">
      <xdr:nvSpPr>
        <xdr:cNvPr id="575" name="n_2mainValue【児童館】&#10;有形固定資産減価償却率"/>
        <xdr:cNvSpPr txBox="1"/>
      </xdr:nvSpPr>
      <xdr:spPr>
        <a:xfrm>
          <a:off x="14389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145432</xdr:rowOff>
    </xdr:from>
    <xdr:ext cx="405111" cy="259045"/>
    <xdr:sp macro="" textlink="">
      <xdr:nvSpPr>
        <xdr:cNvPr id="576" name="n_3mainValue【児童館】&#10;有形固定資産減価償却率"/>
        <xdr:cNvSpPr txBox="1"/>
      </xdr:nvSpPr>
      <xdr:spPr>
        <a:xfrm>
          <a:off x="13500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577" name="n_4mainValue【児童館】&#10;有形固定資産減価償却率"/>
        <xdr:cNvSpPr txBox="1"/>
      </xdr:nvSpPr>
      <xdr:spPr>
        <a:xfrm>
          <a:off x="12611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03" name="直線コネクタ 602"/>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04"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05" name="直線コネクタ 60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6"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7" name="直線コネクタ 60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08"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09" name="フローチャート: 判断 608"/>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0" name="フローチャート: 判断 609"/>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11" name="フローチャート: 判断 610"/>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12" name="フローチャート: 判断 611"/>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13" name="フローチャート: 判断 612"/>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9" name="楕円 61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20"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621" name="楕円 620"/>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160564</xdr:rowOff>
    </xdr:to>
    <xdr:cxnSp macro="">
      <xdr:nvCxnSpPr>
        <xdr:cNvPr id="622" name="直線コネクタ 621"/>
        <xdr:cNvCxnSpPr/>
      </xdr:nvCxnSpPr>
      <xdr:spPr>
        <a:xfrm flipV="1">
          <a:off x="21323300" y="143256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23" name="楕円 622"/>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83</xdr:row>
      <xdr:rowOff>160564</xdr:rowOff>
    </xdr:to>
    <xdr:cxnSp macro="">
      <xdr:nvCxnSpPr>
        <xdr:cNvPr id="624" name="直線コネクタ 623"/>
        <xdr:cNvCxnSpPr/>
      </xdr:nvCxnSpPr>
      <xdr:spPr>
        <a:xfrm>
          <a:off x="20434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25" name="楕円 624"/>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83</xdr:row>
      <xdr:rowOff>160564</xdr:rowOff>
    </xdr:to>
    <xdr:cxnSp macro="">
      <xdr:nvCxnSpPr>
        <xdr:cNvPr id="626" name="直線コネクタ 625"/>
        <xdr:cNvCxnSpPr/>
      </xdr:nvCxnSpPr>
      <xdr:spPr>
        <a:xfrm>
          <a:off x="19545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109764</xdr:rowOff>
    </xdr:from>
    <xdr:to>
      <xdr:col>98</xdr:col>
      <xdr:colOff>38100</xdr:colOff>
      <xdr:row>84</xdr:row>
      <xdr:rowOff>39914</xdr:rowOff>
    </xdr:to>
    <xdr:sp macro="" textlink="">
      <xdr:nvSpPr>
        <xdr:cNvPr id="627" name="楕円 626"/>
        <xdr:cNvSpPr/>
      </xdr:nvSpPr>
      <xdr:spPr>
        <a:xfrm>
          <a:off x="18605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83</xdr:row>
      <xdr:rowOff>160564</xdr:rowOff>
    </xdr:to>
    <xdr:cxnSp macro="">
      <xdr:nvCxnSpPr>
        <xdr:cNvPr id="628" name="直線コネクタ 627"/>
        <xdr:cNvCxnSpPr/>
      </xdr:nvCxnSpPr>
      <xdr:spPr>
        <a:xfrm>
          <a:off x="18656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29"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30"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31"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32"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633" name="n_1main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34"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635"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31041</xdr:rowOff>
    </xdr:from>
    <xdr:ext cx="469744" cy="259045"/>
    <xdr:sp macro="" textlink="">
      <xdr:nvSpPr>
        <xdr:cNvPr id="636" name="n_4mainValue【児童館】&#10;一人当たり面積"/>
        <xdr:cNvSpPr txBox="1"/>
      </xdr:nvSpPr>
      <xdr:spPr>
        <a:xfrm>
          <a:off x="18421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62" name="直線コネクタ 661"/>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63"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64" name="直線コネクタ 663"/>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65"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66" name="直線コネクタ 665"/>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67"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8" name="フローチャート: 判断 667"/>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69" name="フローチャート: 判断 668"/>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70" name="フローチャート: 判断 669"/>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71" name="フローチャート: 判断 670"/>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72" name="フローチャート: 判断 671"/>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678" name="楕円 677"/>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679" name="【公民館】&#10;有形固定資産減価償却率該当値テキスト"/>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680" name="楕円 679"/>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51707</xdr:rowOff>
    </xdr:to>
    <xdr:cxnSp macro="">
      <xdr:nvCxnSpPr>
        <xdr:cNvPr id="681" name="直線コネクタ 680"/>
        <xdr:cNvCxnSpPr/>
      </xdr:nvCxnSpPr>
      <xdr:spPr>
        <a:xfrm>
          <a:off x="15481300" y="1801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82" name="楕円 681"/>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15784</xdr:rowOff>
    </xdr:to>
    <xdr:cxnSp macro="">
      <xdr:nvCxnSpPr>
        <xdr:cNvPr id="683" name="直線コネクタ 682"/>
        <xdr:cNvCxnSpPr/>
      </xdr:nvCxnSpPr>
      <xdr:spPr>
        <a:xfrm>
          <a:off x="14592300" y="1798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684" name="楕円 683"/>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151312</xdr:rowOff>
    </xdr:to>
    <xdr:cxnSp macro="">
      <xdr:nvCxnSpPr>
        <xdr:cNvPr id="685" name="直線コネクタ 684"/>
        <xdr:cNvCxnSpPr/>
      </xdr:nvCxnSpPr>
      <xdr:spPr>
        <a:xfrm>
          <a:off x="13703300" y="1794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686" name="楕円 685"/>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115388</xdr:rowOff>
    </xdr:to>
    <xdr:cxnSp macro="">
      <xdr:nvCxnSpPr>
        <xdr:cNvPr id="687" name="直線コネクタ 686"/>
        <xdr:cNvCxnSpPr/>
      </xdr:nvCxnSpPr>
      <xdr:spPr>
        <a:xfrm>
          <a:off x="12814300" y="1791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88"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89"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90"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691" name="n_4aveValue【公民館】&#10;有形固定資産減価償却率"/>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692" name="n_1mainValue【公民館】&#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693" name="n_2mainValue【公民館】&#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694" name="n_3mainValue【公民館】&#10;有形固定資産減価償却率"/>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695" name="n_4mainValue【公民館】&#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19" name="直線コネクタ 718"/>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0"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1" name="直線コネクタ 72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3" name="直線コネクタ 72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24"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25" name="フローチャート: 判断 72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6" name="フローチャート: 判断 72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7" name="フローチャート: 判断 72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8" name="フローチャート: 判断 727"/>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29" name="フローチャート: 判断 728"/>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35" name="楕円 734"/>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736"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37" name="楕円 736"/>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156211</xdr:rowOff>
    </xdr:to>
    <xdr:cxnSp macro="">
      <xdr:nvCxnSpPr>
        <xdr:cNvPr id="738" name="直線コネクタ 737"/>
        <xdr:cNvCxnSpPr/>
      </xdr:nvCxnSpPr>
      <xdr:spPr>
        <a:xfrm>
          <a:off x="21323300" y="18493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739" name="楕円 738"/>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740" name="直線コネクタ 739"/>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741" name="楕円 740"/>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148589</xdr:rowOff>
    </xdr:to>
    <xdr:cxnSp macro="">
      <xdr:nvCxnSpPr>
        <xdr:cNvPr id="742" name="直線コネクタ 741"/>
        <xdr:cNvCxnSpPr/>
      </xdr:nvCxnSpPr>
      <xdr:spPr>
        <a:xfrm>
          <a:off x="19545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43" name="楕円 742"/>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107</xdr:row>
      <xdr:rowOff>148589</xdr:rowOff>
    </xdr:to>
    <xdr:cxnSp macro="">
      <xdr:nvCxnSpPr>
        <xdr:cNvPr id="744" name="直線コネクタ 743"/>
        <xdr:cNvCxnSpPr/>
      </xdr:nvCxnSpPr>
      <xdr:spPr>
        <a:xfrm>
          <a:off x="18656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45"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46"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7"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48"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49"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750"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751"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52" name="n_4main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万人が居住している、極めて人口密度が高い本市の特性を反映して、各施設の一人当たり面積等は、類似団体平均を下回っており、効率的な行政運営ができている。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一方で、道路及び公民館については、有形固定資産減価償却率が高く、施設の老朽化が進んでいる。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今後は、将来負担比率にも注意しつつ、老朽化対策を行っていく必要がある。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5" name="【図書館】&#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108857</xdr:rowOff>
    </xdr:to>
    <xdr:cxnSp macro="">
      <xdr:nvCxnSpPr>
        <xdr:cNvPr id="77" name="直線コネクタ 76"/>
        <xdr:cNvCxnSpPr/>
      </xdr:nvCxnSpPr>
      <xdr:spPr>
        <a:xfrm>
          <a:off x="3797300" y="658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157661</xdr:rowOff>
    </xdr:from>
    <xdr:to>
      <xdr:col>15</xdr:col>
      <xdr:colOff>101600</xdr:colOff>
      <xdr:row>38</xdr:row>
      <xdr:rowOff>87812</xdr:rowOff>
    </xdr:to>
    <xdr:sp macro="" textlink="">
      <xdr:nvSpPr>
        <xdr:cNvPr id="78" name="楕円 77"/>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72934</xdr:rowOff>
    </xdr:to>
    <xdr:cxnSp macro="">
      <xdr:nvCxnSpPr>
        <xdr:cNvPr id="79" name="直線コネクタ 78"/>
        <xdr:cNvCxnSpPr/>
      </xdr:nvCxnSpPr>
      <xdr:spPr>
        <a:xfrm>
          <a:off x="2908300" y="655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37012</xdr:rowOff>
    </xdr:to>
    <xdr:cxnSp macro="">
      <xdr:nvCxnSpPr>
        <xdr:cNvPr id="81" name="直線コネクタ 80"/>
        <xdr:cNvCxnSpPr/>
      </xdr:nvCxnSpPr>
      <xdr:spPr>
        <a:xfrm>
          <a:off x="2019300" y="651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1088</xdr:rowOff>
    </xdr:to>
    <xdr:cxnSp macro="">
      <xdr:nvCxnSpPr>
        <xdr:cNvPr id="83" name="直線コネクタ 82"/>
        <xdr:cNvCxnSpPr/>
      </xdr:nvCxnSpPr>
      <xdr:spPr>
        <a:xfrm>
          <a:off x="1130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89" name="n_2main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90" name="n_3mainValue【図書館】&#10;有形固定資産減価償却率"/>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31" name="楕円 130"/>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33" name="楕円 132"/>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88900</xdr:rowOff>
    </xdr:to>
    <xdr:cxnSp macro="">
      <xdr:nvCxnSpPr>
        <xdr:cNvPr id="134" name="直線コネクタ 133"/>
        <xdr:cNvCxnSpPr/>
      </xdr:nvCxnSpPr>
      <xdr:spPr>
        <a:xfrm>
          <a:off x="9639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38100</xdr:rowOff>
    </xdr:from>
    <xdr:to>
      <xdr:col>46</xdr:col>
      <xdr:colOff>38100</xdr:colOff>
      <xdr:row>40</xdr:row>
      <xdr:rowOff>139700</xdr:rowOff>
    </xdr:to>
    <xdr:sp macro="" textlink="">
      <xdr:nvSpPr>
        <xdr:cNvPr id="135" name="楕円 134"/>
        <xdr:cNvSpPr/>
      </xdr:nvSpPr>
      <xdr:spPr>
        <a:xfrm>
          <a:off x="8699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88900</xdr:rowOff>
    </xdr:from>
    <xdr:to>
      <xdr:col>50</xdr:col>
      <xdr:colOff>114300</xdr:colOff>
      <xdr:row>40</xdr:row>
      <xdr:rowOff>88900</xdr:rowOff>
    </xdr:to>
    <xdr:cxnSp macro="">
      <xdr:nvCxnSpPr>
        <xdr:cNvPr id="136" name="直線コネクタ 135"/>
        <xdr:cNvCxnSpPr/>
      </xdr:nvCxnSpPr>
      <xdr:spPr>
        <a:xfrm>
          <a:off x="87503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38100</xdr:rowOff>
    </xdr:from>
    <xdr:to>
      <xdr:col>41</xdr:col>
      <xdr:colOff>101600</xdr:colOff>
      <xdr:row>40</xdr:row>
      <xdr:rowOff>139700</xdr:rowOff>
    </xdr:to>
    <xdr:sp macro="" textlink="">
      <xdr:nvSpPr>
        <xdr:cNvPr id="137" name="楕円 136"/>
        <xdr:cNvSpPr/>
      </xdr:nvSpPr>
      <xdr:spPr>
        <a:xfrm>
          <a:off x="781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88900</xdr:rowOff>
    </xdr:from>
    <xdr:to>
      <xdr:col>45</xdr:col>
      <xdr:colOff>177800</xdr:colOff>
      <xdr:row>40</xdr:row>
      <xdr:rowOff>88900</xdr:rowOff>
    </xdr:to>
    <xdr:cxnSp macro="">
      <xdr:nvCxnSpPr>
        <xdr:cNvPr id="138" name="直線コネクタ 137"/>
        <xdr:cNvCxnSpPr/>
      </xdr:nvCxnSpPr>
      <xdr:spPr>
        <a:xfrm>
          <a:off x="78613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38100</xdr:rowOff>
    </xdr:from>
    <xdr:to>
      <xdr:col>36</xdr:col>
      <xdr:colOff>165100</xdr:colOff>
      <xdr:row>40</xdr:row>
      <xdr:rowOff>139700</xdr:rowOff>
    </xdr:to>
    <xdr:sp macro="" textlink="">
      <xdr:nvSpPr>
        <xdr:cNvPr id="139" name="楕円 138"/>
        <xdr:cNvSpPr/>
      </xdr:nvSpPr>
      <xdr:spPr>
        <a:xfrm>
          <a:off x="6921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88900</xdr:rowOff>
    </xdr:from>
    <xdr:to>
      <xdr:col>41</xdr:col>
      <xdr:colOff>50800</xdr:colOff>
      <xdr:row>40</xdr:row>
      <xdr:rowOff>88900</xdr:rowOff>
    </xdr:to>
    <xdr:cxnSp macro="">
      <xdr:nvCxnSpPr>
        <xdr:cNvPr id="140" name="直線コネクタ 139"/>
        <xdr:cNvCxnSpPr/>
      </xdr:nvCxnSpPr>
      <xdr:spPr>
        <a:xfrm>
          <a:off x="69723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45" name="n_1mainValue【図書館】&#10;一人当たり面積"/>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130827</xdr:rowOff>
    </xdr:from>
    <xdr:ext cx="469744" cy="259045"/>
    <xdr:sp macro="" textlink="">
      <xdr:nvSpPr>
        <xdr:cNvPr id="146" name="n_2mainValue【図書館】&#10;一人当たり面積"/>
        <xdr:cNvSpPr txBox="1"/>
      </xdr:nvSpPr>
      <xdr:spPr>
        <a:xfrm>
          <a:off x="8515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130827</xdr:rowOff>
    </xdr:from>
    <xdr:ext cx="469744" cy="259045"/>
    <xdr:sp macro="" textlink="">
      <xdr:nvSpPr>
        <xdr:cNvPr id="147" name="n_3mainValue【図書館】&#10;一人当たり面積"/>
        <xdr:cNvSpPr txBox="1"/>
      </xdr:nvSpPr>
      <xdr:spPr>
        <a:xfrm>
          <a:off x="7626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130827</xdr:rowOff>
    </xdr:from>
    <xdr:ext cx="469744" cy="259045"/>
    <xdr:sp macro="" textlink="">
      <xdr:nvSpPr>
        <xdr:cNvPr id="148" name="n_4mainValue【図書館】&#10;一人当たり面積"/>
        <xdr:cNvSpPr txBox="1"/>
      </xdr:nvSpPr>
      <xdr:spPr>
        <a:xfrm>
          <a:off x="6737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45720</xdr:rowOff>
    </xdr:to>
    <xdr:cxnSp macro="">
      <xdr:nvCxnSpPr>
        <xdr:cNvPr id="174" name="直線コネクタ 173"/>
        <xdr:cNvCxnSpPr/>
      </xdr:nvCxnSpPr>
      <xdr:spPr>
        <a:xfrm flipV="1">
          <a:off x="4634865" y="97269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体育館・プー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7"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8" name="直線コネクタ 177"/>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82749</xdr:rowOff>
    </xdr:from>
    <xdr:ext cx="405111" cy="259045"/>
    <xdr:sp macro="" textlink="">
      <xdr:nvSpPr>
        <xdr:cNvPr id="179" name="【体育館・プール】&#10;有形固定資産減価償却率平均値テキスト"/>
        <xdr:cNvSpPr txBox="1"/>
      </xdr:nvSpPr>
      <xdr:spPr>
        <a:xfrm>
          <a:off x="4673600" y="10369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0" name="フローチャート: 判断 179"/>
        <xdr:cNvSpPr/>
      </xdr:nvSpPr>
      <xdr:spPr>
        <a:xfrm>
          <a:off x="45847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89626</xdr:rowOff>
    </xdr:from>
    <xdr:to>
      <xdr:col>15</xdr:col>
      <xdr:colOff>101600</xdr:colOff>
      <xdr:row>61</xdr:row>
      <xdr:rowOff>19776</xdr:rowOff>
    </xdr:to>
    <xdr:sp macro="" textlink="">
      <xdr:nvSpPr>
        <xdr:cNvPr id="182" name="フローチャート: 判断 181"/>
        <xdr:cNvSpPr/>
      </xdr:nvSpPr>
      <xdr:spPr>
        <a:xfrm>
          <a:off x="2857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115751</xdr:rowOff>
    </xdr:from>
    <xdr:to>
      <xdr:col>6</xdr:col>
      <xdr:colOff>38100</xdr:colOff>
      <xdr:row>60</xdr:row>
      <xdr:rowOff>45901</xdr:rowOff>
    </xdr:to>
    <xdr:sp macro="" textlink="">
      <xdr:nvSpPr>
        <xdr:cNvPr id="184" name="フローチャート: 判断 183"/>
        <xdr:cNvSpPr/>
      </xdr:nvSpPr>
      <xdr:spPr>
        <a:xfrm>
          <a:off x="1079500" y="1023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90" name="楕円 189"/>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27957</xdr:rowOff>
    </xdr:from>
    <xdr:ext cx="405111" cy="259045"/>
    <xdr:sp macro="" textlink="">
      <xdr:nvSpPr>
        <xdr:cNvPr id="191" name="【体育館・プール】&#10;有形固定資産減価償却率該当値テキスト"/>
        <xdr:cNvSpPr txBox="1"/>
      </xdr:nvSpPr>
      <xdr:spPr>
        <a:xfrm>
          <a:off x="46736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115751</xdr:rowOff>
    </xdr:from>
    <xdr:to>
      <xdr:col>20</xdr:col>
      <xdr:colOff>38100</xdr:colOff>
      <xdr:row>57</xdr:row>
      <xdr:rowOff>45901</xdr:rowOff>
    </xdr:to>
    <xdr:sp macro="" textlink="">
      <xdr:nvSpPr>
        <xdr:cNvPr id="192" name="楕円 191"/>
        <xdr:cNvSpPr/>
      </xdr:nvSpPr>
      <xdr:spPr>
        <a:xfrm>
          <a:off x="3746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166551</xdr:rowOff>
    </xdr:to>
    <xdr:cxnSp macro="">
      <xdr:nvCxnSpPr>
        <xdr:cNvPr id="193" name="直線コネクタ 192"/>
        <xdr:cNvCxnSpPr/>
      </xdr:nvCxnSpPr>
      <xdr:spPr>
        <a:xfrm flipV="1">
          <a:off x="3797300" y="972693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78196</xdr:rowOff>
    </xdr:from>
    <xdr:to>
      <xdr:col>15</xdr:col>
      <xdr:colOff>101600</xdr:colOff>
      <xdr:row>57</xdr:row>
      <xdr:rowOff>8346</xdr:rowOff>
    </xdr:to>
    <xdr:sp macro="" textlink="">
      <xdr:nvSpPr>
        <xdr:cNvPr id="194" name="楕円 193"/>
        <xdr:cNvSpPr/>
      </xdr:nvSpPr>
      <xdr:spPr>
        <a:xfrm>
          <a:off x="2857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128996</xdr:rowOff>
    </xdr:from>
    <xdr:to>
      <xdr:col>19</xdr:col>
      <xdr:colOff>177800</xdr:colOff>
      <xdr:row>56</xdr:row>
      <xdr:rowOff>166551</xdr:rowOff>
    </xdr:to>
    <xdr:cxnSp macro="">
      <xdr:nvCxnSpPr>
        <xdr:cNvPr id="195" name="直線コネクタ 194"/>
        <xdr:cNvCxnSpPr/>
      </xdr:nvCxnSpPr>
      <xdr:spPr>
        <a:xfrm>
          <a:off x="2908300" y="97301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141877</xdr:rowOff>
    </xdr:from>
    <xdr:to>
      <xdr:col>10</xdr:col>
      <xdr:colOff>165100</xdr:colOff>
      <xdr:row>56</xdr:row>
      <xdr:rowOff>72027</xdr:rowOff>
    </xdr:to>
    <xdr:sp macro="" textlink="">
      <xdr:nvSpPr>
        <xdr:cNvPr id="196" name="楕円 195"/>
        <xdr:cNvSpPr/>
      </xdr:nvSpPr>
      <xdr:spPr>
        <a:xfrm>
          <a:off x="1968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21227</xdr:rowOff>
    </xdr:from>
    <xdr:to>
      <xdr:col>15</xdr:col>
      <xdr:colOff>50800</xdr:colOff>
      <xdr:row>56</xdr:row>
      <xdr:rowOff>128996</xdr:rowOff>
    </xdr:to>
    <xdr:cxnSp macro="">
      <xdr:nvCxnSpPr>
        <xdr:cNvPr id="197" name="直線コネクタ 196"/>
        <xdr:cNvCxnSpPr/>
      </xdr:nvCxnSpPr>
      <xdr:spPr>
        <a:xfrm>
          <a:off x="2019300" y="962242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37374</xdr:rowOff>
    </xdr:from>
    <xdr:to>
      <xdr:col>6</xdr:col>
      <xdr:colOff>38100</xdr:colOff>
      <xdr:row>56</xdr:row>
      <xdr:rowOff>138974</xdr:rowOff>
    </xdr:to>
    <xdr:sp macro="" textlink="">
      <xdr:nvSpPr>
        <xdr:cNvPr id="198" name="楕円 197"/>
        <xdr:cNvSpPr/>
      </xdr:nvSpPr>
      <xdr:spPr>
        <a:xfrm>
          <a:off x="1079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21227</xdr:rowOff>
    </xdr:from>
    <xdr:to>
      <xdr:col>10</xdr:col>
      <xdr:colOff>114300</xdr:colOff>
      <xdr:row>56</xdr:row>
      <xdr:rowOff>88174</xdr:rowOff>
    </xdr:to>
    <xdr:cxnSp macro="">
      <xdr:nvCxnSpPr>
        <xdr:cNvPr id="199" name="直線コネクタ 198"/>
        <xdr:cNvCxnSpPr/>
      </xdr:nvCxnSpPr>
      <xdr:spPr>
        <a:xfrm flipV="1">
          <a:off x="1130300" y="96224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体育館・プー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01" name="n_2aveValue【体育館・プー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体育館・プー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37028</xdr:rowOff>
    </xdr:from>
    <xdr:ext cx="405111" cy="259045"/>
    <xdr:sp macro="" textlink="">
      <xdr:nvSpPr>
        <xdr:cNvPr id="203" name="n_4aveValue【体育館・プール】&#10;有形固定資産減価償却率"/>
        <xdr:cNvSpPr txBox="1"/>
      </xdr:nvSpPr>
      <xdr:spPr>
        <a:xfrm>
          <a:off x="927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62428</xdr:rowOff>
    </xdr:from>
    <xdr:ext cx="405111" cy="259045"/>
    <xdr:sp macro="" textlink="">
      <xdr:nvSpPr>
        <xdr:cNvPr id="204" name="n_1mainValue【体育館・プール】&#10;有形固定資産減価償却率"/>
        <xdr:cNvSpPr txBox="1"/>
      </xdr:nvSpPr>
      <xdr:spPr>
        <a:xfrm>
          <a:off x="35820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24873</xdr:rowOff>
    </xdr:from>
    <xdr:ext cx="405111" cy="259045"/>
    <xdr:sp macro="" textlink="">
      <xdr:nvSpPr>
        <xdr:cNvPr id="205" name="n_2mainValue【体育館・プール】&#10;有形固定資産減価償却率"/>
        <xdr:cNvSpPr txBox="1"/>
      </xdr:nvSpPr>
      <xdr:spPr>
        <a:xfrm>
          <a:off x="2705744" y="94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88554</xdr:rowOff>
    </xdr:from>
    <xdr:ext cx="340478" cy="259045"/>
    <xdr:sp macro="" textlink="">
      <xdr:nvSpPr>
        <xdr:cNvPr id="206" name="n_3mainValue【体育館・プール】&#10;有形固定資産減価償却率"/>
        <xdr:cNvSpPr txBox="1"/>
      </xdr:nvSpPr>
      <xdr:spPr>
        <a:xfrm>
          <a:off x="18490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155501</xdr:rowOff>
    </xdr:from>
    <xdr:ext cx="405111" cy="259045"/>
    <xdr:sp macro="" textlink="">
      <xdr:nvSpPr>
        <xdr:cNvPr id="207" name="n_4mainValue【体育館・プール】&#10;有形固定資産減価償却率"/>
        <xdr:cNvSpPr txBox="1"/>
      </xdr:nvSpPr>
      <xdr:spPr>
        <a:xfrm>
          <a:off x="927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1" name="直線コネクタ 23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3" name="直線コネクタ 23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5" name="直線コネクタ 23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6"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7" name="フローチャート: 判断 23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8" name="フローチャート: 判断 23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9" name="フローチャート: 判断 23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40" name="フローチャート: 判断 23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1" name="フローチャート: 判断 24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101600</xdr:rowOff>
    </xdr:from>
    <xdr:to>
      <xdr:col>55</xdr:col>
      <xdr:colOff>50800</xdr:colOff>
      <xdr:row>59</xdr:row>
      <xdr:rowOff>31750</xdr:rowOff>
    </xdr:to>
    <xdr:sp macro="" textlink="">
      <xdr:nvSpPr>
        <xdr:cNvPr id="247" name="楕円 246"/>
        <xdr:cNvSpPr/>
      </xdr:nvSpPr>
      <xdr:spPr>
        <a:xfrm>
          <a:off x="10426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124477</xdr:rowOff>
    </xdr:from>
    <xdr:ext cx="469744" cy="259045"/>
    <xdr:sp macro="" textlink="">
      <xdr:nvSpPr>
        <xdr:cNvPr id="248" name="【体育館・プール】&#10;一人当たり面積該当値テキスト"/>
        <xdr:cNvSpPr txBox="1"/>
      </xdr:nvSpPr>
      <xdr:spPr>
        <a:xfrm>
          <a:off x="10515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101600</xdr:rowOff>
    </xdr:from>
    <xdr:to>
      <xdr:col>50</xdr:col>
      <xdr:colOff>165100</xdr:colOff>
      <xdr:row>60</xdr:row>
      <xdr:rowOff>31750</xdr:rowOff>
    </xdr:to>
    <xdr:sp macro="" textlink="">
      <xdr:nvSpPr>
        <xdr:cNvPr id="249" name="楕円 248"/>
        <xdr:cNvSpPr/>
      </xdr:nvSpPr>
      <xdr:spPr>
        <a:xfrm>
          <a:off x="958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152400</xdr:rowOff>
    </xdr:from>
    <xdr:to>
      <xdr:col>55</xdr:col>
      <xdr:colOff>0</xdr:colOff>
      <xdr:row>59</xdr:row>
      <xdr:rowOff>152400</xdr:rowOff>
    </xdr:to>
    <xdr:cxnSp macro="">
      <xdr:nvCxnSpPr>
        <xdr:cNvPr id="250" name="直線コネクタ 249"/>
        <xdr:cNvCxnSpPr/>
      </xdr:nvCxnSpPr>
      <xdr:spPr>
        <a:xfrm flipV="1">
          <a:off x="9639300" y="10096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101600</xdr:rowOff>
    </xdr:from>
    <xdr:to>
      <xdr:col>46</xdr:col>
      <xdr:colOff>38100</xdr:colOff>
      <xdr:row>60</xdr:row>
      <xdr:rowOff>31750</xdr:rowOff>
    </xdr:to>
    <xdr:sp macro="" textlink="">
      <xdr:nvSpPr>
        <xdr:cNvPr id="251" name="楕円 250"/>
        <xdr:cNvSpPr/>
      </xdr:nvSpPr>
      <xdr:spPr>
        <a:xfrm>
          <a:off x="869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152400</xdr:rowOff>
    </xdr:from>
    <xdr:to>
      <xdr:col>50</xdr:col>
      <xdr:colOff>114300</xdr:colOff>
      <xdr:row>59</xdr:row>
      <xdr:rowOff>152400</xdr:rowOff>
    </xdr:to>
    <xdr:cxnSp macro="">
      <xdr:nvCxnSpPr>
        <xdr:cNvPr id="252" name="直線コネクタ 251"/>
        <xdr:cNvCxnSpPr/>
      </xdr:nvCxnSpPr>
      <xdr:spPr>
        <a:xfrm>
          <a:off x="8750300" y="1026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109220</xdr:rowOff>
    </xdr:from>
    <xdr:to>
      <xdr:col>41</xdr:col>
      <xdr:colOff>101600</xdr:colOff>
      <xdr:row>59</xdr:row>
      <xdr:rowOff>39370</xdr:rowOff>
    </xdr:to>
    <xdr:sp macro="" textlink="">
      <xdr:nvSpPr>
        <xdr:cNvPr id="253" name="楕円 252"/>
        <xdr:cNvSpPr/>
      </xdr:nvSpPr>
      <xdr:spPr>
        <a:xfrm>
          <a:off x="781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160020</xdr:rowOff>
    </xdr:from>
    <xdr:to>
      <xdr:col>45</xdr:col>
      <xdr:colOff>177800</xdr:colOff>
      <xdr:row>59</xdr:row>
      <xdr:rowOff>152400</xdr:rowOff>
    </xdr:to>
    <xdr:cxnSp macro="">
      <xdr:nvCxnSpPr>
        <xdr:cNvPr id="254" name="直線コネクタ 253"/>
        <xdr:cNvCxnSpPr/>
      </xdr:nvCxnSpPr>
      <xdr:spPr>
        <a:xfrm>
          <a:off x="7861300" y="101041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2540</xdr:rowOff>
    </xdr:from>
    <xdr:to>
      <xdr:col>36</xdr:col>
      <xdr:colOff>165100</xdr:colOff>
      <xdr:row>58</xdr:row>
      <xdr:rowOff>104140</xdr:rowOff>
    </xdr:to>
    <xdr:sp macro="" textlink="">
      <xdr:nvSpPr>
        <xdr:cNvPr id="255" name="楕円 254"/>
        <xdr:cNvSpPr/>
      </xdr:nvSpPr>
      <xdr:spPr>
        <a:xfrm>
          <a:off x="692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53340</xdr:rowOff>
    </xdr:from>
    <xdr:to>
      <xdr:col>41</xdr:col>
      <xdr:colOff>50800</xdr:colOff>
      <xdr:row>58</xdr:row>
      <xdr:rowOff>160020</xdr:rowOff>
    </xdr:to>
    <xdr:cxnSp macro="">
      <xdr:nvCxnSpPr>
        <xdr:cNvPr id="256" name="直線コネクタ 255"/>
        <xdr:cNvCxnSpPr/>
      </xdr:nvCxnSpPr>
      <xdr:spPr>
        <a:xfrm>
          <a:off x="6972300" y="9997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7"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8"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9"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60" name="n_4ave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48277</xdr:rowOff>
    </xdr:from>
    <xdr:ext cx="469744" cy="259045"/>
    <xdr:sp macro="" textlink="">
      <xdr:nvSpPr>
        <xdr:cNvPr id="261" name="n_1mainValue【体育館・プール】&#10;一人当たり面積"/>
        <xdr:cNvSpPr txBox="1"/>
      </xdr:nvSpPr>
      <xdr:spPr>
        <a:xfrm>
          <a:off x="93917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48277</xdr:rowOff>
    </xdr:from>
    <xdr:ext cx="469744" cy="259045"/>
    <xdr:sp macro="" textlink="">
      <xdr:nvSpPr>
        <xdr:cNvPr id="262" name="n_2mainValue【体育館・プール】&#10;一人当たり面積"/>
        <xdr:cNvSpPr txBox="1"/>
      </xdr:nvSpPr>
      <xdr:spPr>
        <a:xfrm>
          <a:off x="85154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55897</xdr:rowOff>
    </xdr:from>
    <xdr:ext cx="469744" cy="259045"/>
    <xdr:sp macro="" textlink="">
      <xdr:nvSpPr>
        <xdr:cNvPr id="263" name="n_3mainValue【体育館・プール】&#10;一人当たり面積"/>
        <xdr:cNvSpPr txBox="1"/>
      </xdr:nvSpPr>
      <xdr:spPr>
        <a:xfrm>
          <a:off x="7626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120667</xdr:rowOff>
    </xdr:from>
    <xdr:ext cx="469744" cy="259045"/>
    <xdr:sp macro="" textlink="">
      <xdr:nvSpPr>
        <xdr:cNvPr id="264" name="n_4mainValue【体育館・プール】&#10;一人当たり面積"/>
        <xdr:cNvSpPr txBox="1"/>
      </xdr:nvSpPr>
      <xdr:spPr>
        <a:xfrm>
          <a:off x="67374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7" name="直線コネクタ 286"/>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8"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9" name="直線コネクタ 288"/>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90"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1" name="直線コネクタ 29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2"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3" name="フローチャート: 判断 292"/>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4" name="フローチャート: 判断 293"/>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5" name="フローチャート: 判断 294"/>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6" name="フローチャート: 判断 295"/>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7" name="フローチャート: 判断 296"/>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99313</xdr:rowOff>
    </xdr:from>
    <xdr:to>
      <xdr:col>24</xdr:col>
      <xdr:colOff>114300</xdr:colOff>
      <xdr:row>84</xdr:row>
      <xdr:rowOff>29463</xdr:rowOff>
    </xdr:to>
    <xdr:sp macro="" textlink="">
      <xdr:nvSpPr>
        <xdr:cNvPr id="303" name="楕円 302"/>
        <xdr:cNvSpPr/>
      </xdr:nvSpPr>
      <xdr:spPr>
        <a:xfrm>
          <a:off x="4584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77740</xdr:rowOff>
    </xdr:from>
    <xdr:ext cx="405111" cy="259045"/>
    <xdr:sp macro="" textlink="">
      <xdr:nvSpPr>
        <xdr:cNvPr id="304" name="【福祉施設】&#10;有形固定資産減価償却率該当値テキスト"/>
        <xdr:cNvSpPr txBox="1"/>
      </xdr:nvSpPr>
      <xdr:spPr>
        <a:xfrm>
          <a:off x="4673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305" name="楕円 304"/>
        <xdr:cNvSpPr/>
      </xdr:nvSpPr>
      <xdr:spPr>
        <a:xfrm>
          <a:off x="3746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104394</xdr:rowOff>
    </xdr:from>
    <xdr:to>
      <xdr:col>24</xdr:col>
      <xdr:colOff>63500</xdr:colOff>
      <xdr:row>83</xdr:row>
      <xdr:rowOff>150113</xdr:rowOff>
    </xdr:to>
    <xdr:cxnSp macro="">
      <xdr:nvCxnSpPr>
        <xdr:cNvPr id="306" name="直線コネクタ 305"/>
        <xdr:cNvCxnSpPr/>
      </xdr:nvCxnSpPr>
      <xdr:spPr>
        <a:xfrm>
          <a:off x="3797300" y="143347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5587</xdr:rowOff>
    </xdr:from>
    <xdr:to>
      <xdr:col>15</xdr:col>
      <xdr:colOff>101600</xdr:colOff>
      <xdr:row>83</xdr:row>
      <xdr:rowOff>107187</xdr:rowOff>
    </xdr:to>
    <xdr:sp macro="" textlink="">
      <xdr:nvSpPr>
        <xdr:cNvPr id="307" name="楕円 306"/>
        <xdr:cNvSpPr/>
      </xdr:nvSpPr>
      <xdr:spPr>
        <a:xfrm>
          <a:off x="2857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56387</xdr:rowOff>
    </xdr:from>
    <xdr:to>
      <xdr:col>19</xdr:col>
      <xdr:colOff>177800</xdr:colOff>
      <xdr:row>83</xdr:row>
      <xdr:rowOff>104394</xdr:rowOff>
    </xdr:to>
    <xdr:cxnSp macro="">
      <xdr:nvCxnSpPr>
        <xdr:cNvPr id="308" name="直線コネクタ 307"/>
        <xdr:cNvCxnSpPr/>
      </xdr:nvCxnSpPr>
      <xdr:spPr>
        <a:xfrm>
          <a:off x="2908300" y="142867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129032</xdr:rowOff>
    </xdr:from>
    <xdr:to>
      <xdr:col>10</xdr:col>
      <xdr:colOff>165100</xdr:colOff>
      <xdr:row>83</xdr:row>
      <xdr:rowOff>59182</xdr:rowOff>
    </xdr:to>
    <xdr:sp macro="" textlink="">
      <xdr:nvSpPr>
        <xdr:cNvPr id="309" name="楕円 308"/>
        <xdr:cNvSpPr/>
      </xdr:nvSpPr>
      <xdr:spPr>
        <a:xfrm>
          <a:off x="196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xdr:rowOff>
    </xdr:from>
    <xdr:to>
      <xdr:col>15</xdr:col>
      <xdr:colOff>50800</xdr:colOff>
      <xdr:row>83</xdr:row>
      <xdr:rowOff>56387</xdr:rowOff>
    </xdr:to>
    <xdr:cxnSp macro="">
      <xdr:nvCxnSpPr>
        <xdr:cNvPr id="310" name="直線コネクタ 309"/>
        <xdr:cNvCxnSpPr/>
      </xdr:nvCxnSpPr>
      <xdr:spPr>
        <a:xfrm>
          <a:off x="2019300" y="142387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83313</xdr:rowOff>
    </xdr:from>
    <xdr:to>
      <xdr:col>6</xdr:col>
      <xdr:colOff>38100</xdr:colOff>
      <xdr:row>83</xdr:row>
      <xdr:rowOff>13463</xdr:rowOff>
    </xdr:to>
    <xdr:sp macro="" textlink="">
      <xdr:nvSpPr>
        <xdr:cNvPr id="311" name="楕円 310"/>
        <xdr:cNvSpPr/>
      </xdr:nvSpPr>
      <xdr:spPr>
        <a:xfrm>
          <a:off x="107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134113</xdr:rowOff>
    </xdr:from>
    <xdr:to>
      <xdr:col>10</xdr:col>
      <xdr:colOff>114300</xdr:colOff>
      <xdr:row>83</xdr:row>
      <xdr:rowOff>8382</xdr:rowOff>
    </xdr:to>
    <xdr:cxnSp macro="">
      <xdr:nvCxnSpPr>
        <xdr:cNvPr id="312" name="直線コネクタ 311"/>
        <xdr:cNvCxnSpPr/>
      </xdr:nvCxnSpPr>
      <xdr:spPr>
        <a:xfrm>
          <a:off x="1130300" y="141930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3"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4"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5"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6"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146321</xdr:rowOff>
    </xdr:from>
    <xdr:ext cx="405111" cy="259045"/>
    <xdr:sp macro="" textlink="">
      <xdr:nvSpPr>
        <xdr:cNvPr id="317" name="n_1mainValue【福祉施設】&#10;有形固定資産減価償却率"/>
        <xdr:cNvSpPr txBox="1"/>
      </xdr:nvSpPr>
      <xdr:spPr>
        <a:xfrm>
          <a:off x="3582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98314</xdr:rowOff>
    </xdr:from>
    <xdr:ext cx="405111" cy="259045"/>
    <xdr:sp macro="" textlink="">
      <xdr:nvSpPr>
        <xdr:cNvPr id="318" name="n_2mainValue【福祉施設】&#10;有形固定資産減価償却率"/>
        <xdr:cNvSpPr txBox="1"/>
      </xdr:nvSpPr>
      <xdr:spPr>
        <a:xfrm>
          <a:off x="2705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50309</xdr:rowOff>
    </xdr:from>
    <xdr:ext cx="405111" cy="259045"/>
    <xdr:sp macro="" textlink="">
      <xdr:nvSpPr>
        <xdr:cNvPr id="319" name="n_3mainValue【福祉施設】&#10;有形固定資産減価償却率"/>
        <xdr:cNvSpPr txBox="1"/>
      </xdr:nvSpPr>
      <xdr:spPr>
        <a:xfrm>
          <a:off x="18167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4590</xdr:rowOff>
    </xdr:from>
    <xdr:ext cx="405111" cy="259045"/>
    <xdr:sp macro="" textlink="">
      <xdr:nvSpPr>
        <xdr:cNvPr id="320" name="n_4mainValue【福祉施設】&#10;有形固定資産減価償却率"/>
        <xdr:cNvSpPr txBox="1"/>
      </xdr:nvSpPr>
      <xdr:spPr>
        <a:xfrm>
          <a:off x="927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4" name="直線コネクタ 343"/>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7"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8" name="直線コネクタ 347"/>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9"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0" name="フローチャート: 判断 349"/>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1" name="フローチャート: 判断 350"/>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2" name="フローチャート: 判断 351"/>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3" name="フローチャート: 判断 352"/>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4" name="フローチャート: 判断 353"/>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60" name="楕円 359"/>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61" name="【福祉施設】&#10;一人当たり面積該当値テキスト"/>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2" name="楕円 361"/>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63" name="直線コネクタ 362"/>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64" name="楕円 363"/>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65" name="直線コネクタ 364"/>
        <xdr:cNvCxnSpPr/>
      </xdr:nvCxnSpPr>
      <xdr:spPr>
        <a:xfrm>
          <a:off x="8750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6" name="楕円 365"/>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67" name="直線コネクタ 366"/>
        <xdr:cNvCxnSpPr/>
      </xdr:nvCxnSpPr>
      <xdr:spPr>
        <a:xfrm>
          <a:off x="7861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8" name="楕円 367"/>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133350</xdr:rowOff>
    </xdr:to>
    <xdr:cxnSp macro="">
      <xdr:nvCxnSpPr>
        <xdr:cNvPr id="369" name="直線コネクタ 368"/>
        <xdr:cNvCxnSpPr/>
      </xdr:nvCxnSpPr>
      <xdr:spPr>
        <a:xfrm>
          <a:off x="6972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0"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1"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2"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3"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4"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75"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6"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77" name="n_4mainValue【福祉施設】&#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450" name="直線コネクタ 449"/>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51"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52" name="直線コネクタ 451"/>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453"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454" name="直線コネクタ 453"/>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455"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456" name="フローチャート: 判断 455"/>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57" name="フローチャート: 判断 456"/>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458" name="フローチャート: 判断 457"/>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459" name="フローチャート: 判断 458"/>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460" name="フローチャート: 判断 459"/>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27305</xdr:rowOff>
    </xdr:from>
    <xdr:to>
      <xdr:col>85</xdr:col>
      <xdr:colOff>177800</xdr:colOff>
      <xdr:row>81</xdr:row>
      <xdr:rowOff>128905</xdr:rowOff>
    </xdr:to>
    <xdr:sp macro="" textlink="">
      <xdr:nvSpPr>
        <xdr:cNvPr id="466" name="楕円 465"/>
        <xdr:cNvSpPr/>
      </xdr:nvSpPr>
      <xdr:spPr>
        <a:xfrm>
          <a:off x="16268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50182</xdr:rowOff>
    </xdr:from>
    <xdr:ext cx="405111" cy="259045"/>
    <xdr:sp macro="" textlink="">
      <xdr:nvSpPr>
        <xdr:cNvPr id="467" name="【消防施設】&#10;有形固定資産減価償却率該当値テキスト"/>
        <xdr:cNvSpPr txBox="1"/>
      </xdr:nvSpPr>
      <xdr:spPr>
        <a:xfrm>
          <a:off x="16357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468" name="楕円 467"/>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81</xdr:row>
      <xdr:rowOff>78105</xdr:rowOff>
    </xdr:to>
    <xdr:cxnSp macro="">
      <xdr:nvCxnSpPr>
        <xdr:cNvPr id="469" name="直線コネクタ 468"/>
        <xdr:cNvCxnSpPr/>
      </xdr:nvCxnSpPr>
      <xdr:spPr>
        <a:xfrm>
          <a:off x="15481300" y="139084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84455</xdr:rowOff>
    </xdr:from>
    <xdr:to>
      <xdr:col>76</xdr:col>
      <xdr:colOff>165100</xdr:colOff>
      <xdr:row>81</xdr:row>
      <xdr:rowOff>14605</xdr:rowOff>
    </xdr:to>
    <xdr:sp macro="" textlink="">
      <xdr:nvSpPr>
        <xdr:cNvPr id="470" name="楕円 469"/>
        <xdr:cNvSpPr/>
      </xdr:nvSpPr>
      <xdr:spPr>
        <a:xfrm>
          <a:off x="14541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135255</xdr:rowOff>
    </xdr:from>
    <xdr:to>
      <xdr:col>81</xdr:col>
      <xdr:colOff>50800</xdr:colOff>
      <xdr:row>81</xdr:row>
      <xdr:rowOff>20955</xdr:rowOff>
    </xdr:to>
    <xdr:cxnSp macro="">
      <xdr:nvCxnSpPr>
        <xdr:cNvPr id="471" name="直線コネクタ 470"/>
        <xdr:cNvCxnSpPr/>
      </xdr:nvCxnSpPr>
      <xdr:spPr>
        <a:xfrm>
          <a:off x="14592300" y="13851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27305</xdr:rowOff>
    </xdr:from>
    <xdr:to>
      <xdr:col>72</xdr:col>
      <xdr:colOff>38100</xdr:colOff>
      <xdr:row>80</xdr:row>
      <xdr:rowOff>128905</xdr:rowOff>
    </xdr:to>
    <xdr:sp macro="" textlink="">
      <xdr:nvSpPr>
        <xdr:cNvPr id="472" name="楕円 471"/>
        <xdr:cNvSpPr/>
      </xdr:nvSpPr>
      <xdr:spPr>
        <a:xfrm>
          <a:off x="13652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78105</xdr:rowOff>
    </xdr:from>
    <xdr:to>
      <xdr:col>76</xdr:col>
      <xdr:colOff>114300</xdr:colOff>
      <xdr:row>80</xdr:row>
      <xdr:rowOff>135255</xdr:rowOff>
    </xdr:to>
    <xdr:cxnSp macro="">
      <xdr:nvCxnSpPr>
        <xdr:cNvPr id="473" name="直線コネクタ 472"/>
        <xdr:cNvCxnSpPr/>
      </xdr:nvCxnSpPr>
      <xdr:spPr>
        <a:xfrm>
          <a:off x="13703300" y="13794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141605</xdr:rowOff>
    </xdr:from>
    <xdr:to>
      <xdr:col>67</xdr:col>
      <xdr:colOff>101600</xdr:colOff>
      <xdr:row>80</xdr:row>
      <xdr:rowOff>71755</xdr:rowOff>
    </xdr:to>
    <xdr:sp macro="" textlink="">
      <xdr:nvSpPr>
        <xdr:cNvPr id="474" name="楕円 473"/>
        <xdr:cNvSpPr/>
      </xdr:nvSpPr>
      <xdr:spPr>
        <a:xfrm>
          <a:off x="12763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20955</xdr:rowOff>
    </xdr:from>
    <xdr:to>
      <xdr:col>71</xdr:col>
      <xdr:colOff>177800</xdr:colOff>
      <xdr:row>80</xdr:row>
      <xdr:rowOff>78105</xdr:rowOff>
    </xdr:to>
    <xdr:cxnSp macro="">
      <xdr:nvCxnSpPr>
        <xdr:cNvPr id="475" name="直線コネクタ 474"/>
        <xdr:cNvCxnSpPr/>
      </xdr:nvCxnSpPr>
      <xdr:spPr>
        <a:xfrm>
          <a:off x="12814300" y="13736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476"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477"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478"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479"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480" name="n_1mainValue【消防施設】&#10;有形固定資産減価償却率"/>
        <xdr:cNvSpPr txBox="1"/>
      </xdr:nvSpPr>
      <xdr:spPr>
        <a:xfrm>
          <a:off x="15266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31132</xdr:rowOff>
    </xdr:from>
    <xdr:ext cx="405111" cy="259045"/>
    <xdr:sp macro="" textlink="">
      <xdr:nvSpPr>
        <xdr:cNvPr id="481" name="n_2mainValue【消防施設】&#10;有形固定資産減価償却率"/>
        <xdr:cNvSpPr txBox="1"/>
      </xdr:nvSpPr>
      <xdr:spPr>
        <a:xfrm>
          <a:off x="14389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145432</xdr:rowOff>
    </xdr:from>
    <xdr:ext cx="405111" cy="259045"/>
    <xdr:sp macro="" textlink="">
      <xdr:nvSpPr>
        <xdr:cNvPr id="482" name="n_3mainValue【消防施設】&#10;有形固定資産減価償却率"/>
        <xdr:cNvSpPr txBox="1"/>
      </xdr:nvSpPr>
      <xdr:spPr>
        <a:xfrm>
          <a:off x="13500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88282</xdr:rowOff>
    </xdr:from>
    <xdr:ext cx="405111" cy="259045"/>
    <xdr:sp macro="" textlink="">
      <xdr:nvSpPr>
        <xdr:cNvPr id="483" name="n_4mainValue【消防施設】&#10;有形固定資産減価償却率"/>
        <xdr:cNvSpPr txBox="1"/>
      </xdr:nvSpPr>
      <xdr:spPr>
        <a:xfrm>
          <a:off x="12611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507" name="直線コネクタ 506"/>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0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09" name="直線コネクタ 50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510"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511" name="直線コネクタ 510"/>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512"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513" name="フローチャート: 判断 512"/>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514" name="フローチャート: 判断 513"/>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515" name="フローチャート: 判断 514"/>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16" name="フローチャート: 判断 515"/>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17" name="フローチャート: 判断 516"/>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523" name="楕円 522"/>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524" name="【消防施設】&#10;一人当たり面積該当値テキスト"/>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525" name="楕円 524"/>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526" name="直線コネクタ 525"/>
        <xdr:cNvCxnSpPr/>
      </xdr:nvCxnSpPr>
      <xdr:spPr>
        <a:xfrm>
          <a:off x="21323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527" name="楕円 526"/>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528" name="直線コネクタ 527"/>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529" name="楕円 528"/>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530" name="直線コネクタ 529"/>
        <xdr:cNvCxnSpPr/>
      </xdr:nvCxnSpPr>
      <xdr:spPr>
        <a:xfrm>
          <a:off x="19545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52070</xdr:rowOff>
    </xdr:from>
    <xdr:to>
      <xdr:col>98</xdr:col>
      <xdr:colOff>38100</xdr:colOff>
      <xdr:row>86</xdr:row>
      <xdr:rowOff>153670</xdr:rowOff>
    </xdr:to>
    <xdr:sp macro="" textlink="">
      <xdr:nvSpPr>
        <xdr:cNvPr id="531" name="楕円 530"/>
        <xdr:cNvSpPr/>
      </xdr:nvSpPr>
      <xdr:spPr>
        <a:xfrm>
          <a:off x="18605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102870</xdr:rowOff>
    </xdr:from>
    <xdr:to>
      <xdr:col>102</xdr:col>
      <xdr:colOff>114300</xdr:colOff>
      <xdr:row>86</xdr:row>
      <xdr:rowOff>102870</xdr:rowOff>
    </xdr:to>
    <xdr:cxnSp macro="">
      <xdr:nvCxnSpPr>
        <xdr:cNvPr id="532" name="直線コネクタ 531"/>
        <xdr:cNvCxnSpPr/>
      </xdr:nvCxnSpPr>
      <xdr:spPr>
        <a:xfrm>
          <a:off x="18656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533"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534"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53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3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144797</xdr:rowOff>
    </xdr:from>
    <xdr:ext cx="469744" cy="259045"/>
    <xdr:sp macro="" textlink="">
      <xdr:nvSpPr>
        <xdr:cNvPr id="537"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538"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539"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144797</xdr:rowOff>
    </xdr:from>
    <xdr:ext cx="469744" cy="259045"/>
    <xdr:sp macro="" textlink="">
      <xdr:nvSpPr>
        <xdr:cNvPr id="540" name="n_4mainValue【消防施設】&#10;一人当たり面積"/>
        <xdr:cNvSpPr txBox="1"/>
      </xdr:nvSpPr>
      <xdr:spPr>
        <a:xfrm>
          <a:off x="18421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566" name="直線コネクタ 565"/>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569"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570" name="直線コネクタ 569"/>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571"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572" name="フローチャート: 判断 571"/>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3" name="フローチャート: 判断 572"/>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74" name="フローチャート: 判断 573"/>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575" name="フローチャート: 判断 574"/>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576" name="フローチャート: 判断 575"/>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582" name="楕円 581"/>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56078</xdr:rowOff>
    </xdr:from>
    <xdr:ext cx="405111" cy="259045"/>
    <xdr:sp macro="" textlink="">
      <xdr:nvSpPr>
        <xdr:cNvPr id="583" name="【庁舎】&#10;有形固定資産減価償却率該当値テキスト"/>
        <xdr:cNvSpPr txBox="1"/>
      </xdr:nvSpPr>
      <xdr:spPr>
        <a:xfrm>
          <a:off x="16357600"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584" name="楕円 583"/>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128451</xdr:rowOff>
    </xdr:to>
    <xdr:cxnSp macro="">
      <xdr:nvCxnSpPr>
        <xdr:cNvPr id="585" name="直線コネクタ 584"/>
        <xdr:cNvCxnSpPr/>
      </xdr:nvCxnSpPr>
      <xdr:spPr>
        <a:xfrm>
          <a:off x="15481300" y="179265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586" name="楕円 585"/>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95794</xdr:rowOff>
    </xdr:to>
    <xdr:cxnSp macro="">
      <xdr:nvCxnSpPr>
        <xdr:cNvPr id="587" name="直線コネクタ 586"/>
        <xdr:cNvCxnSpPr/>
      </xdr:nvCxnSpPr>
      <xdr:spPr>
        <a:xfrm>
          <a:off x="14592300" y="1789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588" name="楕円 587"/>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43543</xdr:rowOff>
    </xdr:from>
    <xdr:to>
      <xdr:col>76</xdr:col>
      <xdr:colOff>114300</xdr:colOff>
      <xdr:row>104</xdr:row>
      <xdr:rowOff>63137</xdr:rowOff>
    </xdr:to>
    <xdr:cxnSp macro="">
      <xdr:nvCxnSpPr>
        <xdr:cNvPr id="589" name="直線コネクタ 588"/>
        <xdr:cNvCxnSpPr/>
      </xdr:nvCxnSpPr>
      <xdr:spPr>
        <a:xfrm>
          <a:off x="13703300" y="178743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590" name="楕円 589"/>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43543</xdr:rowOff>
    </xdr:to>
    <xdr:cxnSp macro="">
      <xdr:nvCxnSpPr>
        <xdr:cNvPr id="591" name="直線コネクタ 590"/>
        <xdr:cNvCxnSpPr/>
      </xdr:nvCxnSpPr>
      <xdr:spPr>
        <a:xfrm>
          <a:off x="12814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592"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593"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594"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595" name="n_4aveValue【庁舎】&#10;有形固定資産減価償却率"/>
        <xdr:cNvSpPr txBox="1"/>
      </xdr:nvSpPr>
      <xdr:spPr>
        <a:xfrm>
          <a:off x="12611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596" name="n_1main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597" name="n_2main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85470</xdr:rowOff>
    </xdr:from>
    <xdr:ext cx="405111" cy="259045"/>
    <xdr:sp macro="" textlink="">
      <xdr:nvSpPr>
        <xdr:cNvPr id="598" name="n_3mainValue【庁舎】&#10;有形固定資産減価償却率"/>
        <xdr:cNvSpPr txBox="1"/>
      </xdr:nvSpPr>
      <xdr:spPr>
        <a:xfrm>
          <a:off x="13500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599" name="n_4main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623" name="直線コネクタ 622"/>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624"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625" name="直線コネクタ 624"/>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6"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7" name="直線コネクタ 626"/>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28"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9" name="フローチャート: 判断 62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630" name="フローチャート: 判断 629"/>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631" name="フローチャート: 判断 630"/>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632" name="フローチャート: 判断 631"/>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3" name="フローチャート: 判断 632"/>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639" name="楕円 638"/>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30497</xdr:rowOff>
    </xdr:from>
    <xdr:ext cx="469744" cy="259045"/>
    <xdr:sp macro="" textlink="">
      <xdr:nvSpPr>
        <xdr:cNvPr id="640" name="【庁舎】&#10;一人当たり面積該当値テキスト"/>
        <xdr:cNvSpPr txBox="1"/>
      </xdr:nvSpPr>
      <xdr:spPr>
        <a:xfrm>
          <a:off x="2219960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41" name="楕円 640"/>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102870</xdr:rowOff>
    </xdr:to>
    <xdr:cxnSp macro="">
      <xdr:nvCxnSpPr>
        <xdr:cNvPr id="642" name="直線コネクタ 641"/>
        <xdr:cNvCxnSpPr/>
      </xdr:nvCxnSpPr>
      <xdr:spPr>
        <a:xfrm>
          <a:off x="21323300" y="18101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43" name="楕円 642"/>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99061</xdr:rowOff>
    </xdr:to>
    <xdr:cxnSp macro="">
      <xdr:nvCxnSpPr>
        <xdr:cNvPr id="644" name="直線コネクタ 643"/>
        <xdr:cNvCxnSpPr/>
      </xdr:nvCxnSpPr>
      <xdr:spPr>
        <a:xfrm>
          <a:off x="20434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645" name="楕円 644"/>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163830</xdr:rowOff>
    </xdr:to>
    <xdr:cxnSp macro="">
      <xdr:nvCxnSpPr>
        <xdr:cNvPr id="646" name="直線コネクタ 645"/>
        <xdr:cNvCxnSpPr/>
      </xdr:nvCxnSpPr>
      <xdr:spPr>
        <a:xfrm flipV="1">
          <a:off x="19545300" y="18101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47" name="楕円 646"/>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105</xdr:row>
      <xdr:rowOff>163830</xdr:rowOff>
    </xdr:to>
    <xdr:cxnSp macro="">
      <xdr:nvCxnSpPr>
        <xdr:cNvPr id="648" name="直線コネクタ 647"/>
        <xdr:cNvCxnSpPr/>
      </xdr:nvCxnSpPr>
      <xdr:spPr>
        <a:xfrm>
          <a:off x="18656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649"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650"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651"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52"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140988</xdr:rowOff>
    </xdr:from>
    <xdr:ext cx="469744" cy="259045"/>
    <xdr:sp macro="" textlink="">
      <xdr:nvSpPr>
        <xdr:cNvPr id="653" name="n_1main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140988</xdr:rowOff>
    </xdr:from>
    <xdr:ext cx="469744" cy="259045"/>
    <xdr:sp macro="" textlink="">
      <xdr:nvSpPr>
        <xdr:cNvPr id="654" name="n_2mainValue【庁舎】&#10;一人当たり面積"/>
        <xdr:cNvSpPr txBox="1"/>
      </xdr:nvSpPr>
      <xdr:spPr>
        <a:xfrm>
          <a:off x="20199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655" name="n_3main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656" name="n_4main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が居住している、極めて人口密度が高い本市の特性を反映して、庁舎、図書館、福祉施設及び消防施設の一人当たり面積等は類似団体を下回っている。体育館・プールの一人当たり面積については、総合スポーツ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年度に供用開始したため、類似団体内で最も高い数値となっている。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福祉施設（老人福祉センターナギの木苑）の有形固定資産減価償却率が高い数値を示しており、老朽化が進んでいる。今後は、施設のあり方も含めて対応を検討していく。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の数値についてはほぼ横ばいであるが、改善傾向にある。主な要因は、単位費用の見直しや国勢調査人口の変更による高齢者人口の増等に伴う基準財政需要額の伸びを、個人所得の伸び等による市町村民税所得割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や、消費税増税による地方消費税交付金の増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等に伴う基準財政収入額の伸びが上回ったことである。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8" name="直線コネクタ 77"/>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歳入においては、地方交付税が減少したものの、地方税、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配当割交付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金及び地方特例交付金が増加し、経常一般財源は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271,097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年度から幼児教育・保育無償化事業開始に伴い、扶助費が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。ほか、介護保険事業操出金が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千円の増および物件費が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千円の増となったことから、経常一般財源充当経費が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結果として、経常収支比率は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27940</xdr:rowOff>
    </xdr:to>
    <xdr:cxnSp macro="">
      <xdr:nvCxnSpPr>
        <xdr:cNvPr id="132" name="直線コネクタ 131"/>
        <xdr:cNvCxnSpPr/>
      </xdr:nvCxnSpPr>
      <xdr:spPr>
        <a:xfrm>
          <a:off x="4114800" y="999066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60</xdr:row>
      <xdr:rowOff>49530</xdr:rowOff>
    </xdr:to>
    <xdr:cxnSp macro="">
      <xdr:nvCxnSpPr>
        <xdr:cNvPr id="135" name="直線コネクタ 134"/>
        <xdr:cNvCxnSpPr/>
      </xdr:nvCxnSpPr>
      <xdr:spPr>
        <a:xfrm flipV="1">
          <a:off x="3225800" y="999066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60</xdr:row>
      <xdr:rowOff>49530</xdr:rowOff>
    </xdr:to>
    <xdr:cxnSp macro="">
      <xdr:nvCxnSpPr>
        <xdr:cNvPr id="138" name="直線コネクタ 137"/>
        <xdr:cNvCxnSpPr/>
      </xdr:nvCxnSpPr>
      <xdr:spPr>
        <a:xfrm>
          <a:off x="2336800" y="101837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59</xdr:row>
      <xdr:rowOff>68156</xdr:rowOff>
    </xdr:to>
    <xdr:cxnSp macro="">
      <xdr:nvCxnSpPr>
        <xdr:cNvPr id="141" name="直線コネクタ 140"/>
        <xdr:cNvCxnSpPr/>
      </xdr:nvCxnSpPr>
      <xdr:spPr>
        <a:xfrm>
          <a:off x="1447800" y="999871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148590</xdr:rowOff>
    </xdr:from>
    <xdr:to>
      <xdr:col>23</xdr:col>
      <xdr:colOff>184150</xdr:colOff>
      <xdr:row>59</xdr:row>
      <xdr:rowOff>78740</xdr:rowOff>
    </xdr:to>
    <xdr:sp macro="" textlink="">
      <xdr:nvSpPr>
        <xdr:cNvPr id="151" name="楕円 150"/>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165117</xdr:rowOff>
    </xdr:from>
    <xdr:ext cx="762000" cy="259045"/>
    <xdr:sp macro="" textlink="">
      <xdr:nvSpPr>
        <xdr:cNvPr id="152" name="財政構造の弾力性該当値テキスト"/>
        <xdr:cNvSpPr txBox="1"/>
      </xdr:nvSpPr>
      <xdr:spPr>
        <a:xfrm>
          <a:off x="5041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3" name="楕円 152"/>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4" name="テキスト ボックス 153"/>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3810</xdr:rowOff>
    </xdr:from>
    <xdr:to>
      <xdr:col>7</xdr:col>
      <xdr:colOff>31750</xdr:colOff>
      <xdr:row>58</xdr:row>
      <xdr:rowOff>105410</xdr:rowOff>
    </xdr:to>
    <xdr:sp macro="" textlink="">
      <xdr:nvSpPr>
        <xdr:cNvPr id="159" name="楕円 158"/>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115587</xdr:rowOff>
    </xdr:from>
    <xdr:ext cx="762000" cy="259045"/>
    <xdr:sp macro="" textlink="">
      <xdr:nvSpPr>
        <xdr:cNvPr id="160" name="テキスト ボックス 159"/>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過去から、事務事業の外部委託及び一部事務組合等による広域行政を推進しており、効率的な行政運営がなされている。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結果として、類似団体において人口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人当たり人件費・物件費等決算額が低い都市となっている。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43146</xdr:rowOff>
    </xdr:from>
    <xdr:to>
      <xdr:col>23</xdr:col>
      <xdr:colOff>133350</xdr:colOff>
      <xdr:row>89</xdr:row>
      <xdr:rowOff>54995</xdr:rowOff>
    </xdr:to>
    <xdr:cxnSp macro="">
      <xdr:nvCxnSpPr>
        <xdr:cNvPr id="194" name="直線コネクタ 193"/>
        <xdr:cNvCxnSpPr/>
      </xdr:nvCxnSpPr>
      <xdr:spPr>
        <a:xfrm flipV="1">
          <a:off x="4953000" y="13930596"/>
          <a:ext cx="0" cy="1383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27072</xdr:rowOff>
    </xdr:from>
    <xdr:ext cx="762000" cy="259045"/>
    <xdr:sp macro="" textlink="">
      <xdr:nvSpPr>
        <xdr:cNvPr id="195" name="人件費・物件費等の状況最小値テキスト"/>
        <xdr:cNvSpPr txBox="1"/>
      </xdr:nvSpPr>
      <xdr:spPr>
        <a:xfrm>
          <a:off x="5041900" y="1528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54995</xdr:rowOff>
    </xdr:from>
    <xdr:to>
      <xdr:col>24</xdr:col>
      <xdr:colOff>12700</xdr:colOff>
      <xdr:row>89</xdr:row>
      <xdr:rowOff>54995</xdr:rowOff>
    </xdr:to>
    <xdr:cxnSp macro="">
      <xdr:nvCxnSpPr>
        <xdr:cNvPr id="196" name="直線コネクタ 195"/>
        <xdr:cNvCxnSpPr/>
      </xdr:nvCxnSpPr>
      <xdr:spPr>
        <a:xfrm>
          <a:off x="4864100" y="15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129523</xdr:rowOff>
    </xdr:from>
    <xdr:ext cx="762000" cy="259045"/>
    <xdr:sp macro="" textlink="">
      <xdr:nvSpPr>
        <xdr:cNvPr id="197" name="人件費・物件費等の状況最大値テキスト"/>
        <xdr:cNvSpPr txBox="1"/>
      </xdr:nvSpPr>
      <xdr:spPr>
        <a:xfrm>
          <a:off x="5041900" y="1367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43146</xdr:rowOff>
    </xdr:from>
    <xdr:to>
      <xdr:col>24</xdr:col>
      <xdr:colOff>12700</xdr:colOff>
      <xdr:row>81</xdr:row>
      <xdr:rowOff>43146</xdr:rowOff>
    </xdr:to>
    <xdr:cxnSp macro="">
      <xdr:nvCxnSpPr>
        <xdr:cNvPr id="198" name="直線コネクタ 197"/>
        <xdr:cNvCxnSpPr/>
      </xdr:nvCxnSpPr>
      <xdr:spPr>
        <a:xfrm>
          <a:off x="4864100" y="1393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97334</xdr:rowOff>
    </xdr:from>
    <xdr:to>
      <xdr:col>23</xdr:col>
      <xdr:colOff>133350</xdr:colOff>
      <xdr:row>81</xdr:row>
      <xdr:rowOff>126878</xdr:rowOff>
    </xdr:to>
    <xdr:cxnSp macro="">
      <xdr:nvCxnSpPr>
        <xdr:cNvPr id="199" name="直線コネクタ 198"/>
        <xdr:cNvCxnSpPr/>
      </xdr:nvCxnSpPr>
      <xdr:spPr>
        <a:xfrm>
          <a:off x="4114800" y="13984784"/>
          <a:ext cx="838200" cy="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24216</xdr:rowOff>
    </xdr:from>
    <xdr:ext cx="762000" cy="259045"/>
    <xdr:sp macro="" textlink="">
      <xdr:nvSpPr>
        <xdr:cNvPr id="200" name="人件費・物件費等の状況平均値テキスト"/>
        <xdr:cNvSpPr txBox="1"/>
      </xdr:nvSpPr>
      <xdr:spPr>
        <a:xfrm>
          <a:off x="5041900" y="14426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52139</xdr:rowOff>
    </xdr:from>
    <xdr:to>
      <xdr:col>23</xdr:col>
      <xdr:colOff>184150</xdr:colOff>
      <xdr:row>84</xdr:row>
      <xdr:rowOff>153739</xdr:rowOff>
    </xdr:to>
    <xdr:sp macro="" textlink="">
      <xdr:nvSpPr>
        <xdr:cNvPr id="201" name="フローチャート: 判断 200"/>
        <xdr:cNvSpPr/>
      </xdr:nvSpPr>
      <xdr:spPr>
        <a:xfrm>
          <a:off x="4902200" y="1445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75285</xdr:rowOff>
    </xdr:from>
    <xdr:to>
      <xdr:col>19</xdr:col>
      <xdr:colOff>133350</xdr:colOff>
      <xdr:row>81</xdr:row>
      <xdr:rowOff>97334</xdr:rowOff>
    </xdr:to>
    <xdr:cxnSp macro="">
      <xdr:nvCxnSpPr>
        <xdr:cNvPr id="202" name="直線コネクタ 201"/>
        <xdr:cNvCxnSpPr/>
      </xdr:nvCxnSpPr>
      <xdr:spPr>
        <a:xfrm>
          <a:off x="3225800" y="13962735"/>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9852</xdr:rowOff>
    </xdr:from>
    <xdr:to>
      <xdr:col>19</xdr:col>
      <xdr:colOff>184150</xdr:colOff>
      <xdr:row>84</xdr:row>
      <xdr:rowOff>111452</xdr:rowOff>
    </xdr:to>
    <xdr:sp macro="" textlink="">
      <xdr:nvSpPr>
        <xdr:cNvPr id="203" name="フローチャート: 判断 202"/>
        <xdr:cNvSpPr/>
      </xdr:nvSpPr>
      <xdr:spPr>
        <a:xfrm>
          <a:off x="4064000" y="144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96229</xdr:rowOff>
    </xdr:from>
    <xdr:ext cx="736600" cy="259045"/>
    <xdr:sp macro="" textlink="">
      <xdr:nvSpPr>
        <xdr:cNvPr id="204" name="テキスト ボックス 203"/>
        <xdr:cNvSpPr txBox="1"/>
      </xdr:nvSpPr>
      <xdr:spPr>
        <a:xfrm>
          <a:off x="3733800" y="144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53025</xdr:rowOff>
    </xdr:from>
    <xdr:to>
      <xdr:col>15</xdr:col>
      <xdr:colOff>82550</xdr:colOff>
      <xdr:row>81</xdr:row>
      <xdr:rowOff>75285</xdr:rowOff>
    </xdr:to>
    <xdr:cxnSp macro="">
      <xdr:nvCxnSpPr>
        <xdr:cNvPr id="205" name="直線コネクタ 204"/>
        <xdr:cNvCxnSpPr/>
      </xdr:nvCxnSpPr>
      <xdr:spPr>
        <a:xfrm>
          <a:off x="2336800" y="13940475"/>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149013</xdr:rowOff>
    </xdr:from>
    <xdr:to>
      <xdr:col>15</xdr:col>
      <xdr:colOff>133350</xdr:colOff>
      <xdr:row>84</xdr:row>
      <xdr:rowOff>79163</xdr:rowOff>
    </xdr:to>
    <xdr:sp macro="" textlink="">
      <xdr:nvSpPr>
        <xdr:cNvPr id="206" name="フローチャート: 判断 205"/>
        <xdr:cNvSpPr/>
      </xdr:nvSpPr>
      <xdr:spPr>
        <a:xfrm>
          <a:off x="3175000" y="1437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63940</xdr:rowOff>
    </xdr:from>
    <xdr:ext cx="762000" cy="259045"/>
    <xdr:sp macro="" textlink="">
      <xdr:nvSpPr>
        <xdr:cNvPr id="207" name="テキスト ボックス 206"/>
        <xdr:cNvSpPr txBox="1"/>
      </xdr:nvSpPr>
      <xdr:spPr>
        <a:xfrm>
          <a:off x="2844800" y="144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159972</xdr:rowOff>
    </xdr:from>
    <xdr:to>
      <xdr:col>11</xdr:col>
      <xdr:colOff>31750</xdr:colOff>
      <xdr:row>81</xdr:row>
      <xdr:rowOff>53025</xdr:rowOff>
    </xdr:to>
    <xdr:cxnSp macro="">
      <xdr:nvCxnSpPr>
        <xdr:cNvPr id="208" name="直線コネクタ 207"/>
        <xdr:cNvCxnSpPr/>
      </xdr:nvCxnSpPr>
      <xdr:spPr>
        <a:xfrm>
          <a:off x="1447800" y="13875972"/>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131925</xdr:rowOff>
    </xdr:from>
    <xdr:to>
      <xdr:col>11</xdr:col>
      <xdr:colOff>82550</xdr:colOff>
      <xdr:row>84</xdr:row>
      <xdr:rowOff>62075</xdr:rowOff>
    </xdr:to>
    <xdr:sp macro="" textlink="">
      <xdr:nvSpPr>
        <xdr:cNvPr id="209" name="フローチャート: 判断 208"/>
        <xdr:cNvSpPr/>
      </xdr:nvSpPr>
      <xdr:spPr>
        <a:xfrm>
          <a:off x="2286000" y="1436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46852</xdr:rowOff>
    </xdr:from>
    <xdr:ext cx="762000" cy="259045"/>
    <xdr:sp macro="" textlink="">
      <xdr:nvSpPr>
        <xdr:cNvPr id="210" name="テキスト ボックス 209"/>
        <xdr:cNvSpPr txBox="1"/>
      </xdr:nvSpPr>
      <xdr:spPr>
        <a:xfrm>
          <a:off x="1955800" y="144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119605</xdr:rowOff>
    </xdr:from>
    <xdr:to>
      <xdr:col>7</xdr:col>
      <xdr:colOff>31750</xdr:colOff>
      <xdr:row>84</xdr:row>
      <xdr:rowOff>49755</xdr:rowOff>
    </xdr:to>
    <xdr:sp macro="" textlink="">
      <xdr:nvSpPr>
        <xdr:cNvPr id="211" name="フローチャート: 判断 210"/>
        <xdr:cNvSpPr/>
      </xdr:nvSpPr>
      <xdr:spPr>
        <a:xfrm>
          <a:off x="1397000" y="1434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34532</xdr:rowOff>
    </xdr:from>
    <xdr:ext cx="762000" cy="259045"/>
    <xdr:sp macro="" textlink="">
      <xdr:nvSpPr>
        <xdr:cNvPr id="212" name="テキスト ボックス 211"/>
        <xdr:cNvSpPr txBox="1"/>
      </xdr:nvSpPr>
      <xdr:spPr>
        <a:xfrm>
          <a:off x="1066800" y="1443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76078</xdr:rowOff>
    </xdr:from>
    <xdr:to>
      <xdr:col>23</xdr:col>
      <xdr:colOff>184150</xdr:colOff>
      <xdr:row>82</xdr:row>
      <xdr:rowOff>6228</xdr:rowOff>
    </xdr:to>
    <xdr:sp macro="" textlink="">
      <xdr:nvSpPr>
        <xdr:cNvPr id="218" name="楕円 217"/>
        <xdr:cNvSpPr/>
      </xdr:nvSpPr>
      <xdr:spPr>
        <a:xfrm>
          <a:off x="4902200" y="139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168805</xdr:rowOff>
    </xdr:from>
    <xdr:ext cx="762000" cy="259045"/>
    <xdr:sp macro="" textlink="">
      <xdr:nvSpPr>
        <xdr:cNvPr id="219" name="人件費・物件費等の状況該当値テキスト"/>
        <xdr:cNvSpPr txBox="1"/>
      </xdr:nvSpPr>
      <xdr:spPr>
        <a:xfrm>
          <a:off x="5041900" y="138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46534</xdr:rowOff>
    </xdr:from>
    <xdr:to>
      <xdr:col>19</xdr:col>
      <xdr:colOff>184150</xdr:colOff>
      <xdr:row>81</xdr:row>
      <xdr:rowOff>148134</xdr:rowOff>
    </xdr:to>
    <xdr:sp macro="" textlink="">
      <xdr:nvSpPr>
        <xdr:cNvPr id="220" name="楕円 219"/>
        <xdr:cNvSpPr/>
      </xdr:nvSpPr>
      <xdr:spPr>
        <a:xfrm>
          <a:off x="4064000" y="139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158311</xdr:rowOff>
    </xdr:from>
    <xdr:ext cx="736600" cy="259045"/>
    <xdr:sp macro="" textlink="">
      <xdr:nvSpPr>
        <xdr:cNvPr id="221" name="テキスト ボックス 220"/>
        <xdr:cNvSpPr txBox="1"/>
      </xdr:nvSpPr>
      <xdr:spPr>
        <a:xfrm>
          <a:off x="3733800" y="1370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24485</xdr:rowOff>
    </xdr:from>
    <xdr:to>
      <xdr:col>15</xdr:col>
      <xdr:colOff>133350</xdr:colOff>
      <xdr:row>81</xdr:row>
      <xdr:rowOff>126085</xdr:rowOff>
    </xdr:to>
    <xdr:sp macro="" textlink="">
      <xdr:nvSpPr>
        <xdr:cNvPr id="222" name="楕円 221"/>
        <xdr:cNvSpPr/>
      </xdr:nvSpPr>
      <xdr:spPr>
        <a:xfrm>
          <a:off x="3175000" y="139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136262</xdr:rowOff>
    </xdr:from>
    <xdr:ext cx="762000" cy="259045"/>
    <xdr:sp macro="" textlink="">
      <xdr:nvSpPr>
        <xdr:cNvPr id="223" name="テキスト ボックス 222"/>
        <xdr:cNvSpPr txBox="1"/>
      </xdr:nvSpPr>
      <xdr:spPr>
        <a:xfrm>
          <a:off x="2844800" y="1368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2225</xdr:rowOff>
    </xdr:from>
    <xdr:to>
      <xdr:col>11</xdr:col>
      <xdr:colOff>82550</xdr:colOff>
      <xdr:row>81</xdr:row>
      <xdr:rowOff>103825</xdr:rowOff>
    </xdr:to>
    <xdr:sp macro="" textlink="">
      <xdr:nvSpPr>
        <xdr:cNvPr id="224" name="楕円 223"/>
        <xdr:cNvSpPr/>
      </xdr:nvSpPr>
      <xdr:spPr>
        <a:xfrm>
          <a:off x="2286000" y="138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114002</xdr:rowOff>
    </xdr:from>
    <xdr:ext cx="762000" cy="259045"/>
    <xdr:sp macro="" textlink="">
      <xdr:nvSpPr>
        <xdr:cNvPr id="225" name="テキスト ボックス 224"/>
        <xdr:cNvSpPr txBox="1"/>
      </xdr:nvSpPr>
      <xdr:spPr>
        <a:xfrm>
          <a:off x="1955800" y="136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109172</xdr:rowOff>
    </xdr:from>
    <xdr:to>
      <xdr:col>7</xdr:col>
      <xdr:colOff>31750</xdr:colOff>
      <xdr:row>81</xdr:row>
      <xdr:rowOff>39322</xdr:rowOff>
    </xdr:to>
    <xdr:sp macro="" textlink="">
      <xdr:nvSpPr>
        <xdr:cNvPr id="226" name="楕円 225"/>
        <xdr:cNvSpPr/>
      </xdr:nvSpPr>
      <xdr:spPr>
        <a:xfrm>
          <a:off x="1397000" y="13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49499</xdr:rowOff>
    </xdr:from>
    <xdr:ext cx="762000" cy="259045"/>
    <xdr:sp macro="" textlink="">
      <xdr:nvSpPr>
        <xdr:cNvPr id="227" name="テキスト ボックス 226"/>
        <xdr:cNvSpPr txBox="1"/>
      </xdr:nvSpPr>
      <xdr:spPr>
        <a:xfrm>
          <a:off x="1066800" y="135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職員の分布が変わったことにより、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大卒区分のラスパイレス指数が下がり、結果としてラスパイレス指数は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8" name="直線コネクタ 257"/>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15421</xdr:rowOff>
    </xdr:to>
    <xdr:cxnSp macro="">
      <xdr:nvCxnSpPr>
        <xdr:cNvPr id="263" name="直線コネクタ 262"/>
        <xdr:cNvCxnSpPr/>
      </xdr:nvCxnSpPr>
      <xdr:spPr>
        <a:xfrm flipV="1">
          <a:off x="16179800" y="147428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4"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5" name="フローチャート: 判断 264"/>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101600</xdr:rowOff>
    </xdr:to>
    <xdr:cxnSp macro="">
      <xdr:nvCxnSpPr>
        <xdr:cNvPr id="266" name="直線コネクタ 265"/>
        <xdr:cNvCxnSpPr/>
      </xdr:nvCxnSpPr>
      <xdr:spPr>
        <a:xfrm flipV="1">
          <a:off x="15290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7" name="フローチャート: 判断 266"/>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8" name="テキスト ボックス 267"/>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9" name="直線コネクタ 268"/>
        <xdr:cNvCxnSpPr/>
      </xdr:nvCxnSpPr>
      <xdr:spPr>
        <a:xfrm flipV="1">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70" name="フローチャート: 判断 269"/>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1" name="テキスト ボックス 270"/>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72" name="直線コネクタ 271"/>
        <xdr:cNvCxnSpPr/>
      </xdr:nvCxnSpPr>
      <xdr:spPr>
        <a:xfrm>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3" name="フローチャート: 判断 272"/>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4" name="テキスト ボックス 27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5" name="フローチャート: 判断 274"/>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6" name="テキスト ボックス 275"/>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2" name="楕円 281"/>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3"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4" name="楕円 283"/>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5" name="テキスト ボックス 284"/>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6" name="楕円 285"/>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7" name="テキスト ボックス 28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8" name="楕円 287"/>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9" name="テキスト ボックス 288"/>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90" name="楕円 289"/>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91" name="テキスト ボックス 290"/>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過去から事務事業の外部委託及び一部事務組合等による広域行政を推進しており、効率的な行政運営がなされている。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結果として人口千人当たり職員数は、類似団体のみならず、全国的にも非常に少ない人数であり、効率的な行政運営を行っている。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21" name="直線コネクタ 320"/>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2"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3" name="直線コネクタ 322"/>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4"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5" name="直線コネクタ 324"/>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104352</xdr:rowOff>
    </xdr:from>
    <xdr:to>
      <xdr:col>81</xdr:col>
      <xdr:colOff>44450</xdr:colOff>
      <xdr:row>59</xdr:row>
      <xdr:rowOff>112395</xdr:rowOff>
    </xdr:to>
    <xdr:cxnSp macro="">
      <xdr:nvCxnSpPr>
        <xdr:cNvPr id="326" name="直線コネクタ 325"/>
        <xdr:cNvCxnSpPr/>
      </xdr:nvCxnSpPr>
      <xdr:spPr>
        <a:xfrm>
          <a:off x="16179800" y="102199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7"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8" name="フローチャート: 判断 327"/>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104352</xdr:rowOff>
    </xdr:to>
    <xdr:cxnSp macro="">
      <xdr:nvCxnSpPr>
        <xdr:cNvPr id="329" name="直線コネクタ 328"/>
        <xdr:cNvCxnSpPr/>
      </xdr:nvCxnSpPr>
      <xdr:spPr>
        <a:xfrm>
          <a:off x="15290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30" name="フローチャート: 判断 329"/>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31" name="テキスト ボックス 33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110384</xdr:rowOff>
    </xdr:to>
    <xdr:cxnSp macro="">
      <xdr:nvCxnSpPr>
        <xdr:cNvPr id="332" name="直線コネクタ 331"/>
        <xdr:cNvCxnSpPr/>
      </xdr:nvCxnSpPr>
      <xdr:spPr>
        <a:xfrm flipV="1">
          <a:off x="14401800" y="1021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3" name="フローチャート: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4" name="テキスト ボックス 333"/>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98319</xdr:rowOff>
    </xdr:from>
    <xdr:to>
      <xdr:col>68</xdr:col>
      <xdr:colOff>152400</xdr:colOff>
      <xdr:row>59</xdr:row>
      <xdr:rowOff>110384</xdr:rowOff>
    </xdr:to>
    <xdr:cxnSp macro="">
      <xdr:nvCxnSpPr>
        <xdr:cNvPr id="335" name="直線コネクタ 334"/>
        <xdr:cNvCxnSpPr/>
      </xdr:nvCxnSpPr>
      <xdr:spPr>
        <a:xfrm>
          <a:off x="13512800" y="1021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6" name="フローチャート: 判断 335"/>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7" name="テキスト ボックス 336"/>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8" name="フローチャート: 判断 337"/>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9" name="テキスト ボックス 338"/>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5" name="楕円 344"/>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46" name="定員管理の状況該当値テキスト"/>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53552</xdr:rowOff>
    </xdr:from>
    <xdr:to>
      <xdr:col>77</xdr:col>
      <xdr:colOff>95250</xdr:colOff>
      <xdr:row>59</xdr:row>
      <xdr:rowOff>155152</xdr:rowOff>
    </xdr:to>
    <xdr:sp macro="" textlink="">
      <xdr:nvSpPr>
        <xdr:cNvPr id="347" name="楕円 346"/>
        <xdr:cNvSpPr/>
      </xdr:nvSpPr>
      <xdr:spPr>
        <a:xfrm>
          <a:off x="16129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165329</xdr:rowOff>
    </xdr:from>
    <xdr:ext cx="736600" cy="259045"/>
    <xdr:sp macro="" textlink="">
      <xdr:nvSpPr>
        <xdr:cNvPr id="348" name="テキスト ボックス 347"/>
        <xdr:cNvSpPr txBox="1"/>
      </xdr:nvSpPr>
      <xdr:spPr>
        <a:xfrm>
          <a:off x="15798800" y="993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47519</xdr:rowOff>
    </xdr:from>
    <xdr:to>
      <xdr:col>73</xdr:col>
      <xdr:colOff>44450</xdr:colOff>
      <xdr:row>59</xdr:row>
      <xdr:rowOff>149119</xdr:rowOff>
    </xdr:to>
    <xdr:sp macro="" textlink="">
      <xdr:nvSpPr>
        <xdr:cNvPr id="349" name="楕円 348"/>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159296</xdr:rowOff>
    </xdr:from>
    <xdr:ext cx="762000" cy="259045"/>
    <xdr:sp macro="" textlink="">
      <xdr:nvSpPr>
        <xdr:cNvPr id="350" name="テキスト ボックス 349"/>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59584</xdr:rowOff>
    </xdr:from>
    <xdr:to>
      <xdr:col>68</xdr:col>
      <xdr:colOff>203200</xdr:colOff>
      <xdr:row>59</xdr:row>
      <xdr:rowOff>161184</xdr:rowOff>
    </xdr:to>
    <xdr:sp macro="" textlink="">
      <xdr:nvSpPr>
        <xdr:cNvPr id="351" name="楕円 350"/>
        <xdr:cNvSpPr/>
      </xdr:nvSpPr>
      <xdr:spPr>
        <a:xfrm>
          <a:off x="14351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171361</xdr:rowOff>
    </xdr:from>
    <xdr:ext cx="762000" cy="259045"/>
    <xdr:sp macro="" textlink="">
      <xdr:nvSpPr>
        <xdr:cNvPr id="352" name="テキスト ボックス 351"/>
        <xdr:cNvSpPr txBox="1"/>
      </xdr:nvSpPr>
      <xdr:spPr>
        <a:xfrm>
          <a:off x="14020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53" name="楕円 352"/>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54" name="テキスト ボックス 353"/>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春日・大野城・那珂川消防組合の平成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年度分借入れや、福岡都市圏南部環境事業組合の平成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年度分借入れの元金償還開始に伴い、元利償還金額が増加し令和元年度分の実質公債費比率が上がった。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か年平均）が上がった。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2" name="直線コネクタ 381"/>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41063</xdr:rowOff>
    </xdr:to>
    <xdr:cxnSp macro="">
      <xdr:nvCxnSpPr>
        <xdr:cNvPr id="387" name="直線コネクタ 386"/>
        <xdr:cNvCxnSpPr/>
      </xdr:nvCxnSpPr>
      <xdr:spPr>
        <a:xfrm>
          <a:off x="16179800" y="66793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9" name="フローチャート: 判断 38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90" name="直線コネクタ 389"/>
        <xdr:cNvCxnSpPr/>
      </xdr:nvCxnSpPr>
      <xdr:spPr>
        <a:xfrm flipV="1">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2" name="テキスト ボックス 391"/>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93" name="直線コネクタ 392"/>
        <xdr:cNvCxnSpPr/>
      </xdr:nvCxnSpPr>
      <xdr:spPr>
        <a:xfrm flipV="1">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4" name="フローチャート: 判断 393"/>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5" name="テキスト ボックス 394"/>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105410</xdr:rowOff>
    </xdr:to>
    <xdr:cxnSp macro="">
      <xdr:nvCxnSpPr>
        <xdr:cNvPr id="396" name="直線コネクタ 395"/>
        <xdr:cNvCxnSpPr/>
      </xdr:nvCxnSpPr>
      <xdr:spPr>
        <a:xfrm flipV="1">
          <a:off x="13512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7" name="フローチャート: 判断 39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8" name="テキスト ボックス 397"/>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9" name="フローチャート: 判断 398"/>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0" name="テキスト ボックス 399"/>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6" name="楕円 405"/>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7"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8" name="楕円 407"/>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9" name="テキスト ボックス 408"/>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10" name="楕円 409"/>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11" name="テキスト ボックス 410"/>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2" name="楕円 411"/>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3" name="テキスト ボックス 412"/>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4" name="楕円 41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5" name="テキスト ボックス 41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市債の発行を抑制し市債の着実な償還を進めたことから、将来負担額は減少しており、また、公共施設老朽化対策等に備えた基金への積立を実施したことにより、依然として健全な数値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1"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2" name="フローチャート: 判断 451"/>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6" name="テキスト ボックス 455"/>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8" name="テキスト ボックス 457"/>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0" name="テキスト ボックス 459"/>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138430</xdr:rowOff>
    </xdr:to>
    <xdr:cxnSp macro="">
      <xdr:nvCxnSpPr>
        <xdr:cNvPr id="66" name="直線コネクタ 65"/>
        <xdr:cNvCxnSpPr/>
      </xdr:nvCxnSpPr>
      <xdr:spPr>
        <a:xfrm flipV="1">
          <a:off x="3987800" y="577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xdr:cNvCxnSpPr/>
      </xdr:nvCxnSpPr>
      <xdr:spPr>
        <a:xfrm>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138430</xdr:rowOff>
    </xdr:to>
    <xdr:cxnSp macro="">
      <xdr:nvCxnSpPr>
        <xdr:cNvPr id="75" name="直線コネクタ 74"/>
        <xdr:cNvCxnSpPr/>
      </xdr:nvCxnSpPr>
      <xdr:spPr>
        <a:xfrm>
          <a:off x="1320800" y="571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大規模大会誘致推進事業及び電子計算機器等管理運営費等の増により、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20320</xdr:rowOff>
    </xdr:to>
    <xdr:cxnSp macro="">
      <xdr:nvCxnSpPr>
        <xdr:cNvPr id="127" name="直線コネクタ 126"/>
        <xdr:cNvCxnSpPr/>
      </xdr:nvCxnSpPr>
      <xdr:spPr>
        <a:xfrm>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46990</xdr:rowOff>
    </xdr:to>
    <xdr:cxnSp macro="">
      <xdr:nvCxnSpPr>
        <xdr:cNvPr id="130" name="直線コネクタ 129"/>
        <xdr:cNvCxnSpPr/>
      </xdr:nvCxnSpPr>
      <xdr:spPr>
        <a:xfrm flipV="1">
          <a:off x="14782800" y="2755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46990</xdr:rowOff>
    </xdr:to>
    <xdr:cxnSp macro="">
      <xdr:nvCxnSpPr>
        <xdr:cNvPr id="133" name="直線コネクタ 132"/>
        <xdr:cNvCxnSpPr/>
      </xdr:nvCxnSpPr>
      <xdr:spPr>
        <a:xfrm>
          <a:off x="13893800" y="287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134620</xdr:rowOff>
    </xdr:to>
    <xdr:cxnSp macro="">
      <xdr:nvCxnSpPr>
        <xdr:cNvPr id="136" name="直線コネクタ 135"/>
        <xdr:cNvCxnSpPr/>
      </xdr:nvCxnSpPr>
      <xdr:spPr>
        <a:xfrm>
          <a:off x="13004800" y="2656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3" name="テキスト ボックス 152"/>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5" name="テキスト ボックス 154"/>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幼児教育・保育無償化事業費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、障害児通所給付費及び児童扶養手当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143328</xdr:rowOff>
    </xdr:to>
    <xdr:cxnSp macro="">
      <xdr:nvCxnSpPr>
        <xdr:cNvPr id="190" name="直線コネクタ 189"/>
        <xdr:cNvCxnSpPr/>
      </xdr:nvCxnSpPr>
      <xdr:spPr>
        <a:xfrm>
          <a:off x="3987800" y="9548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162378</xdr:rowOff>
    </xdr:to>
    <xdr:cxnSp macro="">
      <xdr:nvCxnSpPr>
        <xdr:cNvPr id="193" name="直線コネクタ 192"/>
        <xdr:cNvCxnSpPr/>
      </xdr:nvCxnSpPr>
      <xdr:spPr>
        <a:xfrm flipV="1">
          <a:off x="3098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6" name="直線コネクタ 195"/>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140607</xdr:rowOff>
    </xdr:to>
    <xdr:cxnSp macro="">
      <xdr:nvCxnSpPr>
        <xdr:cNvPr id="199" name="直線コネクタ 198"/>
        <xdr:cNvCxnSpPr/>
      </xdr:nvCxnSpPr>
      <xdr:spPr>
        <a:xfrm flipV="1">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5" name="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7" name="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143328</xdr:rowOff>
    </xdr:to>
    <xdr:cxnSp macro="">
      <xdr:nvCxnSpPr>
        <xdr:cNvPr id="253" name="直線コネクタ 252"/>
        <xdr:cNvCxnSpPr/>
      </xdr:nvCxnSpPr>
      <xdr:spPr>
        <a:xfrm>
          <a:off x="15671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121557</xdr:rowOff>
    </xdr:to>
    <xdr:cxnSp macro="">
      <xdr:nvCxnSpPr>
        <xdr:cNvPr id="256" name="直線コネクタ 255"/>
        <xdr:cNvCxnSpPr/>
      </xdr:nvCxnSpPr>
      <xdr:spPr>
        <a:xfrm flipV="1">
          <a:off x="14782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121557</xdr:rowOff>
    </xdr:to>
    <xdr:cxnSp macro="">
      <xdr:nvCxnSpPr>
        <xdr:cNvPr id="259" name="直線コネクタ 258"/>
        <xdr:cNvCxnSpPr/>
      </xdr:nvCxnSpPr>
      <xdr:spPr>
        <a:xfrm>
          <a:off x="13893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78015</xdr:rowOff>
    </xdr:to>
    <xdr:cxnSp macro="">
      <xdr:nvCxnSpPr>
        <xdr:cNvPr id="262" name="直線コネクタ 261"/>
        <xdr:cNvCxnSpPr/>
      </xdr:nvCxnSpPr>
      <xdr:spPr>
        <a:xfrm>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3"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6" name="楕円 275"/>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7" name="テキスト ボックス 276"/>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9" name="テキスト ボックス 278"/>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私立幼稚園管理事務費（私立幼稚園入園奨励費補助金）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の減等により、補助費等に係る経常収支比率は▲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156936</xdr:rowOff>
    </xdr:from>
    <xdr:to>
      <xdr:col>82</xdr:col>
      <xdr:colOff>107950</xdr:colOff>
      <xdr:row>37</xdr:row>
      <xdr:rowOff>167822</xdr:rowOff>
    </xdr:to>
    <xdr:cxnSp macro="">
      <xdr:nvCxnSpPr>
        <xdr:cNvPr id="316" name="直線コネクタ 315"/>
        <xdr:cNvCxnSpPr/>
      </xdr:nvCxnSpPr>
      <xdr:spPr>
        <a:xfrm flipV="1">
          <a:off x="15671800" y="6500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167822</xdr:rowOff>
    </xdr:from>
    <xdr:to>
      <xdr:col>78</xdr:col>
      <xdr:colOff>69850</xdr:colOff>
      <xdr:row>38</xdr:row>
      <xdr:rowOff>39915</xdr:rowOff>
    </xdr:to>
    <xdr:cxnSp macro="">
      <xdr:nvCxnSpPr>
        <xdr:cNvPr id="319" name="直線コネクタ 318"/>
        <xdr:cNvCxnSpPr/>
      </xdr:nvCxnSpPr>
      <xdr:spPr>
        <a:xfrm flipV="1">
          <a:off x="14782800" y="6511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39915</xdr:rowOff>
    </xdr:from>
    <xdr:to>
      <xdr:col>73</xdr:col>
      <xdr:colOff>180975</xdr:colOff>
      <xdr:row>38</xdr:row>
      <xdr:rowOff>137885</xdr:rowOff>
    </xdr:to>
    <xdr:cxnSp macro="">
      <xdr:nvCxnSpPr>
        <xdr:cNvPr id="322" name="直線コネクタ 321"/>
        <xdr:cNvCxnSpPr/>
      </xdr:nvCxnSpPr>
      <xdr:spPr>
        <a:xfrm flipV="1">
          <a:off x="13893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140607</xdr:rowOff>
    </xdr:to>
    <xdr:cxnSp macro="">
      <xdr:nvCxnSpPr>
        <xdr:cNvPr id="325" name="直線コネクタ 324"/>
        <xdr:cNvCxnSpPr/>
      </xdr:nvCxnSpPr>
      <xdr:spPr>
        <a:xfrm flipV="1">
          <a:off x="13004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35" name="楕円 334"/>
        <xdr:cNvSpPr/>
      </xdr:nvSpPr>
      <xdr:spPr>
        <a:xfrm>
          <a:off x="16459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78213</xdr:rowOff>
    </xdr:from>
    <xdr:ext cx="762000" cy="259045"/>
    <xdr:sp macro="" textlink="">
      <xdr:nvSpPr>
        <xdr:cNvPr id="336" name="補助費等該当値テキスト"/>
        <xdr:cNvSpPr txBox="1"/>
      </xdr:nvSpPr>
      <xdr:spPr>
        <a:xfrm>
          <a:off x="16598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7" name="楕円 336"/>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8" name="テキスト ボックス 337"/>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9" name="楕円 338"/>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40" name="テキスト ボックス 339"/>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41" name="楕円 34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42" name="テキスト ボックス 34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89807</xdr:rowOff>
    </xdr:from>
    <xdr:to>
      <xdr:col>65</xdr:col>
      <xdr:colOff>53975</xdr:colOff>
      <xdr:row>40</xdr:row>
      <xdr:rowOff>19957</xdr:rowOff>
    </xdr:to>
    <xdr:sp macro="" textlink="">
      <xdr:nvSpPr>
        <xdr:cNvPr id="343" name="楕円 342"/>
        <xdr:cNvSpPr/>
      </xdr:nvSpPr>
      <xdr:spPr>
        <a:xfrm>
          <a:off x="12954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4734</xdr:rowOff>
    </xdr:from>
    <xdr:ext cx="762000" cy="259045"/>
    <xdr:sp macro="" textlink="">
      <xdr:nvSpPr>
        <xdr:cNvPr id="344" name="テキスト ボックス 343"/>
        <xdr:cNvSpPr txBox="1"/>
      </xdr:nvSpPr>
      <xdr:spPr>
        <a:xfrm>
          <a:off x="12623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償還金は増となったが、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利子償還金の減が上回っ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149861</xdr:rowOff>
    </xdr:to>
    <xdr:cxnSp macro="">
      <xdr:nvCxnSpPr>
        <xdr:cNvPr id="377" name="直線コネクタ 376"/>
        <xdr:cNvCxnSpPr/>
      </xdr:nvCxnSpPr>
      <xdr:spPr>
        <a:xfrm flipV="1">
          <a:off x="3987800" y="13172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165100</xdr:rowOff>
    </xdr:to>
    <xdr:cxnSp macro="">
      <xdr:nvCxnSpPr>
        <xdr:cNvPr id="380" name="直線コネクタ 379"/>
        <xdr:cNvCxnSpPr/>
      </xdr:nvCxnSpPr>
      <xdr:spPr>
        <a:xfrm flipV="1">
          <a:off x="3098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165100</xdr:rowOff>
    </xdr:to>
    <xdr:cxnSp macro="">
      <xdr:nvCxnSpPr>
        <xdr:cNvPr id="383" name="直線コネクタ 382"/>
        <xdr:cNvCxnSpPr/>
      </xdr:nvCxnSpPr>
      <xdr:spPr>
        <a:xfrm>
          <a:off x="2209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86" name="直線コネクタ 385"/>
        <xdr:cNvCxnSpPr/>
      </xdr:nvCxnSpPr>
      <xdr:spPr>
        <a:xfrm flipV="1">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6" name="楕円 395"/>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7"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8" name="楕円 39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9" name="テキスト ボックス 39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0" name="楕円 399"/>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1" name="テキスト ボックス 40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402" name="楕円 401"/>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3" name="テキスト ボックス 402"/>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4" name="楕円 403"/>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5" name="テキスト ボックス 404"/>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から見ると、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地方交付税が減少したものの、地方税、配当割交付金及び地方特例交付金が増加し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たため全体では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、経常一般財源充当経費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経常一般財源の増へ影響を与えた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74</xdr:row>
      <xdr:rowOff>66040</xdr:rowOff>
    </xdr:to>
    <xdr:cxnSp macro="">
      <xdr:nvCxnSpPr>
        <xdr:cNvPr id="438" name="直線コネクタ 437"/>
        <xdr:cNvCxnSpPr/>
      </xdr:nvCxnSpPr>
      <xdr:spPr>
        <a:xfrm>
          <a:off x="15671800" y="126009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75</xdr:row>
      <xdr:rowOff>54610</xdr:rowOff>
    </xdr:to>
    <xdr:cxnSp macro="">
      <xdr:nvCxnSpPr>
        <xdr:cNvPr id="441" name="直線コネクタ 440"/>
        <xdr:cNvCxnSpPr/>
      </xdr:nvCxnSpPr>
      <xdr:spPr>
        <a:xfrm flipV="1">
          <a:off x="14782800" y="126009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54610</xdr:rowOff>
    </xdr:to>
    <xdr:cxnSp macro="">
      <xdr:nvCxnSpPr>
        <xdr:cNvPr id="444" name="直線コネクタ 443"/>
        <xdr:cNvCxnSpPr/>
      </xdr:nvCxnSpPr>
      <xdr:spPr>
        <a:xfrm>
          <a:off x="13893800" y="12821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85090</xdr:rowOff>
    </xdr:from>
    <xdr:to>
      <xdr:col>69</xdr:col>
      <xdr:colOff>92075</xdr:colOff>
      <xdr:row>74</xdr:row>
      <xdr:rowOff>134620</xdr:rowOff>
    </xdr:to>
    <xdr:cxnSp macro="">
      <xdr:nvCxnSpPr>
        <xdr:cNvPr id="447" name="直線コネクタ 446"/>
        <xdr:cNvCxnSpPr/>
      </xdr:nvCxnSpPr>
      <xdr:spPr>
        <a:xfrm>
          <a:off x="13004800" y="126009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57" name="楕円 456"/>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31767</xdr:rowOff>
    </xdr:from>
    <xdr:ext cx="762000" cy="259045"/>
    <xdr:sp macro="" textlink="">
      <xdr:nvSpPr>
        <xdr:cNvPr id="458" name="公債費以外該当値テキスト"/>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9" name="楕円 458"/>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60" name="テキスト ボックス 459"/>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61" name="楕円 460"/>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62" name="テキスト ボックス 461"/>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3" name="楕円 462"/>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64" name="テキスト ボックス 463"/>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34290</xdr:rowOff>
    </xdr:from>
    <xdr:to>
      <xdr:col>65</xdr:col>
      <xdr:colOff>53975</xdr:colOff>
      <xdr:row>73</xdr:row>
      <xdr:rowOff>135890</xdr:rowOff>
    </xdr:to>
    <xdr:sp macro="" textlink="">
      <xdr:nvSpPr>
        <xdr:cNvPr id="465" name="楕円 464"/>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146067</xdr:rowOff>
    </xdr:from>
    <xdr:ext cx="762000" cy="259045"/>
    <xdr:sp macro="" textlink="">
      <xdr:nvSpPr>
        <xdr:cNvPr id="466" name="テキスト ボックス 465"/>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53945</xdr:rowOff>
    </xdr:from>
    <xdr:ext cx="762000" cy="259045"/>
    <xdr:sp macro="" textlink="">
      <xdr:nvSpPr>
        <xdr:cNvPr id="48" name="人口1人当たり決算額の推移最小値テキスト130"/>
        <xdr:cNvSpPr txBox="1"/>
      </xdr:nvSpPr>
      <xdr:spPr>
        <a:xfrm>
          <a:off x="5740400" y="353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43768</xdr:rowOff>
    </xdr:from>
    <xdr:to>
      <xdr:col>29</xdr:col>
      <xdr:colOff>127000</xdr:colOff>
      <xdr:row>20</xdr:row>
      <xdr:rowOff>63721</xdr:rowOff>
    </xdr:to>
    <xdr:cxnSp macro="">
      <xdr:nvCxnSpPr>
        <xdr:cNvPr id="52" name="直線コネクタ 51"/>
        <xdr:cNvCxnSpPr/>
      </xdr:nvCxnSpPr>
      <xdr:spPr bwMode="auto">
        <a:xfrm flipV="1">
          <a:off x="5003800" y="3520393"/>
          <a:ext cx="647700" cy="1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46315</xdr:rowOff>
    </xdr:from>
    <xdr:to>
      <xdr:col>26</xdr:col>
      <xdr:colOff>50800</xdr:colOff>
      <xdr:row>20</xdr:row>
      <xdr:rowOff>63721</xdr:rowOff>
    </xdr:to>
    <xdr:cxnSp macro="">
      <xdr:nvCxnSpPr>
        <xdr:cNvPr id="55" name="直線コネクタ 54"/>
        <xdr:cNvCxnSpPr/>
      </xdr:nvCxnSpPr>
      <xdr:spPr bwMode="auto">
        <a:xfrm>
          <a:off x="4305300" y="3522940"/>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46315</xdr:rowOff>
    </xdr:from>
    <xdr:to>
      <xdr:col>22</xdr:col>
      <xdr:colOff>114300</xdr:colOff>
      <xdr:row>20</xdr:row>
      <xdr:rowOff>87626</xdr:rowOff>
    </xdr:to>
    <xdr:cxnSp macro="">
      <xdr:nvCxnSpPr>
        <xdr:cNvPr id="58" name="直線コネクタ 57"/>
        <xdr:cNvCxnSpPr/>
      </xdr:nvCxnSpPr>
      <xdr:spPr bwMode="auto">
        <a:xfrm flipV="1">
          <a:off x="3606800" y="3522940"/>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87626</xdr:rowOff>
    </xdr:from>
    <xdr:to>
      <xdr:col>18</xdr:col>
      <xdr:colOff>177800</xdr:colOff>
      <xdr:row>20</xdr:row>
      <xdr:rowOff>103465</xdr:rowOff>
    </xdr:to>
    <xdr:cxnSp macro="">
      <xdr:nvCxnSpPr>
        <xdr:cNvPr id="61" name="直線コネクタ 60"/>
        <xdr:cNvCxnSpPr/>
      </xdr:nvCxnSpPr>
      <xdr:spPr bwMode="auto">
        <a:xfrm flipV="1">
          <a:off x="2908300" y="3564251"/>
          <a:ext cx="6985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164418</xdr:rowOff>
    </xdr:from>
    <xdr:to>
      <xdr:col>29</xdr:col>
      <xdr:colOff>177800</xdr:colOff>
      <xdr:row>20</xdr:row>
      <xdr:rowOff>94568</xdr:rowOff>
    </xdr:to>
    <xdr:sp macro="" textlink="">
      <xdr:nvSpPr>
        <xdr:cNvPr id="71" name="楕円 70"/>
        <xdr:cNvSpPr/>
      </xdr:nvSpPr>
      <xdr:spPr bwMode="auto">
        <a:xfrm>
          <a:off x="5600700" y="346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72995</xdr:rowOff>
    </xdr:from>
    <xdr:ext cx="762000" cy="259045"/>
    <xdr:sp macro="" textlink="">
      <xdr:nvSpPr>
        <xdr:cNvPr id="72" name="人口1人当たり決算額の推移該当値テキスト130"/>
        <xdr:cNvSpPr txBox="1"/>
      </xdr:nvSpPr>
      <xdr:spPr>
        <a:xfrm>
          <a:off x="5740400" y="337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12921</xdr:rowOff>
    </xdr:from>
    <xdr:to>
      <xdr:col>26</xdr:col>
      <xdr:colOff>101600</xdr:colOff>
      <xdr:row>20</xdr:row>
      <xdr:rowOff>114521</xdr:rowOff>
    </xdr:to>
    <xdr:sp macro="" textlink="">
      <xdr:nvSpPr>
        <xdr:cNvPr id="73" name="楕円 72"/>
        <xdr:cNvSpPr/>
      </xdr:nvSpPr>
      <xdr:spPr bwMode="auto">
        <a:xfrm>
          <a:off x="4953000" y="348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99298</xdr:rowOff>
    </xdr:from>
    <xdr:ext cx="736600" cy="259045"/>
    <xdr:sp macro="" textlink="">
      <xdr:nvSpPr>
        <xdr:cNvPr id="74" name="テキスト ボックス 73"/>
        <xdr:cNvSpPr txBox="1"/>
      </xdr:nvSpPr>
      <xdr:spPr>
        <a:xfrm>
          <a:off x="4622800" y="357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166965</xdr:rowOff>
    </xdr:from>
    <xdr:to>
      <xdr:col>22</xdr:col>
      <xdr:colOff>165100</xdr:colOff>
      <xdr:row>20</xdr:row>
      <xdr:rowOff>97115</xdr:rowOff>
    </xdr:to>
    <xdr:sp macro="" textlink="">
      <xdr:nvSpPr>
        <xdr:cNvPr id="75" name="楕円 74"/>
        <xdr:cNvSpPr/>
      </xdr:nvSpPr>
      <xdr:spPr bwMode="auto">
        <a:xfrm>
          <a:off x="4254500" y="347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81892</xdr:rowOff>
    </xdr:from>
    <xdr:ext cx="762000" cy="259045"/>
    <xdr:sp macro="" textlink="">
      <xdr:nvSpPr>
        <xdr:cNvPr id="76" name="テキスト ボックス 75"/>
        <xdr:cNvSpPr txBox="1"/>
      </xdr:nvSpPr>
      <xdr:spPr>
        <a:xfrm>
          <a:off x="3924300" y="355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36826</xdr:rowOff>
    </xdr:from>
    <xdr:to>
      <xdr:col>19</xdr:col>
      <xdr:colOff>38100</xdr:colOff>
      <xdr:row>20</xdr:row>
      <xdr:rowOff>138426</xdr:rowOff>
    </xdr:to>
    <xdr:sp macro="" textlink="">
      <xdr:nvSpPr>
        <xdr:cNvPr id="77" name="楕円 76"/>
        <xdr:cNvSpPr/>
      </xdr:nvSpPr>
      <xdr:spPr bwMode="auto">
        <a:xfrm>
          <a:off x="3556000" y="35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123203</xdr:rowOff>
    </xdr:from>
    <xdr:ext cx="762000" cy="259045"/>
    <xdr:sp macro="" textlink="">
      <xdr:nvSpPr>
        <xdr:cNvPr id="78" name="テキスト ボックス 77"/>
        <xdr:cNvSpPr txBox="1"/>
      </xdr:nvSpPr>
      <xdr:spPr>
        <a:xfrm>
          <a:off x="3225800" y="35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52665</xdr:rowOff>
    </xdr:from>
    <xdr:to>
      <xdr:col>15</xdr:col>
      <xdr:colOff>101600</xdr:colOff>
      <xdr:row>20</xdr:row>
      <xdr:rowOff>154265</xdr:rowOff>
    </xdr:to>
    <xdr:sp macro="" textlink="">
      <xdr:nvSpPr>
        <xdr:cNvPr id="79" name="楕円 78"/>
        <xdr:cNvSpPr/>
      </xdr:nvSpPr>
      <xdr:spPr bwMode="auto">
        <a:xfrm>
          <a:off x="2857500" y="35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139042</xdr:rowOff>
    </xdr:from>
    <xdr:ext cx="762000" cy="259045"/>
    <xdr:sp macro="" textlink="">
      <xdr:nvSpPr>
        <xdr:cNvPr id="80" name="テキスト ボックス 79"/>
        <xdr:cNvSpPr txBox="1"/>
      </xdr:nvSpPr>
      <xdr:spPr>
        <a:xfrm>
          <a:off x="2527300" y="361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212451</xdr:rowOff>
    </xdr:from>
    <xdr:to>
      <xdr:col>29</xdr:col>
      <xdr:colOff>127000</xdr:colOff>
      <xdr:row>35</xdr:row>
      <xdr:rowOff>291272</xdr:rowOff>
    </xdr:to>
    <xdr:cxnSp macro="">
      <xdr:nvCxnSpPr>
        <xdr:cNvPr id="111" name="直線コネクタ 110"/>
        <xdr:cNvCxnSpPr/>
      </xdr:nvCxnSpPr>
      <xdr:spPr bwMode="auto">
        <a:xfrm flipV="1">
          <a:off x="5003800" y="6822801"/>
          <a:ext cx="647700" cy="7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291272</xdr:rowOff>
    </xdr:from>
    <xdr:to>
      <xdr:col>26</xdr:col>
      <xdr:colOff>50800</xdr:colOff>
      <xdr:row>36</xdr:row>
      <xdr:rowOff>12791</xdr:rowOff>
    </xdr:to>
    <xdr:cxnSp macro="">
      <xdr:nvCxnSpPr>
        <xdr:cNvPr id="114" name="直線コネクタ 113"/>
        <xdr:cNvCxnSpPr/>
      </xdr:nvCxnSpPr>
      <xdr:spPr bwMode="auto">
        <a:xfrm flipV="1">
          <a:off x="4305300" y="6901622"/>
          <a:ext cx="698500" cy="6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330912</xdr:rowOff>
    </xdr:from>
    <xdr:to>
      <xdr:col>22</xdr:col>
      <xdr:colOff>114300</xdr:colOff>
      <xdr:row>36</xdr:row>
      <xdr:rowOff>12791</xdr:rowOff>
    </xdr:to>
    <xdr:cxnSp macro="">
      <xdr:nvCxnSpPr>
        <xdr:cNvPr id="117" name="直線コネクタ 116"/>
        <xdr:cNvCxnSpPr/>
      </xdr:nvCxnSpPr>
      <xdr:spPr bwMode="auto">
        <a:xfrm>
          <a:off x="3606800" y="6941262"/>
          <a:ext cx="698500" cy="2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277739</xdr:rowOff>
    </xdr:from>
    <xdr:to>
      <xdr:col>18</xdr:col>
      <xdr:colOff>177800</xdr:colOff>
      <xdr:row>35</xdr:row>
      <xdr:rowOff>330912</xdr:rowOff>
    </xdr:to>
    <xdr:cxnSp macro="">
      <xdr:nvCxnSpPr>
        <xdr:cNvPr id="120" name="直線コネクタ 119"/>
        <xdr:cNvCxnSpPr/>
      </xdr:nvCxnSpPr>
      <xdr:spPr bwMode="auto">
        <a:xfrm>
          <a:off x="2908300" y="6888089"/>
          <a:ext cx="698500" cy="5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161651</xdr:rowOff>
    </xdr:from>
    <xdr:to>
      <xdr:col>29</xdr:col>
      <xdr:colOff>177800</xdr:colOff>
      <xdr:row>35</xdr:row>
      <xdr:rowOff>263251</xdr:rowOff>
    </xdr:to>
    <xdr:sp macro="" textlink="">
      <xdr:nvSpPr>
        <xdr:cNvPr id="130" name="楕円 129"/>
        <xdr:cNvSpPr/>
      </xdr:nvSpPr>
      <xdr:spPr bwMode="auto">
        <a:xfrm>
          <a:off x="5600700" y="6772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133728</xdr:rowOff>
    </xdr:from>
    <xdr:ext cx="762000" cy="259045"/>
    <xdr:sp macro="" textlink="">
      <xdr:nvSpPr>
        <xdr:cNvPr id="131" name="人口1人当たり決算額の推移該当値テキスト445"/>
        <xdr:cNvSpPr txBox="1"/>
      </xdr:nvSpPr>
      <xdr:spPr>
        <a:xfrm>
          <a:off x="5740400" y="674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240472</xdr:rowOff>
    </xdr:from>
    <xdr:to>
      <xdr:col>26</xdr:col>
      <xdr:colOff>101600</xdr:colOff>
      <xdr:row>35</xdr:row>
      <xdr:rowOff>342072</xdr:rowOff>
    </xdr:to>
    <xdr:sp macro="" textlink="">
      <xdr:nvSpPr>
        <xdr:cNvPr id="132" name="楕円 131"/>
        <xdr:cNvSpPr/>
      </xdr:nvSpPr>
      <xdr:spPr bwMode="auto">
        <a:xfrm>
          <a:off x="4953000" y="685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326849</xdr:rowOff>
    </xdr:from>
    <xdr:ext cx="736600" cy="259045"/>
    <xdr:sp macro="" textlink="">
      <xdr:nvSpPr>
        <xdr:cNvPr id="133" name="テキスト ボックス 132"/>
        <xdr:cNvSpPr txBox="1"/>
      </xdr:nvSpPr>
      <xdr:spPr>
        <a:xfrm>
          <a:off x="4622800" y="693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304891</xdr:rowOff>
    </xdr:from>
    <xdr:to>
      <xdr:col>22</xdr:col>
      <xdr:colOff>165100</xdr:colOff>
      <xdr:row>36</xdr:row>
      <xdr:rowOff>63591</xdr:rowOff>
    </xdr:to>
    <xdr:sp macro="" textlink="">
      <xdr:nvSpPr>
        <xdr:cNvPr id="134" name="楕円 133"/>
        <xdr:cNvSpPr/>
      </xdr:nvSpPr>
      <xdr:spPr bwMode="auto">
        <a:xfrm>
          <a:off x="4254500" y="691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48368</xdr:rowOff>
    </xdr:from>
    <xdr:ext cx="762000" cy="259045"/>
    <xdr:sp macro="" textlink="">
      <xdr:nvSpPr>
        <xdr:cNvPr id="135" name="テキスト ボックス 134"/>
        <xdr:cNvSpPr txBox="1"/>
      </xdr:nvSpPr>
      <xdr:spPr>
        <a:xfrm>
          <a:off x="3924300" y="700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280112</xdr:rowOff>
    </xdr:from>
    <xdr:to>
      <xdr:col>19</xdr:col>
      <xdr:colOff>38100</xdr:colOff>
      <xdr:row>36</xdr:row>
      <xdr:rowOff>38812</xdr:rowOff>
    </xdr:to>
    <xdr:sp macro="" textlink="">
      <xdr:nvSpPr>
        <xdr:cNvPr id="136" name="楕円 135"/>
        <xdr:cNvSpPr/>
      </xdr:nvSpPr>
      <xdr:spPr bwMode="auto">
        <a:xfrm>
          <a:off x="3556000" y="689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23589</xdr:rowOff>
    </xdr:from>
    <xdr:ext cx="762000" cy="259045"/>
    <xdr:sp macro="" textlink="">
      <xdr:nvSpPr>
        <xdr:cNvPr id="137" name="テキスト ボックス 136"/>
        <xdr:cNvSpPr txBox="1"/>
      </xdr:nvSpPr>
      <xdr:spPr>
        <a:xfrm>
          <a:off x="3225800" y="697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226939</xdr:rowOff>
    </xdr:from>
    <xdr:to>
      <xdr:col>15</xdr:col>
      <xdr:colOff>101600</xdr:colOff>
      <xdr:row>35</xdr:row>
      <xdr:rowOff>328539</xdr:rowOff>
    </xdr:to>
    <xdr:sp macro="" textlink="">
      <xdr:nvSpPr>
        <xdr:cNvPr id="138" name="楕円 137"/>
        <xdr:cNvSpPr/>
      </xdr:nvSpPr>
      <xdr:spPr bwMode="auto">
        <a:xfrm>
          <a:off x="2857500" y="683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313316</xdr:rowOff>
    </xdr:from>
    <xdr:ext cx="762000" cy="259045"/>
    <xdr:sp macro="" textlink="">
      <xdr:nvSpPr>
        <xdr:cNvPr id="139" name="テキスト ボックス 138"/>
        <xdr:cNvSpPr txBox="1"/>
      </xdr:nvSpPr>
      <xdr:spPr>
        <a:xfrm>
          <a:off x="2527300" y="692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1299</xdr:rowOff>
    </xdr:from>
    <xdr:to>
      <xdr:col>24</xdr:col>
      <xdr:colOff>63500</xdr:colOff>
      <xdr:row>39</xdr:row>
      <xdr:rowOff>9659</xdr:rowOff>
    </xdr:to>
    <xdr:cxnSp macro="">
      <xdr:nvCxnSpPr>
        <xdr:cNvPr id="63" name="直線コネクタ 62"/>
        <xdr:cNvCxnSpPr/>
      </xdr:nvCxnSpPr>
      <xdr:spPr>
        <a:xfrm>
          <a:off x="3797300" y="6687849"/>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162201</xdr:rowOff>
    </xdr:from>
    <xdr:to>
      <xdr:col>19</xdr:col>
      <xdr:colOff>177800</xdr:colOff>
      <xdr:row>39</xdr:row>
      <xdr:rowOff>1299</xdr:rowOff>
    </xdr:to>
    <xdr:cxnSp macro="">
      <xdr:nvCxnSpPr>
        <xdr:cNvPr id="66" name="直線コネクタ 65"/>
        <xdr:cNvCxnSpPr/>
      </xdr:nvCxnSpPr>
      <xdr:spPr>
        <a:xfrm>
          <a:off x="2908300" y="6677301"/>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162201</xdr:rowOff>
    </xdr:from>
    <xdr:to>
      <xdr:col>15</xdr:col>
      <xdr:colOff>50800</xdr:colOff>
      <xdr:row>39</xdr:row>
      <xdr:rowOff>29384</xdr:rowOff>
    </xdr:to>
    <xdr:cxnSp macro="">
      <xdr:nvCxnSpPr>
        <xdr:cNvPr id="69" name="直線コネクタ 68"/>
        <xdr:cNvCxnSpPr/>
      </xdr:nvCxnSpPr>
      <xdr:spPr>
        <a:xfrm flipV="1">
          <a:off x="2019300" y="6677301"/>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29384</xdr:rowOff>
    </xdr:from>
    <xdr:to>
      <xdr:col>10</xdr:col>
      <xdr:colOff>114300</xdr:colOff>
      <xdr:row>39</xdr:row>
      <xdr:rowOff>63282</xdr:rowOff>
    </xdr:to>
    <xdr:cxnSp macro="">
      <xdr:nvCxnSpPr>
        <xdr:cNvPr id="72" name="直線コネクタ 71"/>
        <xdr:cNvCxnSpPr/>
      </xdr:nvCxnSpPr>
      <xdr:spPr>
        <a:xfrm flipV="1">
          <a:off x="1130300" y="6715934"/>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130309</xdr:rowOff>
    </xdr:from>
    <xdr:to>
      <xdr:col>24</xdr:col>
      <xdr:colOff>114300</xdr:colOff>
      <xdr:row>39</xdr:row>
      <xdr:rowOff>60459</xdr:rowOff>
    </xdr:to>
    <xdr:sp macro="" textlink="">
      <xdr:nvSpPr>
        <xdr:cNvPr id="82" name="楕円 81"/>
        <xdr:cNvSpPr/>
      </xdr:nvSpPr>
      <xdr:spPr>
        <a:xfrm>
          <a:off x="4584700" y="66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45236</xdr:rowOff>
    </xdr:from>
    <xdr:ext cx="534377" cy="259045"/>
    <xdr:sp macro="" textlink="">
      <xdr:nvSpPr>
        <xdr:cNvPr id="83" name="人件費該当値テキスト"/>
        <xdr:cNvSpPr txBox="1"/>
      </xdr:nvSpPr>
      <xdr:spPr>
        <a:xfrm>
          <a:off x="4686300" y="65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121949</xdr:rowOff>
    </xdr:from>
    <xdr:to>
      <xdr:col>20</xdr:col>
      <xdr:colOff>38100</xdr:colOff>
      <xdr:row>39</xdr:row>
      <xdr:rowOff>52099</xdr:rowOff>
    </xdr:to>
    <xdr:sp macro="" textlink="">
      <xdr:nvSpPr>
        <xdr:cNvPr id="84" name="楕円 83"/>
        <xdr:cNvSpPr/>
      </xdr:nvSpPr>
      <xdr:spPr>
        <a:xfrm>
          <a:off x="3746500" y="66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43226</xdr:rowOff>
    </xdr:from>
    <xdr:ext cx="534377" cy="259045"/>
    <xdr:sp macro="" textlink="">
      <xdr:nvSpPr>
        <xdr:cNvPr id="85" name="テキスト ボックス 84"/>
        <xdr:cNvSpPr txBox="1"/>
      </xdr:nvSpPr>
      <xdr:spPr>
        <a:xfrm>
          <a:off x="3530111" y="67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111401</xdr:rowOff>
    </xdr:from>
    <xdr:to>
      <xdr:col>15</xdr:col>
      <xdr:colOff>101600</xdr:colOff>
      <xdr:row>39</xdr:row>
      <xdr:rowOff>41551</xdr:rowOff>
    </xdr:to>
    <xdr:sp macro="" textlink="">
      <xdr:nvSpPr>
        <xdr:cNvPr id="86" name="楕円 85"/>
        <xdr:cNvSpPr/>
      </xdr:nvSpPr>
      <xdr:spPr>
        <a:xfrm>
          <a:off x="2857500" y="66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32678</xdr:rowOff>
    </xdr:from>
    <xdr:ext cx="534377" cy="259045"/>
    <xdr:sp macro="" textlink="">
      <xdr:nvSpPr>
        <xdr:cNvPr id="87" name="テキスト ボックス 86"/>
        <xdr:cNvSpPr txBox="1"/>
      </xdr:nvSpPr>
      <xdr:spPr>
        <a:xfrm>
          <a:off x="2641111" y="671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150034</xdr:rowOff>
    </xdr:from>
    <xdr:to>
      <xdr:col>10</xdr:col>
      <xdr:colOff>165100</xdr:colOff>
      <xdr:row>39</xdr:row>
      <xdr:rowOff>80184</xdr:rowOff>
    </xdr:to>
    <xdr:sp macro="" textlink="">
      <xdr:nvSpPr>
        <xdr:cNvPr id="88" name="楕円 87"/>
        <xdr:cNvSpPr/>
      </xdr:nvSpPr>
      <xdr:spPr>
        <a:xfrm>
          <a:off x="1968500" y="6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71311</xdr:rowOff>
    </xdr:from>
    <xdr:ext cx="534377" cy="259045"/>
    <xdr:sp macro="" textlink="">
      <xdr:nvSpPr>
        <xdr:cNvPr id="89" name="テキスト ボックス 88"/>
        <xdr:cNvSpPr txBox="1"/>
      </xdr:nvSpPr>
      <xdr:spPr>
        <a:xfrm>
          <a:off x="1752111" y="67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12482</xdr:rowOff>
    </xdr:from>
    <xdr:to>
      <xdr:col>6</xdr:col>
      <xdr:colOff>38100</xdr:colOff>
      <xdr:row>39</xdr:row>
      <xdr:rowOff>114082</xdr:rowOff>
    </xdr:to>
    <xdr:sp macro="" textlink="">
      <xdr:nvSpPr>
        <xdr:cNvPr id="90" name="楕円 89"/>
        <xdr:cNvSpPr/>
      </xdr:nvSpPr>
      <xdr:spPr>
        <a:xfrm>
          <a:off x="1079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105209</xdr:rowOff>
    </xdr:from>
    <xdr:ext cx="534377" cy="259045"/>
    <xdr:sp macro="" textlink="">
      <xdr:nvSpPr>
        <xdr:cNvPr id="91" name="テキスト ボックス 90"/>
        <xdr:cNvSpPr txBox="1"/>
      </xdr:nvSpPr>
      <xdr:spPr>
        <a:xfrm>
          <a:off x="863111" y="67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83350</xdr:rowOff>
    </xdr:from>
    <xdr:to>
      <xdr:col>24</xdr:col>
      <xdr:colOff>63500</xdr:colOff>
      <xdr:row>58</xdr:row>
      <xdr:rowOff>113773</xdr:rowOff>
    </xdr:to>
    <xdr:cxnSp macro="">
      <xdr:nvCxnSpPr>
        <xdr:cNvPr id="121" name="直線コネクタ 120"/>
        <xdr:cNvCxnSpPr/>
      </xdr:nvCxnSpPr>
      <xdr:spPr>
        <a:xfrm flipV="1">
          <a:off x="3797300" y="10027450"/>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113773</xdr:rowOff>
    </xdr:from>
    <xdr:to>
      <xdr:col>19</xdr:col>
      <xdr:colOff>177800</xdr:colOff>
      <xdr:row>58</xdr:row>
      <xdr:rowOff>142577</xdr:rowOff>
    </xdr:to>
    <xdr:cxnSp macro="">
      <xdr:nvCxnSpPr>
        <xdr:cNvPr id="124" name="直線コネクタ 123"/>
        <xdr:cNvCxnSpPr/>
      </xdr:nvCxnSpPr>
      <xdr:spPr>
        <a:xfrm flipV="1">
          <a:off x="2908300" y="1005787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142577</xdr:rowOff>
    </xdr:from>
    <xdr:to>
      <xdr:col>15</xdr:col>
      <xdr:colOff>50800</xdr:colOff>
      <xdr:row>58</xdr:row>
      <xdr:rowOff>153264</xdr:rowOff>
    </xdr:to>
    <xdr:cxnSp macro="">
      <xdr:nvCxnSpPr>
        <xdr:cNvPr id="127" name="直線コネクタ 126"/>
        <xdr:cNvCxnSpPr/>
      </xdr:nvCxnSpPr>
      <xdr:spPr>
        <a:xfrm flipV="1">
          <a:off x="2019300" y="10086677"/>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153264</xdr:rowOff>
    </xdr:from>
    <xdr:to>
      <xdr:col>10</xdr:col>
      <xdr:colOff>114300</xdr:colOff>
      <xdr:row>59</xdr:row>
      <xdr:rowOff>60585</xdr:rowOff>
    </xdr:to>
    <xdr:cxnSp macro="">
      <xdr:nvCxnSpPr>
        <xdr:cNvPr id="130" name="直線コネクタ 129"/>
        <xdr:cNvCxnSpPr/>
      </xdr:nvCxnSpPr>
      <xdr:spPr>
        <a:xfrm flipV="1">
          <a:off x="1130300" y="1009736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32550</xdr:rowOff>
    </xdr:from>
    <xdr:to>
      <xdr:col>24</xdr:col>
      <xdr:colOff>114300</xdr:colOff>
      <xdr:row>58</xdr:row>
      <xdr:rowOff>134150</xdr:rowOff>
    </xdr:to>
    <xdr:sp macro="" textlink="">
      <xdr:nvSpPr>
        <xdr:cNvPr id="140" name="楕円 139"/>
        <xdr:cNvSpPr/>
      </xdr:nvSpPr>
      <xdr:spPr>
        <a:xfrm>
          <a:off x="45847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10977</xdr:rowOff>
    </xdr:from>
    <xdr:ext cx="534377" cy="259045"/>
    <xdr:sp macro="" textlink="">
      <xdr:nvSpPr>
        <xdr:cNvPr id="141" name="物件費該当値テキスト"/>
        <xdr:cNvSpPr txBox="1"/>
      </xdr:nvSpPr>
      <xdr:spPr>
        <a:xfrm>
          <a:off x="4686300"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62973</xdr:rowOff>
    </xdr:from>
    <xdr:to>
      <xdr:col>20</xdr:col>
      <xdr:colOff>38100</xdr:colOff>
      <xdr:row>58</xdr:row>
      <xdr:rowOff>164573</xdr:rowOff>
    </xdr:to>
    <xdr:sp macro="" textlink="">
      <xdr:nvSpPr>
        <xdr:cNvPr id="142" name="楕円 141"/>
        <xdr:cNvSpPr/>
      </xdr:nvSpPr>
      <xdr:spPr>
        <a:xfrm>
          <a:off x="3746500" y="100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155700</xdr:rowOff>
    </xdr:from>
    <xdr:ext cx="534377" cy="259045"/>
    <xdr:sp macro="" textlink="">
      <xdr:nvSpPr>
        <xdr:cNvPr id="143" name="テキスト ボックス 142"/>
        <xdr:cNvSpPr txBox="1"/>
      </xdr:nvSpPr>
      <xdr:spPr>
        <a:xfrm>
          <a:off x="3530111" y="100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91777</xdr:rowOff>
    </xdr:from>
    <xdr:to>
      <xdr:col>15</xdr:col>
      <xdr:colOff>101600</xdr:colOff>
      <xdr:row>59</xdr:row>
      <xdr:rowOff>21927</xdr:rowOff>
    </xdr:to>
    <xdr:sp macro="" textlink="">
      <xdr:nvSpPr>
        <xdr:cNvPr id="144" name="楕円 143"/>
        <xdr:cNvSpPr/>
      </xdr:nvSpPr>
      <xdr:spPr>
        <a:xfrm>
          <a:off x="2857500" y="10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13054</xdr:rowOff>
    </xdr:from>
    <xdr:ext cx="534377" cy="259045"/>
    <xdr:sp macro="" textlink="">
      <xdr:nvSpPr>
        <xdr:cNvPr id="145" name="テキスト ボックス 144"/>
        <xdr:cNvSpPr txBox="1"/>
      </xdr:nvSpPr>
      <xdr:spPr>
        <a:xfrm>
          <a:off x="2641111" y="101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102464</xdr:rowOff>
    </xdr:from>
    <xdr:to>
      <xdr:col>10</xdr:col>
      <xdr:colOff>165100</xdr:colOff>
      <xdr:row>59</xdr:row>
      <xdr:rowOff>32614</xdr:rowOff>
    </xdr:to>
    <xdr:sp macro="" textlink="">
      <xdr:nvSpPr>
        <xdr:cNvPr id="146" name="楕円 145"/>
        <xdr:cNvSpPr/>
      </xdr:nvSpPr>
      <xdr:spPr>
        <a:xfrm>
          <a:off x="1968500" y="100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23741</xdr:rowOff>
    </xdr:from>
    <xdr:ext cx="534377" cy="259045"/>
    <xdr:sp macro="" textlink="">
      <xdr:nvSpPr>
        <xdr:cNvPr id="147" name="テキスト ボックス 146"/>
        <xdr:cNvSpPr txBox="1"/>
      </xdr:nvSpPr>
      <xdr:spPr>
        <a:xfrm>
          <a:off x="1752111" y="101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9785</xdr:rowOff>
    </xdr:from>
    <xdr:to>
      <xdr:col>6</xdr:col>
      <xdr:colOff>38100</xdr:colOff>
      <xdr:row>59</xdr:row>
      <xdr:rowOff>111385</xdr:rowOff>
    </xdr:to>
    <xdr:sp macro="" textlink="">
      <xdr:nvSpPr>
        <xdr:cNvPr id="148" name="楕円 147"/>
        <xdr:cNvSpPr/>
      </xdr:nvSpPr>
      <xdr:spPr>
        <a:xfrm>
          <a:off x="1079500" y="10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102512</xdr:rowOff>
    </xdr:from>
    <xdr:ext cx="534377" cy="259045"/>
    <xdr:sp macro="" textlink="">
      <xdr:nvSpPr>
        <xdr:cNvPr id="149" name="テキスト ボックス 148"/>
        <xdr:cNvSpPr txBox="1"/>
      </xdr:nvSpPr>
      <xdr:spPr>
        <a:xfrm>
          <a:off x="863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110308</xdr:rowOff>
    </xdr:from>
    <xdr:to>
      <xdr:col>24</xdr:col>
      <xdr:colOff>63500</xdr:colOff>
      <xdr:row>78</xdr:row>
      <xdr:rowOff>110527</xdr:rowOff>
    </xdr:to>
    <xdr:cxnSp macro="">
      <xdr:nvCxnSpPr>
        <xdr:cNvPr id="180" name="直線コネクタ 179"/>
        <xdr:cNvCxnSpPr/>
      </xdr:nvCxnSpPr>
      <xdr:spPr>
        <a:xfrm>
          <a:off x="3797300" y="13483408"/>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110308</xdr:rowOff>
    </xdr:from>
    <xdr:to>
      <xdr:col>19</xdr:col>
      <xdr:colOff>177800</xdr:colOff>
      <xdr:row>78</xdr:row>
      <xdr:rowOff>121303</xdr:rowOff>
    </xdr:to>
    <xdr:cxnSp macro="">
      <xdr:nvCxnSpPr>
        <xdr:cNvPr id="183" name="直線コネクタ 182"/>
        <xdr:cNvCxnSpPr/>
      </xdr:nvCxnSpPr>
      <xdr:spPr>
        <a:xfrm flipV="1">
          <a:off x="2908300" y="13483408"/>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103451</xdr:rowOff>
    </xdr:from>
    <xdr:to>
      <xdr:col>15</xdr:col>
      <xdr:colOff>50800</xdr:colOff>
      <xdr:row>78</xdr:row>
      <xdr:rowOff>121303</xdr:rowOff>
    </xdr:to>
    <xdr:cxnSp macro="">
      <xdr:nvCxnSpPr>
        <xdr:cNvPr id="186" name="直線コネクタ 185"/>
        <xdr:cNvCxnSpPr/>
      </xdr:nvCxnSpPr>
      <xdr:spPr>
        <a:xfrm>
          <a:off x="2019300" y="13476551"/>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103451</xdr:rowOff>
    </xdr:from>
    <xdr:to>
      <xdr:col>10</xdr:col>
      <xdr:colOff>114300</xdr:colOff>
      <xdr:row>78</xdr:row>
      <xdr:rowOff>104431</xdr:rowOff>
    </xdr:to>
    <xdr:cxnSp macro="">
      <xdr:nvCxnSpPr>
        <xdr:cNvPr id="189" name="直線コネクタ 188"/>
        <xdr:cNvCxnSpPr/>
      </xdr:nvCxnSpPr>
      <xdr:spPr>
        <a:xfrm flipV="1">
          <a:off x="1130300" y="134765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59727</xdr:rowOff>
    </xdr:from>
    <xdr:to>
      <xdr:col>24</xdr:col>
      <xdr:colOff>114300</xdr:colOff>
      <xdr:row>78</xdr:row>
      <xdr:rowOff>161327</xdr:rowOff>
    </xdr:to>
    <xdr:sp macro="" textlink="">
      <xdr:nvSpPr>
        <xdr:cNvPr id="199" name="楕円 198"/>
        <xdr:cNvSpPr/>
      </xdr:nvSpPr>
      <xdr:spPr>
        <a:xfrm>
          <a:off x="4584700" y="134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146104</xdr:rowOff>
    </xdr:from>
    <xdr:ext cx="469744" cy="259045"/>
    <xdr:sp macro="" textlink="">
      <xdr:nvSpPr>
        <xdr:cNvPr id="200" name="維持補修費該当値テキスト"/>
        <xdr:cNvSpPr txBox="1"/>
      </xdr:nvSpPr>
      <xdr:spPr>
        <a:xfrm>
          <a:off x="4686300" y="1334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59508</xdr:rowOff>
    </xdr:from>
    <xdr:to>
      <xdr:col>20</xdr:col>
      <xdr:colOff>38100</xdr:colOff>
      <xdr:row>78</xdr:row>
      <xdr:rowOff>161108</xdr:rowOff>
    </xdr:to>
    <xdr:sp macro="" textlink="">
      <xdr:nvSpPr>
        <xdr:cNvPr id="201" name="楕円 200"/>
        <xdr:cNvSpPr/>
      </xdr:nvSpPr>
      <xdr:spPr>
        <a:xfrm>
          <a:off x="3746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152235</xdr:rowOff>
    </xdr:from>
    <xdr:ext cx="469744" cy="259045"/>
    <xdr:sp macro="" textlink="">
      <xdr:nvSpPr>
        <xdr:cNvPr id="202" name="テキスト ボックス 201"/>
        <xdr:cNvSpPr txBox="1"/>
      </xdr:nvSpPr>
      <xdr:spPr>
        <a:xfrm>
          <a:off x="3562428" y="135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70503</xdr:rowOff>
    </xdr:from>
    <xdr:to>
      <xdr:col>15</xdr:col>
      <xdr:colOff>101600</xdr:colOff>
      <xdr:row>79</xdr:row>
      <xdr:rowOff>653</xdr:rowOff>
    </xdr:to>
    <xdr:sp macro="" textlink="">
      <xdr:nvSpPr>
        <xdr:cNvPr id="203" name="楕円 202"/>
        <xdr:cNvSpPr/>
      </xdr:nvSpPr>
      <xdr:spPr>
        <a:xfrm>
          <a:off x="2857500" y="134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163230</xdr:rowOff>
    </xdr:from>
    <xdr:ext cx="469744" cy="259045"/>
    <xdr:sp macro="" textlink="">
      <xdr:nvSpPr>
        <xdr:cNvPr id="204" name="テキスト ボックス 203"/>
        <xdr:cNvSpPr txBox="1"/>
      </xdr:nvSpPr>
      <xdr:spPr>
        <a:xfrm>
          <a:off x="2673428" y="1353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52651</xdr:rowOff>
    </xdr:from>
    <xdr:to>
      <xdr:col>10</xdr:col>
      <xdr:colOff>165100</xdr:colOff>
      <xdr:row>78</xdr:row>
      <xdr:rowOff>154251</xdr:rowOff>
    </xdr:to>
    <xdr:sp macro="" textlink="">
      <xdr:nvSpPr>
        <xdr:cNvPr id="205" name="楕円 204"/>
        <xdr:cNvSpPr/>
      </xdr:nvSpPr>
      <xdr:spPr>
        <a:xfrm>
          <a:off x="1968500" y="134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145378</xdr:rowOff>
    </xdr:from>
    <xdr:ext cx="469744" cy="259045"/>
    <xdr:sp macro="" textlink="">
      <xdr:nvSpPr>
        <xdr:cNvPr id="206" name="テキスト ボックス 205"/>
        <xdr:cNvSpPr txBox="1"/>
      </xdr:nvSpPr>
      <xdr:spPr>
        <a:xfrm>
          <a:off x="1784428" y="1351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53631</xdr:rowOff>
    </xdr:from>
    <xdr:to>
      <xdr:col>6</xdr:col>
      <xdr:colOff>38100</xdr:colOff>
      <xdr:row>78</xdr:row>
      <xdr:rowOff>155231</xdr:rowOff>
    </xdr:to>
    <xdr:sp macro="" textlink="">
      <xdr:nvSpPr>
        <xdr:cNvPr id="207" name="楕円 206"/>
        <xdr:cNvSpPr/>
      </xdr:nvSpPr>
      <xdr:spPr>
        <a:xfrm>
          <a:off x="10795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146358</xdr:rowOff>
    </xdr:from>
    <xdr:ext cx="469744" cy="259045"/>
    <xdr:sp macro="" textlink="">
      <xdr:nvSpPr>
        <xdr:cNvPr id="208" name="テキスト ボックス 207"/>
        <xdr:cNvSpPr txBox="1"/>
      </xdr:nvSpPr>
      <xdr:spPr>
        <a:xfrm>
          <a:off x="895428" y="135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168974</xdr:rowOff>
    </xdr:from>
    <xdr:to>
      <xdr:col>24</xdr:col>
      <xdr:colOff>63500</xdr:colOff>
      <xdr:row>97</xdr:row>
      <xdr:rowOff>89484</xdr:rowOff>
    </xdr:to>
    <xdr:cxnSp macro="">
      <xdr:nvCxnSpPr>
        <xdr:cNvPr id="238" name="直線コネクタ 237"/>
        <xdr:cNvCxnSpPr/>
      </xdr:nvCxnSpPr>
      <xdr:spPr>
        <a:xfrm flipV="1">
          <a:off x="3797300" y="16628174"/>
          <a:ext cx="838200" cy="9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81814</xdr:rowOff>
    </xdr:from>
    <xdr:to>
      <xdr:col>19</xdr:col>
      <xdr:colOff>177800</xdr:colOff>
      <xdr:row>97</xdr:row>
      <xdr:rowOff>89484</xdr:rowOff>
    </xdr:to>
    <xdr:cxnSp macro="">
      <xdr:nvCxnSpPr>
        <xdr:cNvPr id="241" name="直線コネクタ 240"/>
        <xdr:cNvCxnSpPr/>
      </xdr:nvCxnSpPr>
      <xdr:spPr>
        <a:xfrm>
          <a:off x="2908300" y="16712464"/>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81814</xdr:rowOff>
    </xdr:from>
    <xdr:to>
      <xdr:col>15</xdr:col>
      <xdr:colOff>50800</xdr:colOff>
      <xdr:row>97</xdr:row>
      <xdr:rowOff>115736</xdr:rowOff>
    </xdr:to>
    <xdr:cxnSp macro="">
      <xdr:nvCxnSpPr>
        <xdr:cNvPr id="244" name="直線コネクタ 243"/>
        <xdr:cNvCxnSpPr/>
      </xdr:nvCxnSpPr>
      <xdr:spPr>
        <a:xfrm flipV="1">
          <a:off x="2019300" y="16712464"/>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115736</xdr:rowOff>
    </xdr:from>
    <xdr:to>
      <xdr:col>10</xdr:col>
      <xdr:colOff>114300</xdr:colOff>
      <xdr:row>97</xdr:row>
      <xdr:rowOff>165494</xdr:rowOff>
    </xdr:to>
    <xdr:cxnSp macro="">
      <xdr:nvCxnSpPr>
        <xdr:cNvPr id="247" name="直線コネクタ 246"/>
        <xdr:cNvCxnSpPr/>
      </xdr:nvCxnSpPr>
      <xdr:spPr>
        <a:xfrm flipV="1">
          <a:off x="1130300" y="16746386"/>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118174</xdr:rowOff>
    </xdr:from>
    <xdr:to>
      <xdr:col>24</xdr:col>
      <xdr:colOff>114300</xdr:colOff>
      <xdr:row>97</xdr:row>
      <xdr:rowOff>48324</xdr:rowOff>
    </xdr:to>
    <xdr:sp macro="" textlink="">
      <xdr:nvSpPr>
        <xdr:cNvPr id="257" name="楕円 256"/>
        <xdr:cNvSpPr/>
      </xdr:nvSpPr>
      <xdr:spPr>
        <a:xfrm>
          <a:off x="4584700" y="165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96601</xdr:rowOff>
    </xdr:from>
    <xdr:ext cx="534377" cy="259045"/>
    <xdr:sp macro="" textlink="">
      <xdr:nvSpPr>
        <xdr:cNvPr id="258" name="扶助費該当値テキスト"/>
        <xdr:cNvSpPr txBox="1"/>
      </xdr:nvSpPr>
      <xdr:spPr>
        <a:xfrm>
          <a:off x="4686300" y="165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38684</xdr:rowOff>
    </xdr:from>
    <xdr:to>
      <xdr:col>20</xdr:col>
      <xdr:colOff>38100</xdr:colOff>
      <xdr:row>97</xdr:row>
      <xdr:rowOff>140284</xdr:rowOff>
    </xdr:to>
    <xdr:sp macro="" textlink="">
      <xdr:nvSpPr>
        <xdr:cNvPr id="259" name="楕円 258"/>
        <xdr:cNvSpPr/>
      </xdr:nvSpPr>
      <xdr:spPr>
        <a:xfrm>
          <a:off x="37465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131411</xdr:rowOff>
    </xdr:from>
    <xdr:ext cx="534377" cy="259045"/>
    <xdr:sp macro="" textlink="">
      <xdr:nvSpPr>
        <xdr:cNvPr id="260" name="テキスト ボックス 259"/>
        <xdr:cNvSpPr txBox="1"/>
      </xdr:nvSpPr>
      <xdr:spPr>
        <a:xfrm>
          <a:off x="3530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31014</xdr:rowOff>
    </xdr:from>
    <xdr:to>
      <xdr:col>15</xdr:col>
      <xdr:colOff>101600</xdr:colOff>
      <xdr:row>97</xdr:row>
      <xdr:rowOff>132614</xdr:rowOff>
    </xdr:to>
    <xdr:sp macro="" textlink="">
      <xdr:nvSpPr>
        <xdr:cNvPr id="261" name="楕円 260"/>
        <xdr:cNvSpPr/>
      </xdr:nvSpPr>
      <xdr:spPr>
        <a:xfrm>
          <a:off x="2857500" y="166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123741</xdr:rowOff>
    </xdr:from>
    <xdr:ext cx="534377" cy="259045"/>
    <xdr:sp macro="" textlink="">
      <xdr:nvSpPr>
        <xdr:cNvPr id="262" name="テキスト ボックス 261"/>
        <xdr:cNvSpPr txBox="1"/>
      </xdr:nvSpPr>
      <xdr:spPr>
        <a:xfrm>
          <a:off x="2641111" y="167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64936</xdr:rowOff>
    </xdr:from>
    <xdr:to>
      <xdr:col>10</xdr:col>
      <xdr:colOff>165100</xdr:colOff>
      <xdr:row>97</xdr:row>
      <xdr:rowOff>166536</xdr:rowOff>
    </xdr:to>
    <xdr:sp macro="" textlink="">
      <xdr:nvSpPr>
        <xdr:cNvPr id="263" name="楕円 262"/>
        <xdr:cNvSpPr/>
      </xdr:nvSpPr>
      <xdr:spPr>
        <a:xfrm>
          <a:off x="1968500" y="16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157663</xdr:rowOff>
    </xdr:from>
    <xdr:ext cx="534377" cy="259045"/>
    <xdr:sp macro="" textlink="">
      <xdr:nvSpPr>
        <xdr:cNvPr id="264" name="テキスト ボックス 263"/>
        <xdr:cNvSpPr txBox="1"/>
      </xdr:nvSpPr>
      <xdr:spPr>
        <a:xfrm>
          <a:off x="1752111" y="16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114694</xdr:rowOff>
    </xdr:from>
    <xdr:to>
      <xdr:col>6</xdr:col>
      <xdr:colOff>38100</xdr:colOff>
      <xdr:row>98</xdr:row>
      <xdr:rowOff>44844</xdr:rowOff>
    </xdr:to>
    <xdr:sp macro="" textlink="">
      <xdr:nvSpPr>
        <xdr:cNvPr id="265" name="楕円 264"/>
        <xdr:cNvSpPr/>
      </xdr:nvSpPr>
      <xdr:spPr>
        <a:xfrm>
          <a:off x="10795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35971</xdr:rowOff>
    </xdr:from>
    <xdr:ext cx="534377" cy="259045"/>
    <xdr:sp macro="" textlink="">
      <xdr:nvSpPr>
        <xdr:cNvPr id="266" name="テキスト ボックス 265"/>
        <xdr:cNvSpPr txBox="1"/>
      </xdr:nvSpPr>
      <xdr:spPr>
        <a:xfrm>
          <a:off x="863111" y="168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13394</xdr:rowOff>
    </xdr:from>
    <xdr:to>
      <xdr:col>55</xdr:col>
      <xdr:colOff>0</xdr:colOff>
      <xdr:row>38</xdr:row>
      <xdr:rowOff>16503</xdr:rowOff>
    </xdr:to>
    <xdr:cxnSp macro="">
      <xdr:nvCxnSpPr>
        <xdr:cNvPr id="293" name="直線コネクタ 292"/>
        <xdr:cNvCxnSpPr/>
      </xdr:nvCxnSpPr>
      <xdr:spPr>
        <a:xfrm flipV="1">
          <a:off x="9639300" y="652849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16503</xdr:rowOff>
    </xdr:from>
    <xdr:to>
      <xdr:col>50</xdr:col>
      <xdr:colOff>114300</xdr:colOff>
      <xdr:row>38</xdr:row>
      <xdr:rowOff>18304</xdr:rowOff>
    </xdr:to>
    <xdr:cxnSp macro="">
      <xdr:nvCxnSpPr>
        <xdr:cNvPr id="296" name="直線コネクタ 295"/>
        <xdr:cNvCxnSpPr/>
      </xdr:nvCxnSpPr>
      <xdr:spPr>
        <a:xfrm flipV="1">
          <a:off x="8750300" y="6531603"/>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17518</xdr:rowOff>
    </xdr:from>
    <xdr:to>
      <xdr:col>45</xdr:col>
      <xdr:colOff>177800</xdr:colOff>
      <xdr:row>38</xdr:row>
      <xdr:rowOff>18304</xdr:rowOff>
    </xdr:to>
    <xdr:cxnSp macro="">
      <xdr:nvCxnSpPr>
        <xdr:cNvPr id="299" name="直線コネクタ 298"/>
        <xdr:cNvCxnSpPr/>
      </xdr:nvCxnSpPr>
      <xdr:spPr>
        <a:xfrm>
          <a:off x="7861300" y="653261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3080</xdr:rowOff>
    </xdr:from>
    <xdr:to>
      <xdr:col>41</xdr:col>
      <xdr:colOff>50800</xdr:colOff>
      <xdr:row>38</xdr:row>
      <xdr:rowOff>17518</xdr:rowOff>
    </xdr:to>
    <xdr:cxnSp macro="">
      <xdr:nvCxnSpPr>
        <xdr:cNvPr id="302" name="直線コネクタ 301"/>
        <xdr:cNvCxnSpPr/>
      </xdr:nvCxnSpPr>
      <xdr:spPr>
        <a:xfrm>
          <a:off x="6972300" y="6518180"/>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134044</xdr:rowOff>
    </xdr:from>
    <xdr:to>
      <xdr:col>55</xdr:col>
      <xdr:colOff>50800</xdr:colOff>
      <xdr:row>38</xdr:row>
      <xdr:rowOff>64194</xdr:rowOff>
    </xdr:to>
    <xdr:sp macro="" textlink="">
      <xdr:nvSpPr>
        <xdr:cNvPr id="312" name="楕円 311"/>
        <xdr:cNvSpPr/>
      </xdr:nvSpPr>
      <xdr:spPr>
        <a:xfrm>
          <a:off x="10426700" y="6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137153</xdr:rowOff>
    </xdr:from>
    <xdr:to>
      <xdr:col>50</xdr:col>
      <xdr:colOff>165100</xdr:colOff>
      <xdr:row>38</xdr:row>
      <xdr:rowOff>67303</xdr:rowOff>
    </xdr:to>
    <xdr:sp macro="" textlink="">
      <xdr:nvSpPr>
        <xdr:cNvPr id="314" name="楕円 313"/>
        <xdr:cNvSpPr/>
      </xdr:nvSpPr>
      <xdr:spPr>
        <a:xfrm>
          <a:off x="9588500" y="64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58430</xdr:rowOff>
    </xdr:from>
    <xdr:ext cx="534377" cy="259045"/>
    <xdr:sp macro="" textlink="">
      <xdr:nvSpPr>
        <xdr:cNvPr id="315" name="テキスト ボックス 314"/>
        <xdr:cNvSpPr txBox="1"/>
      </xdr:nvSpPr>
      <xdr:spPr>
        <a:xfrm>
          <a:off x="9372111" y="65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138954</xdr:rowOff>
    </xdr:from>
    <xdr:to>
      <xdr:col>46</xdr:col>
      <xdr:colOff>38100</xdr:colOff>
      <xdr:row>38</xdr:row>
      <xdr:rowOff>69104</xdr:rowOff>
    </xdr:to>
    <xdr:sp macro="" textlink="">
      <xdr:nvSpPr>
        <xdr:cNvPr id="316" name="楕円 315"/>
        <xdr:cNvSpPr/>
      </xdr:nvSpPr>
      <xdr:spPr>
        <a:xfrm>
          <a:off x="8699500" y="64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60231</xdr:rowOff>
    </xdr:from>
    <xdr:ext cx="534377" cy="259045"/>
    <xdr:sp macro="" textlink="">
      <xdr:nvSpPr>
        <xdr:cNvPr id="317" name="テキスト ボックス 316"/>
        <xdr:cNvSpPr txBox="1"/>
      </xdr:nvSpPr>
      <xdr:spPr>
        <a:xfrm>
          <a:off x="8483111" y="65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138168</xdr:rowOff>
    </xdr:from>
    <xdr:to>
      <xdr:col>41</xdr:col>
      <xdr:colOff>101600</xdr:colOff>
      <xdr:row>38</xdr:row>
      <xdr:rowOff>68318</xdr:rowOff>
    </xdr:to>
    <xdr:sp macro="" textlink="">
      <xdr:nvSpPr>
        <xdr:cNvPr id="318" name="楕円 317"/>
        <xdr:cNvSpPr/>
      </xdr:nvSpPr>
      <xdr:spPr>
        <a:xfrm>
          <a:off x="7810500" y="64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59445</xdr:rowOff>
    </xdr:from>
    <xdr:ext cx="534377" cy="259045"/>
    <xdr:sp macro="" textlink="">
      <xdr:nvSpPr>
        <xdr:cNvPr id="319" name="テキスト ボックス 318"/>
        <xdr:cNvSpPr txBox="1"/>
      </xdr:nvSpPr>
      <xdr:spPr>
        <a:xfrm>
          <a:off x="7594111" y="65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123730</xdr:rowOff>
    </xdr:from>
    <xdr:to>
      <xdr:col>36</xdr:col>
      <xdr:colOff>165100</xdr:colOff>
      <xdr:row>38</xdr:row>
      <xdr:rowOff>53880</xdr:rowOff>
    </xdr:to>
    <xdr:sp macro="" textlink="">
      <xdr:nvSpPr>
        <xdr:cNvPr id="320" name="楕円 319"/>
        <xdr:cNvSpPr/>
      </xdr:nvSpPr>
      <xdr:spPr>
        <a:xfrm>
          <a:off x="6921500" y="64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70407</xdr:rowOff>
    </xdr:from>
    <xdr:ext cx="534377" cy="259045"/>
    <xdr:sp macro="" textlink="">
      <xdr:nvSpPr>
        <xdr:cNvPr id="321" name="テキスト ボックス 320"/>
        <xdr:cNvSpPr txBox="1"/>
      </xdr:nvSpPr>
      <xdr:spPr>
        <a:xfrm>
          <a:off x="6705111" y="62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4630</xdr:rowOff>
    </xdr:from>
    <xdr:to>
      <xdr:col>55</xdr:col>
      <xdr:colOff>0</xdr:colOff>
      <xdr:row>57</xdr:row>
      <xdr:rowOff>85794</xdr:rowOff>
    </xdr:to>
    <xdr:cxnSp macro="">
      <xdr:nvCxnSpPr>
        <xdr:cNvPr id="352" name="直線コネクタ 351"/>
        <xdr:cNvCxnSpPr/>
      </xdr:nvCxnSpPr>
      <xdr:spPr>
        <a:xfrm>
          <a:off x="9639300" y="9777280"/>
          <a:ext cx="8382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4630</xdr:rowOff>
    </xdr:from>
    <xdr:to>
      <xdr:col>50</xdr:col>
      <xdr:colOff>114300</xdr:colOff>
      <xdr:row>57</xdr:row>
      <xdr:rowOff>121727</xdr:rowOff>
    </xdr:to>
    <xdr:cxnSp macro="">
      <xdr:nvCxnSpPr>
        <xdr:cNvPr id="355" name="直線コネクタ 354"/>
        <xdr:cNvCxnSpPr/>
      </xdr:nvCxnSpPr>
      <xdr:spPr>
        <a:xfrm flipV="1">
          <a:off x="8750300" y="9777280"/>
          <a:ext cx="889000" cy="1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121727</xdr:rowOff>
    </xdr:from>
    <xdr:to>
      <xdr:col>45</xdr:col>
      <xdr:colOff>177800</xdr:colOff>
      <xdr:row>58</xdr:row>
      <xdr:rowOff>16528</xdr:rowOff>
    </xdr:to>
    <xdr:cxnSp macro="">
      <xdr:nvCxnSpPr>
        <xdr:cNvPr id="358" name="直線コネクタ 357"/>
        <xdr:cNvCxnSpPr/>
      </xdr:nvCxnSpPr>
      <xdr:spPr>
        <a:xfrm flipV="1">
          <a:off x="7861300" y="9894377"/>
          <a:ext cx="889000" cy="6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83410</xdr:rowOff>
    </xdr:from>
    <xdr:to>
      <xdr:col>41</xdr:col>
      <xdr:colOff>50800</xdr:colOff>
      <xdr:row>58</xdr:row>
      <xdr:rowOff>16528</xdr:rowOff>
    </xdr:to>
    <xdr:cxnSp macro="">
      <xdr:nvCxnSpPr>
        <xdr:cNvPr id="361" name="直線コネクタ 360"/>
        <xdr:cNvCxnSpPr/>
      </xdr:nvCxnSpPr>
      <xdr:spPr>
        <a:xfrm>
          <a:off x="6972300" y="9513160"/>
          <a:ext cx="889000" cy="4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34994</xdr:rowOff>
    </xdr:from>
    <xdr:to>
      <xdr:col>55</xdr:col>
      <xdr:colOff>50800</xdr:colOff>
      <xdr:row>57</xdr:row>
      <xdr:rowOff>136594</xdr:rowOff>
    </xdr:to>
    <xdr:sp macro="" textlink="">
      <xdr:nvSpPr>
        <xdr:cNvPr id="371" name="楕円 370"/>
        <xdr:cNvSpPr/>
      </xdr:nvSpPr>
      <xdr:spPr>
        <a:xfrm>
          <a:off x="10426700" y="98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13421</xdr:rowOff>
    </xdr:from>
    <xdr:ext cx="534377" cy="259045"/>
    <xdr:sp macro="" textlink="">
      <xdr:nvSpPr>
        <xdr:cNvPr id="372" name="普通建設事業費該当値テキスト"/>
        <xdr:cNvSpPr txBox="1"/>
      </xdr:nvSpPr>
      <xdr:spPr>
        <a:xfrm>
          <a:off x="10528300" y="97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125280</xdr:rowOff>
    </xdr:from>
    <xdr:to>
      <xdr:col>50</xdr:col>
      <xdr:colOff>165100</xdr:colOff>
      <xdr:row>57</xdr:row>
      <xdr:rowOff>55430</xdr:rowOff>
    </xdr:to>
    <xdr:sp macro="" textlink="">
      <xdr:nvSpPr>
        <xdr:cNvPr id="373" name="楕円 372"/>
        <xdr:cNvSpPr/>
      </xdr:nvSpPr>
      <xdr:spPr>
        <a:xfrm>
          <a:off x="9588500" y="97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46557</xdr:rowOff>
    </xdr:from>
    <xdr:ext cx="534377" cy="259045"/>
    <xdr:sp macro="" textlink="">
      <xdr:nvSpPr>
        <xdr:cNvPr id="374" name="テキスト ボックス 373"/>
        <xdr:cNvSpPr txBox="1"/>
      </xdr:nvSpPr>
      <xdr:spPr>
        <a:xfrm>
          <a:off x="9372111" y="98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70927</xdr:rowOff>
    </xdr:from>
    <xdr:to>
      <xdr:col>46</xdr:col>
      <xdr:colOff>38100</xdr:colOff>
      <xdr:row>58</xdr:row>
      <xdr:rowOff>1077</xdr:rowOff>
    </xdr:to>
    <xdr:sp macro="" textlink="">
      <xdr:nvSpPr>
        <xdr:cNvPr id="375" name="楕円 374"/>
        <xdr:cNvSpPr/>
      </xdr:nvSpPr>
      <xdr:spPr>
        <a:xfrm>
          <a:off x="86995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163654</xdr:rowOff>
    </xdr:from>
    <xdr:ext cx="534377" cy="259045"/>
    <xdr:sp macro="" textlink="">
      <xdr:nvSpPr>
        <xdr:cNvPr id="376" name="テキスト ボックス 375"/>
        <xdr:cNvSpPr txBox="1"/>
      </xdr:nvSpPr>
      <xdr:spPr>
        <a:xfrm>
          <a:off x="8483111" y="99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137178</xdr:rowOff>
    </xdr:from>
    <xdr:to>
      <xdr:col>41</xdr:col>
      <xdr:colOff>101600</xdr:colOff>
      <xdr:row>58</xdr:row>
      <xdr:rowOff>67328</xdr:rowOff>
    </xdr:to>
    <xdr:sp macro="" textlink="">
      <xdr:nvSpPr>
        <xdr:cNvPr id="377" name="楕円 376"/>
        <xdr:cNvSpPr/>
      </xdr:nvSpPr>
      <xdr:spPr>
        <a:xfrm>
          <a:off x="7810500" y="99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58455</xdr:rowOff>
    </xdr:from>
    <xdr:ext cx="534377" cy="259045"/>
    <xdr:sp macro="" textlink="">
      <xdr:nvSpPr>
        <xdr:cNvPr id="378" name="テキスト ボックス 377"/>
        <xdr:cNvSpPr txBox="1"/>
      </xdr:nvSpPr>
      <xdr:spPr>
        <a:xfrm>
          <a:off x="7594111" y="100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32610</xdr:rowOff>
    </xdr:from>
    <xdr:to>
      <xdr:col>36</xdr:col>
      <xdr:colOff>165100</xdr:colOff>
      <xdr:row>55</xdr:row>
      <xdr:rowOff>134210</xdr:rowOff>
    </xdr:to>
    <xdr:sp macro="" textlink="">
      <xdr:nvSpPr>
        <xdr:cNvPr id="379" name="楕円 378"/>
        <xdr:cNvSpPr/>
      </xdr:nvSpPr>
      <xdr:spPr>
        <a:xfrm>
          <a:off x="6921500" y="9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150737</xdr:rowOff>
    </xdr:from>
    <xdr:ext cx="534377" cy="259045"/>
    <xdr:sp macro="" textlink="">
      <xdr:nvSpPr>
        <xdr:cNvPr id="380" name="テキスト ボックス 379"/>
        <xdr:cNvSpPr txBox="1"/>
      </xdr:nvSpPr>
      <xdr:spPr>
        <a:xfrm>
          <a:off x="6705111" y="92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56090</xdr:rowOff>
    </xdr:from>
    <xdr:to>
      <xdr:col>55</xdr:col>
      <xdr:colOff>0</xdr:colOff>
      <xdr:row>79</xdr:row>
      <xdr:rowOff>9474</xdr:rowOff>
    </xdr:to>
    <xdr:cxnSp macro="">
      <xdr:nvCxnSpPr>
        <xdr:cNvPr id="409" name="直線コネクタ 408"/>
        <xdr:cNvCxnSpPr/>
      </xdr:nvCxnSpPr>
      <xdr:spPr>
        <a:xfrm>
          <a:off x="9639300" y="13429190"/>
          <a:ext cx="838200" cy="1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56090</xdr:rowOff>
    </xdr:from>
    <xdr:to>
      <xdr:col>50</xdr:col>
      <xdr:colOff>114300</xdr:colOff>
      <xdr:row>79</xdr:row>
      <xdr:rowOff>20865</xdr:rowOff>
    </xdr:to>
    <xdr:cxnSp macro="">
      <xdr:nvCxnSpPr>
        <xdr:cNvPr id="412" name="直線コネクタ 411"/>
        <xdr:cNvCxnSpPr/>
      </xdr:nvCxnSpPr>
      <xdr:spPr>
        <a:xfrm flipV="1">
          <a:off x="8750300" y="13429190"/>
          <a:ext cx="889000" cy="13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20865</xdr:rowOff>
    </xdr:from>
    <xdr:to>
      <xdr:col>45</xdr:col>
      <xdr:colOff>177800</xdr:colOff>
      <xdr:row>79</xdr:row>
      <xdr:rowOff>37192</xdr:rowOff>
    </xdr:to>
    <xdr:cxnSp macro="">
      <xdr:nvCxnSpPr>
        <xdr:cNvPr id="415" name="直線コネクタ 414"/>
        <xdr:cNvCxnSpPr/>
      </xdr:nvCxnSpPr>
      <xdr:spPr>
        <a:xfrm flipV="1">
          <a:off x="7861300" y="1356541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30562</xdr:rowOff>
    </xdr:from>
    <xdr:to>
      <xdr:col>41</xdr:col>
      <xdr:colOff>50800</xdr:colOff>
      <xdr:row>79</xdr:row>
      <xdr:rowOff>37192</xdr:rowOff>
    </xdr:to>
    <xdr:cxnSp macro="">
      <xdr:nvCxnSpPr>
        <xdr:cNvPr id="418" name="直線コネクタ 417"/>
        <xdr:cNvCxnSpPr/>
      </xdr:nvCxnSpPr>
      <xdr:spPr>
        <a:xfrm>
          <a:off x="6972300" y="1357511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130124</xdr:rowOff>
    </xdr:from>
    <xdr:to>
      <xdr:col>55</xdr:col>
      <xdr:colOff>50800</xdr:colOff>
      <xdr:row>79</xdr:row>
      <xdr:rowOff>60274</xdr:rowOff>
    </xdr:to>
    <xdr:sp macro="" textlink="">
      <xdr:nvSpPr>
        <xdr:cNvPr id="428" name="楕円 427"/>
        <xdr:cNvSpPr/>
      </xdr:nvSpPr>
      <xdr:spPr>
        <a:xfrm>
          <a:off x="10426700" y="135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45051</xdr:rowOff>
    </xdr:from>
    <xdr:ext cx="469744" cy="259045"/>
    <xdr:sp macro="" textlink="">
      <xdr:nvSpPr>
        <xdr:cNvPr id="429" name="普通建設事業費 （ うち新規整備　）該当値テキスト"/>
        <xdr:cNvSpPr txBox="1"/>
      </xdr:nvSpPr>
      <xdr:spPr>
        <a:xfrm>
          <a:off x="10528300" y="134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5290</xdr:rowOff>
    </xdr:from>
    <xdr:to>
      <xdr:col>50</xdr:col>
      <xdr:colOff>165100</xdr:colOff>
      <xdr:row>78</xdr:row>
      <xdr:rowOff>106890</xdr:rowOff>
    </xdr:to>
    <xdr:sp macro="" textlink="">
      <xdr:nvSpPr>
        <xdr:cNvPr id="430" name="楕円 429"/>
        <xdr:cNvSpPr/>
      </xdr:nvSpPr>
      <xdr:spPr>
        <a:xfrm>
          <a:off x="9588500" y="133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98017</xdr:rowOff>
    </xdr:from>
    <xdr:ext cx="469744" cy="259045"/>
    <xdr:sp macro="" textlink="">
      <xdr:nvSpPr>
        <xdr:cNvPr id="431" name="テキスト ボックス 430"/>
        <xdr:cNvSpPr txBox="1"/>
      </xdr:nvSpPr>
      <xdr:spPr>
        <a:xfrm>
          <a:off x="9404428" y="134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141515</xdr:rowOff>
    </xdr:from>
    <xdr:to>
      <xdr:col>46</xdr:col>
      <xdr:colOff>38100</xdr:colOff>
      <xdr:row>79</xdr:row>
      <xdr:rowOff>71665</xdr:rowOff>
    </xdr:to>
    <xdr:sp macro="" textlink="">
      <xdr:nvSpPr>
        <xdr:cNvPr id="432" name="楕円 431"/>
        <xdr:cNvSpPr/>
      </xdr:nvSpPr>
      <xdr:spPr>
        <a:xfrm>
          <a:off x="8699500" y="13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62792</xdr:rowOff>
    </xdr:from>
    <xdr:ext cx="469744" cy="259045"/>
    <xdr:sp macro="" textlink="">
      <xdr:nvSpPr>
        <xdr:cNvPr id="433" name="テキスト ボックス 432"/>
        <xdr:cNvSpPr txBox="1"/>
      </xdr:nvSpPr>
      <xdr:spPr>
        <a:xfrm>
          <a:off x="8515428" y="136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157842</xdr:rowOff>
    </xdr:from>
    <xdr:to>
      <xdr:col>41</xdr:col>
      <xdr:colOff>101600</xdr:colOff>
      <xdr:row>79</xdr:row>
      <xdr:rowOff>87992</xdr:rowOff>
    </xdr:to>
    <xdr:sp macro="" textlink="">
      <xdr:nvSpPr>
        <xdr:cNvPr id="434" name="楕円 433"/>
        <xdr:cNvSpPr/>
      </xdr:nvSpPr>
      <xdr:spPr>
        <a:xfrm>
          <a:off x="7810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79119</xdr:rowOff>
    </xdr:from>
    <xdr:ext cx="378565" cy="259045"/>
    <xdr:sp macro="" textlink="">
      <xdr:nvSpPr>
        <xdr:cNvPr id="435" name="テキスト ボックス 434"/>
        <xdr:cNvSpPr txBox="1"/>
      </xdr:nvSpPr>
      <xdr:spPr>
        <a:xfrm>
          <a:off x="7672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151212</xdr:rowOff>
    </xdr:from>
    <xdr:to>
      <xdr:col>36</xdr:col>
      <xdr:colOff>165100</xdr:colOff>
      <xdr:row>79</xdr:row>
      <xdr:rowOff>81362</xdr:rowOff>
    </xdr:to>
    <xdr:sp macro="" textlink="">
      <xdr:nvSpPr>
        <xdr:cNvPr id="436" name="楕円 435"/>
        <xdr:cNvSpPr/>
      </xdr:nvSpPr>
      <xdr:spPr>
        <a:xfrm>
          <a:off x="6921500" y="13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72489</xdr:rowOff>
    </xdr:from>
    <xdr:ext cx="378565" cy="259045"/>
    <xdr:sp macro="" textlink="">
      <xdr:nvSpPr>
        <xdr:cNvPr id="437" name="テキスト ボックス 436"/>
        <xdr:cNvSpPr txBox="1"/>
      </xdr:nvSpPr>
      <xdr:spPr>
        <a:xfrm>
          <a:off x="6783017" y="1361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149256</xdr:rowOff>
    </xdr:from>
    <xdr:to>
      <xdr:col>54</xdr:col>
      <xdr:colOff>189865</xdr:colOff>
      <xdr:row>98</xdr:row>
      <xdr:rowOff>5124</xdr:rowOff>
    </xdr:to>
    <xdr:cxnSp macro="">
      <xdr:nvCxnSpPr>
        <xdr:cNvPr id="459" name="直線コネクタ 458"/>
        <xdr:cNvCxnSpPr/>
      </xdr:nvCxnSpPr>
      <xdr:spPr>
        <a:xfrm flipV="1">
          <a:off x="10475595" y="15751206"/>
          <a:ext cx="1270" cy="105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8951</xdr:rowOff>
    </xdr:from>
    <xdr:ext cx="469744" cy="259045"/>
    <xdr:sp macro="" textlink="">
      <xdr:nvSpPr>
        <xdr:cNvPr id="460" name="普通建設事業費 （ うち更新整備　）最小値テキスト"/>
        <xdr:cNvSpPr txBox="1"/>
      </xdr:nvSpPr>
      <xdr:spPr>
        <a:xfrm>
          <a:off x="10528300" y="1681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5124</xdr:rowOff>
    </xdr:from>
    <xdr:to>
      <xdr:col>55</xdr:col>
      <xdr:colOff>88900</xdr:colOff>
      <xdr:row>98</xdr:row>
      <xdr:rowOff>5124</xdr:rowOff>
    </xdr:to>
    <xdr:cxnSp macro="">
      <xdr:nvCxnSpPr>
        <xdr:cNvPr id="461" name="直線コネクタ 460"/>
        <xdr:cNvCxnSpPr/>
      </xdr:nvCxnSpPr>
      <xdr:spPr>
        <a:xfrm>
          <a:off x="10388600" y="1680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95933</xdr:rowOff>
    </xdr:from>
    <xdr:ext cx="534377" cy="259045"/>
    <xdr:sp macro="" textlink="">
      <xdr:nvSpPr>
        <xdr:cNvPr id="462" name="普通建設事業費 （ うち更新整備　）最大値テキスト"/>
        <xdr:cNvSpPr txBox="1"/>
      </xdr:nvSpPr>
      <xdr:spPr>
        <a:xfrm>
          <a:off x="10528300" y="15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149256</xdr:rowOff>
    </xdr:from>
    <xdr:to>
      <xdr:col>55</xdr:col>
      <xdr:colOff>88900</xdr:colOff>
      <xdr:row>91</xdr:row>
      <xdr:rowOff>149256</xdr:rowOff>
    </xdr:to>
    <xdr:cxnSp macro="">
      <xdr:nvCxnSpPr>
        <xdr:cNvPr id="463" name="直線コネクタ 462"/>
        <xdr:cNvCxnSpPr/>
      </xdr:nvCxnSpPr>
      <xdr:spPr>
        <a:xfrm>
          <a:off x="10388600" y="1575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31138</xdr:rowOff>
    </xdr:from>
    <xdr:to>
      <xdr:col>55</xdr:col>
      <xdr:colOff>0</xdr:colOff>
      <xdr:row>96</xdr:row>
      <xdr:rowOff>51277</xdr:rowOff>
    </xdr:to>
    <xdr:cxnSp macro="">
      <xdr:nvCxnSpPr>
        <xdr:cNvPr id="464" name="直線コネクタ 463"/>
        <xdr:cNvCxnSpPr/>
      </xdr:nvCxnSpPr>
      <xdr:spPr>
        <a:xfrm>
          <a:off x="9639300" y="16490338"/>
          <a:ext cx="8382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141129</xdr:rowOff>
    </xdr:from>
    <xdr:ext cx="534377" cy="259045"/>
    <xdr:sp macro="" textlink="">
      <xdr:nvSpPr>
        <xdr:cNvPr id="465" name="普通建設事業費 （ うち更新整備　）平均値テキスト"/>
        <xdr:cNvSpPr txBox="1"/>
      </xdr:nvSpPr>
      <xdr:spPr>
        <a:xfrm>
          <a:off x="10528300" y="1625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66" name="フローチャート: 判断 465"/>
        <xdr:cNvSpPr/>
      </xdr:nvSpPr>
      <xdr:spPr>
        <a:xfrm>
          <a:off x="104267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13376</xdr:rowOff>
    </xdr:from>
    <xdr:to>
      <xdr:col>50</xdr:col>
      <xdr:colOff>114300</xdr:colOff>
      <xdr:row>96</xdr:row>
      <xdr:rowOff>31138</xdr:rowOff>
    </xdr:to>
    <xdr:cxnSp macro="">
      <xdr:nvCxnSpPr>
        <xdr:cNvPr id="467" name="直線コネクタ 466"/>
        <xdr:cNvCxnSpPr/>
      </xdr:nvCxnSpPr>
      <xdr:spPr>
        <a:xfrm>
          <a:off x="8750300" y="16472576"/>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92055</xdr:rowOff>
    </xdr:from>
    <xdr:to>
      <xdr:col>50</xdr:col>
      <xdr:colOff>165100</xdr:colOff>
      <xdr:row>96</xdr:row>
      <xdr:rowOff>22205</xdr:rowOff>
    </xdr:to>
    <xdr:sp macro="" textlink="">
      <xdr:nvSpPr>
        <xdr:cNvPr id="468" name="フローチャート: 判断 467"/>
        <xdr:cNvSpPr/>
      </xdr:nvSpPr>
      <xdr:spPr>
        <a:xfrm>
          <a:off x="9588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38732</xdr:rowOff>
    </xdr:from>
    <xdr:ext cx="534377" cy="259045"/>
    <xdr:sp macro="" textlink="">
      <xdr:nvSpPr>
        <xdr:cNvPr id="469" name="テキスト ボックス 468"/>
        <xdr:cNvSpPr txBox="1"/>
      </xdr:nvSpPr>
      <xdr:spPr>
        <a:xfrm>
          <a:off x="9372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13376</xdr:rowOff>
    </xdr:from>
    <xdr:to>
      <xdr:col>45</xdr:col>
      <xdr:colOff>177800</xdr:colOff>
      <xdr:row>96</xdr:row>
      <xdr:rowOff>155200</xdr:rowOff>
    </xdr:to>
    <xdr:cxnSp macro="">
      <xdr:nvCxnSpPr>
        <xdr:cNvPr id="470" name="直線コネクタ 469"/>
        <xdr:cNvCxnSpPr/>
      </xdr:nvCxnSpPr>
      <xdr:spPr>
        <a:xfrm flipV="1">
          <a:off x="7861300" y="16472576"/>
          <a:ext cx="889000" cy="1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98958</xdr:rowOff>
    </xdr:from>
    <xdr:to>
      <xdr:col>46</xdr:col>
      <xdr:colOff>38100</xdr:colOff>
      <xdr:row>96</xdr:row>
      <xdr:rowOff>29108</xdr:rowOff>
    </xdr:to>
    <xdr:sp macro="" textlink="">
      <xdr:nvSpPr>
        <xdr:cNvPr id="471" name="フローチャート: 判断 470"/>
        <xdr:cNvSpPr/>
      </xdr:nvSpPr>
      <xdr:spPr>
        <a:xfrm>
          <a:off x="869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45635</xdr:rowOff>
    </xdr:from>
    <xdr:ext cx="534377" cy="259045"/>
    <xdr:sp macro="" textlink="">
      <xdr:nvSpPr>
        <xdr:cNvPr id="472" name="テキスト ボックス 471"/>
        <xdr:cNvSpPr txBox="1"/>
      </xdr:nvSpPr>
      <xdr:spPr>
        <a:xfrm>
          <a:off x="8483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31023</xdr:rowOff>
    </xdr:from>
    <xdr:to>
      <xdr:col>41</xdr:col>
      <xdr:colOff>50800</xdr:colOff>
      <xdr:row>96</xdr:row>
      <xdr:rowOff>155200</xdr:rowOff>
    </xdr:to>
    <xdr:cxnSp macro="">
      <xdr:nvCxnSpPr>
        <xdr:cNvPr id="473" name="直線コネクタ 472"/>
        <xdr:cNvCxnSpPr/>
      </xdr:nvCxnSpPr>
      <xdr:spPr>
        <a:xfrm>
          <a:off x="6972300" y="15632973"/>
          <a:ext cx="889000" cy="9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99758</xdr:rowOff>
    </xdr:from>
    <xdr:to>
      <xdr:col>41</xdr:col>
      <xdr:colOff>101600</xdr:colOff>
      <xdr:row>96</xdr:row>
      <xdr:rowOff>29908</xdr:rowOff>
    </xdr:to>
    <xdr:sp macro="" textlink="">
      <xdr:nvSpPr>
        <xdr:cNvPr id="474" name="フローチャート: 判断 473"/>
        <xdr:cNvSpPr/>
      </xdr:nvSpPr>
      <xdr:spPr>
        <a:xfrm>
          <a:off x="7810500" y="163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46435</xdr:rowOff>
    </xdr:from>
    <xdr:ext cx="534377" cy="259045"/>
    <xdr:sp macro="" textlink="">
      <xdr:nvSpPr>
        <xdr:cNvPr id="475" name="テキスト ボックス 474"/>
        <xdr:cNvSpPr txBox="1"/>
      </xdr:nvSpPr>
      <xdr:spPr>
        <a:xfrm>
          <a:off x="7594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3769</xdr:rowOff>
    </xdr:from>
    <xdr:to>
      <xdr:col>36</xdr:col>
      <xdr:colOff>165100</xdr:colOff>
      <xdr:row>96</xdr:row>
      <xdr:rowOff>105369</xdr:rowOff>
    </xdr:to>
    <xdr:sp macro="" textlink="">
      <xdr:nvSpPr>
        <xdr:cNvPr id="476" name="フローチャート: 判断 475"/>
        <xdr:cNvSpPr/>
      </xdr:nvSpPr>
      <xdr:spPr>
        <a:xfrm>
          <a:off x="69215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96496</xdr:rowOff>
    </xdr:from>
    <xdr:ext cx="534377" cy="259045"/>
    <xdr:sp macro="" textlink="">
      <xdr:nvSpPr>
        <xdr:cNvPr id="477" name="テキスト ボックス 476"/>
        <xdr:cNvSpPr txBox="1"/>
      </xdr:nvSpPr>
      <xdr:spPr>
        <a:xfrm>
          <a:off x="6705111" y="1655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477</xdr:rowOff>
    </xdr:from>
    <xdr:to>
      <xdr:col>55</xdr:col>
      <xdr:colOff>50800</xdr:colOff>
      <xdr:row>96</xdr:row>
      <xdr:rowOff>102077</xdr:rowOff>
    </xdr:to>
    <xdr:sp macro="" textlink="">
      <xdr:nvSpPr>
        <xdr:cNvPr id="483" name="楕円 482"/>
        <xdr:cNvSpPr/>
      </xdr:nvSpPr>
      <xdr:spPr>
        <a:xfrm>
          <a:off x="10426700" y="164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150354</xdr:rowOff>
    </xdr:from>
    <xdr:ext cx="534377" cy="259045"/>
    <xdr:sp macro="" textlink="">
      <xdr:nvSpPr>
        <xdr:cNvPr id="484" name="普通建設事業費 （ うち更新整備　）該当値テキスト"/>
        <xdr:cNvSpPr txBox="1"/>
      </xdr:nvSpPr>
      <xdr:spPr>
        <a:xfrm>
          <a:off x="10528300" y="164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151788</xdr:rowOff>
    </xdr:from>
    <xdr:to>
      <xdr:col>50</xdr:col>
      <xdr:colOff>165100</xdr:colOff>
      <xdr:row>96</xdr:row>
      <xdr:rowOff>81938</xdr:rowOff>
    </xdr:to>
    <xdr:sp macro="" textlink="">
      <xdr:nvSpPr>
        <xdr:cNvPr id="485" name="楕円 484"/>
        <xdr:cNvSpPr/>
      </xdr:nvSpPr>
      <xdr:spPr>
        <a:xfrm>
          <a:off x="9588500" y="164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73065</xdr:rowOff>
    </xdr:from>
    <xdr:ext cx="534377" cy="259045"/>
    <xdr:sp macro="" textlink="">
      <xdr:nvSpPr>
        <xdr:cNvPr id="486" name="テキスト ボックス 485"/>
        <xdr:cNvSpPr txBox="1"/>
      </xdr:nvSpPr>
      <xdr:spPr>
        <a:xfrm>
          <a:off x="9372111" y="165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134026</xdr:rowOff>
    </xdr:from>
    <xdr:to>
      <xdr:col>46</xdr:col>
      <xdr:colOff>38100</xdr:colOff>
      <xdr:row>96</xdr:row>
      <xdr:rowOff>64176</xdr:rowOff>
    </xdr:to>
    <xdr:sp macro="" textlink="">
      <xdr:nvSpPr>
        <xdr:cNvPr id="487" name="楕円 486"/>
        <xdr:cNvSpPr/>
      </xdr:nvSpPr>
      <xdr:spPr>
        <a:xfrm>
          <a:off x="8699500" y="164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55303</xdr:rowOff>
    </xdr:from>
    <xdr:ext cx="534377" cy="259045"/>
    <xdr:sp macro="" textlink="">
      <xdr:nvSpPr>
        <xdr:cNvPr id="488" name="テキスト ボックス 487"/>
        <xdr:cNvSpPr txBox="1"/>
      </xdr:nvSpPr>
      <xdr:spPr>
        <a:xfrm>
          <a:off x="8483111" y="165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104400</xdr:rowOff>
    </xdr:from>
    <xdr:to>
      <xdr:col>41</xdr:col>
      <xdr:colOff>101600</xdr:colOff>
      <xdr:row>97</xdr:row>
      <xdr:rowOff>34550</xdr:rowOff>
    </xdr:to>
    <xdr:sp macro="" textlink="">
      <xdr:nvSpPr>
        <xdr:cNvPr id="489" name="楕円 488"/>
        <xdr:cNvSpPr/>
      </xdr:nvSpPr>
      <xdr:spPr>
        <a:xfrm>
          <a:off x="7810500" y="16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25677</xdr:rowOff>
    </xdr:from>
    <xdr:ext cx="534377" cy="259045"/>
    <xdr:sp macro="" textlink="">
      <xdr:nvSpPr>
        <xdr:cNvPr id="490" name="テキスト ボックス 489"/>
        <xdr:cNvSpPr txBox="1"/>
      </xdr:nvSpPr>
      <xdr:spPr>
        <a:xfrm>
          <a:off x="7594111" y="166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151673</xdr:rowOff>
    </xdr:from>
    <xdr:to>
      <xdr:col>36</xdr:col>
      <xdr:colOff>165100</xdr:colOff>
      <xdr:row>91</xdr:row>
      <xdr:rowOff>81823</xdr:rowOff>
    </xdr:to>
    <xdr:sp macro="" textlink="">
      <xdr:nvSpPr>
        <xdr:cNvPr id="491" name="楕円 490"/>
        <xdr:cNvSpPr/>
      </xdr:nvSpPr>
      <xdr:spPr>
        <a:xfrm>
          <a:off x="6921500" y="155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98350</xdr:rowOff>
    </xdr:from>
    <xdr:ext cx="534377" cy="259045"/>
    <xdr:sp macro="" textlink="">
      <xdr:nvSpPr>
        <xdr:cNvPr id="492" name="テキスト ボックス 491"/>
        <xdr:cNvSpPr txBox="1"/>
      </xdr:nvSpPr>
      <xdr:spPr>
        <a:xfrm>
          <a:off x="6705111" y="153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2" name="直線コネクタ 511"/>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5"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6" name="直線コネクタ 515"/>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6597</xdr:rowOff>
    </xdr:from>
    <xdr:to>
      <xdr:col>85</xdr:col>
      <xdr:colOff>127000</xdr:colOff>
      <xdr:row>38</xdr:row>
      <xdr:rowOff>7283</xdr:rowOff>
    </xdr:to>
    <xdr:cxnSp macro="">
      <xdr:nvCxnSpPr>
        <xdr:cNvPr id="517" name="直線コネクタ 516"/>
        <xdr:cNvCxnSpPr/>
      </xdr:nvCxnSpPr>
      <xdr:spPr>
        <a:xfrm>
          <a:off x="15481300" y="652169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18"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19" name="フローチャート: 判断 518"/>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6597</xdr:rowOff>
    </xdr:from>
    <xdr:to>
      <xdr:col>81</xdr:col>
      <xdr:colOff>50800</xdr:colOff>
      <xdr:row>38</xdr:row>
      <xdr:rowOff>25400</xdr:rowOff>
    </xdr:to>
    <xdr:cxnSp macro="">
      <xdr:nvCxnSpPr>
        <xdr:cNvPr id="520" name="直線コネクタ 519"/>
        <xdr:cNvCxnSpPr/>
      </xdr:nvCxnSpPr>
      <xdr:spPr>
        <a:xfrm flipV="1">
          <a:off x="14592300" y="6521697"/>
          <a:ext cx="8890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1" name="フローチャート: 判断 520"/>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2" name="テキスト ボックス 521"/>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3" name="直線コネクタ 52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4" name="フローチャート: 判断 523"/>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5" name="テキスト ボックス 524"/>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6" name="直線コネクタ 52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7" name="フローチャート: 判断 526"/>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28" name="テキスト ボックス 527"/>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29" name="フローチャート: 判断 528"/>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0" name="テキスト ボックス 529"/>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127933</xdr:rowOff>
    </xdr:from>
    <xdr:to>
      <xdr:col>85</xdr:col>
      <xdr:colOff>177800</xdr:colOff>
      <xdr:row>38</xdr:row>
      <xdr:rowOff>58083</xdr:rowOff>
    </xdr:to>
    <xdr:sp macro="" textlink="">
      <xdr:nvSpPr>
        <xdr:cNvPr id="536" name="楕円 535"/>
        <xdr:cNvSpPr/>
      </xdr:nvSpPr>
      <xdr:spPr>
        <a:xfrm>
          <a:off x="16268700" y="64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378565" cy="259045"/>
    <xdr:sp macro="" textlink="">
      <xdr:nvSpPr>
        <xdr:cNvPr id="537" name="災害復旧事業費該当値テキスト"/>
        <xdr:cNvSpPr txBox="1"/>
      </xdr:nvSpPr>
      <xdr:spPr>
        <a:xfrm>
          <a:off x="16370300" y="63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127248</xdr:rowOff>
    </xdr:from>
    <xdr:to>
      <xdr:col>81</xdr:col>
      <xdr:colOff>101600</xdr:colOff>
      <xdr:row>38</xdr:row>
      <xdr:rowOff>57398</xdr:rowOff>
    </xdr:to>
    <xdr:sp macro="" textlink="">
      <xdr:nvSpPr>
        <xdr:cNvPr id="538" name="楕円 537"/>
        <xdr:cNvSpPr/>
      </xdr:nvSpPr>
      <xdr:spPr>
        <a:xfrm>
          <a:off x="15430500" y="647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48524</xdr:rowOff>
    </xdr:from>
    <xdr:ext cx="378565" cy="259045"/>
    <xdr:sp macro="" textlink="">
      <xdr:nvSpPr>
        <xdr:cNvPr id="539" name="テキスト ボックス 538"/>
        <xdr:cNvSpPr txBox="1"/>
      </xdr:nvSpPr>
      <xdr:spPr>
        <a:xfrm>
          <a:off x="15292017" y="656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0" name="楕円 53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1" name="テキスト ボックス 54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2" name="楕円 54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3" name="テキスト ボックス 542"/>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4" name="楕円 54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5" name="テキスト ボックス 54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1" name="直線コネクタ 620"/>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2"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3" name="直線コネクタ 622"/>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4"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5" name="直線コネクタ 624"/>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132614</xdr:rowOff>
    </xdr:from>
    <xdr:to>
      <xdr:col>85</xdr:col>
      <xdr:colOff>127000</xdr:colOff>
      <xdr:row>76</xdr:row>
      <xdr:rowOff>133397</xdr:rowOff>
    </xdr:to>
    <xdr:cxnSp macro="">
      <xdr:nvCxnSpPr>
        <xdr:cNvPr id="626" name="直線コネクタ 625"/>
        <xdr:cNvCxnSpPr/>
      </xdr:nvCxnSpPr>
      <xdr:spPr>
        <a:xfrm>
          <a:off x="15481300" y="13162814"/>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27"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28" name="フローチャート: 判断 627"/>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132614</xdr:rowOff>
    </xdr:from>
    <xdr:to>
      <xdr:col>81</xdr:col>
      <xdr:colOff>50800</xdr:colOff>
      <xdr:row>76</xdr:row>
      <xdr:rowOff>138688</xdr:rowOff>
    </xdr:to>
    <xdr:cxnSp macro="">
      <xdr:nvCxnSpPr>
        <xdr:cNvPr id="629" name="直線コネクタ 628"/>
        <xdr:cNvCxnSpPr/>
      </xdr:nvCxnSpPr>
      <xdr:spPr>
        <a:xfrm flipV="1">
          <a:off x="14592300" y="13162814"/>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0" name="フローチャート: 判断 629"/>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1" name="テキスト ボックス 630"/>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138688</xdr:rowOff>
    </xdr:from>
    <xdr:to>
      <xdr:col>76</xdr:col>
      <xdr:colOff>114300</xdr:colOff>
      <xdr:row>77</xdr:row>
      <xdr:rowOff>8680</xdr:rowOff>
    </xdr:to>
    <xdr:cxnSp macro="">
      <xdr:nvCxnSpPr>
        <xdr:cNvPr id="632" name="直線コネクタ 631"/>
        <xdr:cNvCxnSpPr/>
      </xdr:nvCxnSpPr>
      <xdr:spPr>
        <a:xfrm flipV="1">
          <a:off x="13703300" y="13168888"/>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3" name="フローチャート: 判断 632"/>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4" name="テキスト ボックス 633"/>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133854</xdr:rowOff>
    </xdr:from>
    <xdr:to>
      <xdr:col>71</xdr:col>
      <xdr:colOff>177800</xdr:colOff>
      <xdr:row>77</xdr:row>
      <xdr:rowOff>8680</xdr:rowOff>
    </xdr:to>
    <xdr:cxnSp macro="">
      <xdr:nvCxnSpPr>
        <xdr:cNvPr id="635" name="直線コネクタ 634"/>
        <xdr:cNvCxnSpPr/>
      </xdr:nvCxnSpPr>
      <xdr:spPr>
        <a:xfrm>
          <a:off x="12814300" y="13164054"/>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6" name="フローチャート: 判断 635"/>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37" name="テキスト ボックス 636"/>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38" name="フローチャート: 判断 637"/>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39" name="テキスト ボックス 638"/>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82597</xdr:rowOff>
    </xdr:from>
    <xdr:to>
      <xdr:col>85</xdr:col>
      <xdr:colOff>177800</xdr:colOff>
      <xdr:row>77</xdr:row>
      <xdr:rowOff>12747</xdr:rowOff>
    </xdr:to>
    <xdr:sp macro="" textlink="">
      <xdr:nvSpPr>
        <xdr:cNvPr id="645" name="楕円 644"/>
        <xdr:cNvSpPr/>
      </xdr:nvSpPr>
      <xdr:spPr>
        <a:xfrm>
          <a:off x="16268700" y="131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61024</xdr:rowOff>
    </xdr:from>
    <xdr:ext cx="534377" cy="259045"/>
    <xdr:sp macro="" textlink="">
      <xdr:nvSpPr>
        <xdr:cNvPr id="646" name="公債費該当値テキスト"/>
        <xdr:cNvSpPr txBox="1"/>
      </xdr:nvSpPr>
      <xdr:spPr>
        <a:xfrm>
          <a:off x="16370300" y="130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81814</xdr:rowOff>
    </xdr:from>
    <xdr:to>
      <xdr:col>81</xdr:col>
      <xdr:colOff>101600</xdr:colOff>
      <xdr:row>77</xdr:row>
      <xdr:rowOff>11964</xdr:rowOff>
    </xdr:to>
    <xdr:sp macro="" textlink="">
      <xdr:nvSpPr>
        <xdr:cNvPr id="647" name="楕円 646"/>
        <xdr:cNvSpPr/>
      </xdr:nvSpPr>
      <xdr:spPr>
        <a:xfrm>
          <a:off x="15430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3091</xdr:rowOff>
    </xdr:from>
    <xdr:ext cx="534377" cy="259045"/>
    <xdr:sp macro="" textlink="">
      <xdr:nvSpPr>
        <xdr:cNvPr id="648" name="テキスト ボックス 647"/>
        <xdr:cNvSpPr txBox="1"/>
      </xdr:nvSpPr>
      <xdr:spPr>
        <a:xfrm>
          <a:off x="15214111" y="132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87888</xdr:rowOff>
    </xdr:from>
    <xdr:to>
      <xdr:col>76</xdr:col>
      <xdr:colOff>165100</xdr:colOff>
      <xdr:row>77</xdr:row>
      <xdr:rowOff>18038</xdr:rowOff>
    </xdr:to>
    <xdr:sp macro="" textlink="">
      <xdr:nvSpPr>
        <xdr:cNvPr id="649" name="楕円 648"/>
        <xdr:cNvSpPr/>
      </xdr:nvSpPr>
      <xdr:spPr>
        <a:xfrm>
          <a:off x="14541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9165</xdr:rowOff>
    </xdr:from>
    <xdr:ext cx="534377" cy="259045"/>
    <xdr:sp macro="" textlink="">
      <xdr:nvSpPr>
        <xdr:cNvPr id="650" name="テキスト ボックス 649"/>
        <xdr:cNvSpPr txBox="1"/>
      </xdr:nvSpPr>
      <xdr:spPr>
        <a:xfrm>
          <a:off x="14325111" y="132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129330</xdr:rowOff>
    </xdr:from>
    <xdr:to>
      <xdr:col>72</xdr:col>
      <xdr:colOff>38100</xdr:colOff>
      <xdr:row>77</xdr:row>
      <xdr:rowOff>59480</xdr:rowOff>
    </xdr:to>
    <xdr:sp macro="" textlink="">
      <xdr:nvSpPr>
        <xdr:cNvPr id="651" name="楕円 650"/>
        <xdr:cNvSpPr/>
      </xdr:nvSpPr>
      <xdr:spPr>
        <a:xfrm>
          <a:off x="13652500" y="131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50607</xdr:rowOff>
    </xdr:from>
    <xdr:ext cx="534377" cy="259045"/>
    <xdr:sp macro="" textlink="">
      <xdr:nvSpPr>
        <xdr:cNvPr id="652" name="テキスト ボックス 651"/>
        <xdr:cNvSpPr txBox="1"/>
      </xdr:nvSpPr>
      <xdr:spPr>
        <a:xfrm>
          <a:off x="13436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83054</xdr:rowOff>
    </xdr:from>
    <xdr:to>
      <xdr:col>67</xdr:col>
      <xdr:colOff>101600</xdr:colOff>
      <xdr:row>77</xdr:row>
      <xdr:rowOff>13204</xdr:rowOff>
    </xdr:to>
    <xdr:sp macro="" textlink="">
      <xdr:nvSpPr>
        <xdr:cNvPr id="653" name="楕円 652"/>
        <xdr:cNvSpPr/>
      </xdr:nvSpPr>
      <xdr:spPr>
        <a:xfrm>
          <a:off x="12763500" y="131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4331</xdr:rowOff>
    </xdr:from>
    <xdr:ext cx="534377" cy="259045"/>
    <xdr:sp macro="" textlink="">
      <xdr:nvSpPr>
        <xdr:cNvPr id="654" name="テキスト ボックス 653"/>
        <xdr:cNvSpPr txBox="1"/>
      </xdr:nvSpPr>
      <xdr:spPr>
        <a:xfrm>
          <a:off x="12547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8" name="直線コネクタ 677"/>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9"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0" name="直線コネクタ 679"/>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1"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2" name="直線コネクタ 681"/>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63264</xdr:rowOff>
    </xdr:from>
    <xdr:to>
      <xdr:col>85</xdr:col>
      <xdr:colOff>127000</xdr:colOff>
      <xdr:row>98</xdr:row>
      <xdr:rowOff>147960</xdr:rowOff>
    </xdr:to>
    <xdr:cxnSp macro="">
      <xdr:nvCxnSpPr>
        <xdr:cNvPr id="683" name="直線コネクタ 682"/>
        <xdr:cNvCxnSpPr/>
      </xdr:nvCxnSpPr>
      <xdr:spPr>
        <a:xfrm>
          <a:off x="15481300" y="16865364"/>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4"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5" name="フローチャート: 判断 684"/>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63264</xdr:rowOff>
    </xdr:from>
    <xdr:to>
      <xdr:col>81</xdr:col>
      <xdr:colOff>50800</xdr:colOff>
      <xdr:row>98</xdr:row>
      <xdr:rowOff>108291</xdr:rowOff>
    </xdr:to>
    <xdr:cxnSp macro="">
      <xdr:nvCxnSpPr>
        <xdr:cNvPr id="686" name="直線コネクタ 685"/>
        <xdr:cNvCxnSpPr/>
      </xdr:nvCxnSpPr>
      <xdr:spPr>
        <a:xfrm flipV="1">
          <a:off x="14592300" y="16865364"/>
          <a:ext cx="889000" cy="4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7" name="フローチャート: 判断 686"/>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88" name="テキスト ボックス 687"/>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107947</xdr:rowOff>
    </xdr:from>
    <xdr:to>
      <xdr:col>76</xdr:col>
      <xdr:colOff>114300</xdr:colOff>
      <xdr:row>98</xdr:row>
      <xdr:rowOff>108291</xdr:rowOff>
    </xdr:to>
    <xdr:cxnSp macro="">
      <xdr:nvCxnSpPr>
        <xdr:cNvPr id="689" name="直線コネクタ 688"/>
        <xdr:cNvCxnSpPr/>
      </xdr:nvCxnSpPr>
      <xdr:spPr>
        <a:xfrm>
          <a:off x="13703300" y="1691004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0" name="フローチャート: 判断 689"/>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1" name="テキスト ボックス 690"/>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107947</xdr:rowOff>
    </xdr:from>
    <xdr:to>
      <xdr:col>71</xdr:col>
      <xdr:colOff>177800</xdr:colOff>
      <xdr:row>98</xdr:row>
      <xdr:rowOff>132911</xdr:rowOff>
    </xdr:to>
    <xdr:cxnSp macro="">
      <xdr:nvCxnSpPr>
        <xdr:cNvPr id="692" name="直線コネクタ 691"/>
        <xdr:cNvCxnSpPr/>
      </xdr:nvCxnSpPr>
      <xdr:spPr>
        <a:xfrm flipV="1">
          <a:off x="12814300" y="16910047"/>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3" name="フローチャート: 判断 692"/>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4" name="テキスト ボックス 693"/>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5" name="フローチャート: 判断 694"/>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696" name="テキスト ボックス 695"/>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97160</xdr:rowOff>
    </xdr:from>
    <xdr:to>
      <xdr:col>85</xdr:col>
      <xdr:colOff>177800</xdr:colOff>
      <xdr:row>99</xdr:row>
      <xdr:rowOff>27310</xdr:rowOff>
    </xdr:to>
    <xdr:sp macro="" textlink="">
      <xdr:nvSpPr>
        <xdr:cNvPr id="702" name="楕円 701"/>
        <xdr:cNvSpPr/>
      </xdr:nvSpPr>
      <xdr:spPr>
        <a:xfrm>
          <a:off x="16268700" y="168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3"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12464</xdr:rowOff>
    </xdr:from>
    <xdr:to>
      <xdr:col>81</xdr:col>
      <xdr:colOff>101600</xdr:colOff>
      <xdr:row>98</xdr:row>
      <xdr:rowOff>114064</xdr:rowOff>
    </xdr:to>
    <xdr:sp macro="" textlink="">
      <xdr:nvSpPr>
        <xdr:cNvPr id="704" name="楕円 703"/>
        <xdr:cNvSpPr/>
      </xdr:nvSpPr>
      <xdr:spPr>
        <a:xfrm>
          <a:off x="15430500" y="168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130591</xdr:rowOff>
    </xdr:from>
    <xdr:ext cx="534377" cy="259045"/>
    <xdr:sp macro="" textlink="">
      <xdr:nvSpPr>
        <xdr:cNvPr id="705" name="テキスト ボックス 704"/>
        <xdr:cNvSpPr txBox="1"/>
      </xdr:nvSpPr>
      <xdr:spPr>
        <a:xfrm>
          <a:off x="15214111" y="165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57491</xdr:rowOff>
    </xdr:from>
    <xdr:to>
      <xdr:col>76</xdr:col>
      <xdr:colOff>165100</xdr:colOff>
      <xdr:row>98</xdr:row>
      <xdr:rowOff>159091</xdr:rowOff>
    </xdr:to>
    <xdr:sp macro="" textlink="">
      <xdr:nvSpPr>
        <xdr:cNvPr id="706" name="楕円 705"/>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4168</xdr:rowOff>
    </xdr:from>
    <xdr:ext cx="534377" cy="259045"/>
    <xdr:sp macro="" textlink="">
      <xdr:nvSpPr>
        <xdr:cNvPr id="707" name="テキスト ボックス 706"/>
        <xdr:cNvSpPr txBox="1"/>
      </xdr:nvSpPr>
      <xdr:spPr>
        <a:xfrm>
          <a:off x="14325111" y="166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57147</xdr:rowOff>
    </xdr:from>
    <xdr:to>
      <xdr:col>72</xdr:col>
      <xdr:colOff>38100</xdr:colOff>
      <xdr:row>98</xdr:row>
      <xdr:rowOff>158747</xdr:rowOff>
    </xdr:to>
    <xdr:sp macro="" textlink="">
      <xdr:nvSpPr>
        <xdr:cNvPr id="708" name="楕円 707"/>
        <xdr:cNvSpPr/>
      </xdr:nvSpPr>
      <xdr:spPr>
        <a:xfrm>
          <a:off x="13652500" y="16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3824</xdr:rowOff>
    </xdr:from>
    <xdr:ext cx="534377" cy="259045"/>
    <xdr:sp macro="" textlink="">
      <xdr:nvSpPr>
        <xdr:cNvPr id="709" name="テキスト ボックス 708"/>
        <xdr:cNvSpPr txBox="1"/>
      </xdr:nvSpPr>
      <xdr:spPr>
        <a:xfrm>
          <a:off x="13436111" y="166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82111</xdr:rowOff>
    </xdr:from>
    <xdr:to>
      <xdr:col>67</xdr:col>
      <xdr:colOff>101600</xdr:colOff>
      <xdr:row>99</xdr:row>
      <xdr:rowOff>12261</xdr:rowOff>
    </xdr:to>
    <xdr:sp macro="" textlink="">
      <xdr:nvSpPr>
        <xdr:cNvPr id="710" name="楕円 709"/>
        <xdr:cNvSpPr/>
      </xdr:nvSpPr>
      <xdr:spPr>
        <a:xfrm>
          <a:off x="12763500" y="16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3388</xdr:rowOff>
    </xdr:from>
    <xdr:ext cx="534377" cy="259045"/>
    <xdr:sp macro="" textlink="">
      <xdr:nvSpPr>
        <xdr:cNvPr id="711" name="テキスト ボックス 710"/>
        <xdr:cNvSpPr txBox="1"/>
      </xdr:nvSpPr>
      <xdr:spPr>
        <a:xfrm>
          <a:off x="12547111" y="169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5" name="直線コネクタ 734"/>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8"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9" name="直線コネクタ 738"/>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161227</xdr:rowOff>
    </xdr:from>
    <xdr:to>
      <xdr:col>116</xdr:col>
      <xdr:colOff>63500</xdr:colOff>
      <xdr:row>39</xdr:row>
      <xdr:rowOff>2349</xdr:rowOff>
    </xdr:to>
    <xdr:cxnSp macro="">
      <xdr:nvCxnSpPr>
        <xdr:cNvPr id="740" name="直線コネクタ 739"/>
        <xdr:cNvCxnSpPr/>
      </xdr:nvCxnSpPr>
      <xdr:spPr>
        <a:xfrm flipV="1">
          <a:off x="21323300" y="6676327"/>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1"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2" name="フローチャート: 判断 741"/>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155702</xdr:rowOff>
    </xdr:from>
    <xdr:to>
      <xdr:col>111</xdr:col>
      <xdr:colOff>177800</xdr:colOff>
      <xdr:row>39</xdr:row>
      <xdr:rowOff>2349</xdr:rowOff>
    </xdr:to>
    <xdr:cxnSp macro="">
      <xdr:nvCxnSpPr>
        <xdr:cNvPr id="743" name="直線コネクタ 742"/>
        <xdr:cNvCxnSpPr/>
      </xdr:nvCxnSpPr>
      <xdr:spPr>
        <a:xfrm>
          <a:off x="20434300" y="667080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4" name="フローチャート: 判断 743"/>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5" name="テキスト ボックス 744"/>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98742</xdr:rowOff>
    </xdr:from>
    <xdr:to>
      <xdr:col>107</xdr:col>
      <xdr:colOff>50800</xdr:colOff>
      <xdr:row>38</xdr:row>
      <xdr:rowOff>155702</xdr:rowOff>
    </xdr:to>
    <xdr:cxnSp macro="">
      <xdr:nvCxnSpPr>
        <xdr:cNvPr id="746" name="直線コネクタ 745"/>
        <xdr:cNvCxnSpPr/>
      </xdr:nvCxnSpPr>
      <xdr:spPr>
        <a:xfrm>
          <a:off x="19545300" y="6099492"/>
          <a:ext cx="889000" cy="5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7" name="フローチャート: 判断 746"/>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8" name="テキスト ボックス 747"/>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98742</xdr:rowOff>
    </xdr:from>
    <xdr:to>
      <xdr:col>102</xdr:col>
      <xdr:colOff>114300</xdr:colOff>
      <xdr:row>36</xdr:row>
      <xdr:rowOff>90360</xdr:rowOff>
    </xdr:to>
    <xdr:cxnSp macro="">
      <xdr:nvCxnSpPr>
        <xdr:cNvPr id="749" name="直線コネクタ 748"/>
        <xdr:cNvCxnSpPr/>
      </xdr:nvCxnSpPr>
      <xdr:spPr>
        <a:xfrm flipV="1">
          <a:off x="18656300" y="6099492"/>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0" name="フローチャート: 判断 749"/>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1" name="テキスト ボックス 750"/>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2" name="フローチャート: 判断 751"/>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3" name="テキスト ボックス 752"/>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110427</xdr:rowOff>
    </xdr:from>
    <xdr:to>
      <xdr:col>116</xdr:col>
      <xdr:colOff>114300</xdr:colOff>
      <xdr:row>39</xdr:row>
      <xdr:rowOff>40577</xdr:rowOff>
    </xdr:to>
    <xdr:sp macro="" textlink="">
      <xdr:nvSpPr>
        <xdr:cNvPr id="759" name="楕円 758"/>
        <xdr:cNvSpPr/>
      </xdr:nvSpPr>
      <xdr:spPr>
        <a:xfrm>
          <a:off x="221107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25354</xdr:rowOff>
    </xdr:from>
    <xdr:ext cx="378565" cy="259045"/>
    <xdr:sp macro="" textlink="">
      <xdr:nvSpPr>
        <xdr:cNvPr id="760" name="投資及び出資金該当値テキスト"/>
        <xdr:cNvSpPr txBox="1"/>
      </xdr:nvSpPr>
      <xdr:spPr>
        <a:xfrm>
          <a:off x="22212300" y="654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122999</xdr:rowOff>
    </xdr:from>
    <xdr:to>
      <xdr:col>112</xdr:col>
      <xdr:colOff>38100</xdr:colOff>
      <xdr:row>39</xdr:row>
      <xdr:rowOff>53149</xdr:rowOff>
    </xdr:to>
    <xdr:sp macro="" textlink="">
      <xdr:nvSpPr>
        <xdr:cNvPr id="761" name="楕円 760"/>
        <xdr:cNvSpPr/>
      </xdr:nvSpPr>
      <xdr:spPr>
        <a:xfrm>
          <a:off x="21272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44276</xdr:rowOff>
    </xdr:from>
    <xdr:ext cx="378565" cy="259045"/>
    <xdr:sp macro="" textlink="">
      <xdr:nvSpPr>
        <xdr:cNvPr id="762" name="テキスト ボックス 761"/>
        <xdr:cNvSpPr txBox="1"/>
      </xdr:nvSpPr>
      <xdr:spPr>
        <a:xfrm>
          <a:off x="21134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104902</xdr:rowOff>
    </xdr:from>
    <xdr:to>
      <xdr:col>107</xdr:col>
      <xdr:colOff>101600</xdr:colOff>
      <xdr:row>39</xdr:row>
      <xdr:rowOff>35052</xdr:rowOff>
    </xdr:to>
    <xdr:sp macro="" textlink="">
      <xdr:nvSpPr>
        <xdr:cNvPr id="763" name="楕円 762"/>
        <xdr:cNvSpPr/>
      </xdr:nvSpPr>
      <xdr:spPr>
        <a:xfrm>
          <a:off x="20383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26179</xdr:rowOff>
    </xdr:from>
    <xdr:ext cx="378565" cy="259045"/>
    <xdr:sp macro="" textlink="">
      <xdr:nvSpPr>
        <xdr:cNvPr id="764" name="テキスト ボックス 763"/>
        <xdr:cNvSpPr txBox="1"/>
      </xdr:nvSpPr>
      <xdr:spPr>
        <a:xfrm>
          <a:off x="20245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47942</xdr:rowOff>
    </xdr:from>
    <xdr:to>
      <xdr:col>102</xdr:col>
      <xdr:colOff>165100</xdr:colOff>
      <xdr:row>35</xdr:row>
      <xdr:rowOff>149542</xdr:rowOff>
    </xdr:to>
    <xdr:sp macro="" textlink="">
      <xdr:nvSpPr>
        <xdr:cNvPr id="765" name="楕円 764"/>
        <xdr:cNvSpPr/>
      </xdr:nvSpPr>
      <xdr:spPr>
        <a:xfrm>
          <a:off x="19494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166069</xdr:rowOff>
    </xdr:from>
    <xdr:ext cx="469744" cy="259045"/>
    <xdr:sp macro="" textlink="">
      <xdr:nvSpPr>
        <xdr:cNvPr id="766" name="テキスト ボックス 765"/>
        <xdr:cNvSpPr txBox="1"/>
      </xdr:nvSpPr>
      <xdr:spPr>
        <a:xfrm>
          <a:off x="19310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39560</xdr:rowOff>
    </xdr:from>
    <xdr:to>
      <xdr:col>98</xdr:col>
      <xdr:colOff>38100</xdr:colOff>
      <xdr:row>36</xdr:row>
      <xdr:rowOff>141160</xdr:rowOff>
    </xdr:to>
    <xdr:sp macro="" textlink="">
      <xdr:nvSpPr>
        <xdr:cNvPr id="767" name="楕円 766"/>
        <xdr:cNvSpPr/>
      </xdr:nvSpPr>
      <xdr:spPr>
        <a:xfrm>
          <a:off x="18605500" y="62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157687</xdr:rowOff>
    </xdr:from>
    <xdr:ext cx="469744" cy="259045"/>
    <xdr:sp macro="" textlink="">
      <xdr:nvSpPr>
        <xdr:cNvPr id="768" name="テキスト ボックス 767"/>
        <xdr:cNvSpPr txBox="1"/>
      </xdr:nvSpPr>
      <xdr:spPr>
        <a:xfrm>
          <a:off x="18421428" y="59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4" name="直線コネクタ 793"/>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7"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8" name="直線コネクタ 797"/>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9463</xdr:rowOff>
    </xdr:from>
    <xdr:to>
      <xdr:col>116</xdr:col>
      <xdr:colOff>63500</xdr:colOff>
      <xdr:row>59</xdr:row>
      <xdr:rowOff>9529</xdr:rowOff>
    </xdr:to>
    <xdr:cxnSp macro="">
      <xdr:nvCxnSpPr>
        <xdr:cNvPr id="799" name="直線コネクタ 798"/>
        <xdr:cNvCxnSpPr/>
      </xdr:nvCxnSpPr>
      <xdr:spPr>
        <a:xfrm>
          <a:off x="21323300" y="1012501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0"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1" name="フローチャート: 判断 800"/>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9333</xdr:rowOff>
    </xdr:from>
    <xdr:to>
      <xdr:col>111</xdr:col>
      <xdr:colOff>177800</xdr:colOff>
      <xdr:row>59</xdr:row>
      <xdr:rowOff>9463</xdr:rowOff>
    </xdr:to>
    <xdr:cxnSp macro="">
      <xdr:nvCxnSpPr>
        <xdr:cNvPr id="802" name="直線コネクタ 801"/>
        <xdr:cNvCxnSpPr/>
      </xdr:nvCxnSpPr>
      <xdr:spPr>
        <a:xfrm>
          <a:off x="20434300" y="1012488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3" name="フローチャート: 判断 802"/>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4" name="テキスト ボックス 803"/>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9104</xdr:rowOff>
    </xdr:from>
    <xdr:to>
      <xdr:col>107</xdr:col>
      <xdr:colOff>50800</xdr:colOff>
      <xdr:row>59</xdr:row>
      <xdr:rowOff>9333</xdr:rowOff>
    </xdr:to>
    <xdr:cxnSp macro="">
      <xdr:nvCxnSpPr>
        <xdr:cNvPr id="805" name="直線コネクタ 804"/>
        <xdr:cNvCxnSpPr/>
      </xdr:nvCxnSpPr>
      <xdr:spPr>
        <a:xfrm>
          <a:off x="19545300" y="101246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6" name="フローチャート: 判断 805"/>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7" name="テキスト ボックス 806"/>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9104</xdr:rowOff>
    </xdr:from>
    <xdr:to>
      <xdr:col>102</xdr:col>
      <xdr:colOff>114300</xdr:colOff>
      <xdr:row>59</xdr:row>
      <xdr:rowOff>9300</xdr:rowOff>
    </xdr:to>
    <xdr:cxnSp macro="">
      <xdr:nvCxnSpPr>
        <xdr:cNvPr id="808" name="直線コネクタ 807"/>
        <xdr:cNvCxnSpPr/>
      </xdr:nvCxnSpPr>
      <xdr:spPr>
        <a:xfrm flipV="1">
          <a:off x="18656300" y="101246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9" name="フローチャート: 判断 808"/>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0" name="テキスト ボックス 809"/>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1" name="フローチャート: 判断 810"/>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2" name="テキスト ボックス 811"/>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130179</xdr:rowOff>
    </xdr:from>
    <xdr:to>
      <xdr:col>116</xdr:col>
      <xdr:colOff>114300</xdr:colOff>
      <xdr:row>59</xdr:row>
      <xdr:rowOff>60329</xdr:rowOff>
    </xdr:to>
    <xdr:sp macro="" textlink="">
      <xdr:nvSpPr>
        <xdr:cNvPr id="818" name="楕円 817"/>
        <xdr:cNvSpPr/>
      </xdr:nvSpPr>
      <xdr:spPr>
        <a:xfrm>
          <a:off x="221107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56355</xdr:rowOff>
    </xdr:from>
    <xdr:ext cx="469744" cy="259045"/>
    <xdr:sp macro="" textlink="">
      <xdr:nvSpPr>
        <xdr:cNvPr id="819" name="貸付金該当値テキスト"/>
        <xdr:cNvSpPr txBox="1"/>
      </xdr:nvSpPr>
      <xdr:spPr>
        <a:xfrm>
          <a:off x="22212300" y="100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130113</xdr:rowOff>
    </xdr:from>
    <xdr:to>
      <xdr:col>112</xdr:col>
      <xdr:colOff>38100</xdr:colOff>
      <xdr:row>59</xdr:row>
      <xdr:rowOff>60263</xdr:rowOff>
    </xdr:to>
    <xdr:sp macro="" textlink="">
      <xdr:nvSpPr>
        <xdr:cNvPr id="820" name="楕円 819"/>
        <xdr:cNvSpPr/>
      </xdr:nvSpPr>
      <xdr:spPr>
        <a:xfrm>
          <a:off x="21272500" y="10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51390</xdr:rowOff>
    </xdr:from>
    <xdr:ext cx="469744" cy="259045"/>
    <xdr:sp macro="" textlink="">
      <xdr:nvSpPr>
        <xdr:cNvPr id="821" name="テキスト ボックス 820"/>
        <xdr:cNvSpPr txBox="1"/>
      </xdr:nvSpPr>
      <xdr:spPr>
        <a:xfrm>
          <a:off x="21088428" y="101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129983</xdr:rowOff>
    </xdr:from>
    <xdr:to>
      <xdr:col>107</xdr:col>
      <xdr:colOff>101600</xdr:colOff>
      <xdr:row>59</xdr:row>
      <xdr:rowOff>60133</xdr:rowOff>
    </xdr:to>
    <xdr:sp macro="" textlink="">
      <xdr:nvSpPr>
        <xdr:cNvPr id="822" name="楕円 821"/>
        <xdr:cNvSpPr/>
      </xdr:nvSpPr>
      <xdr:spPr>
        <a:xfrm>
          <a:off x="20383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51260</xdr:rowOff>
    </xdr:from>
    <xdr:ext cx="469744" cy="259045"/>
    <xdr:sp macro="" textlink="">
      <xdr:nvSpPr>
        <xdr:cNvPr id="823" name="テキスト ボックス 822"/>
        <xdr:cNvSpPr txBox="1"/>
      </xdr:nvSpPr>
      <xdr:spPr>
        <a:xfrm>
          <a:off x="20199428"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129754</xdr:rowOff>
    </xdr:from>
    <xdr:to>
      <xdr:col>102</xdr:col>
      <xdr:colOff>165100</xdr:colOff>
      <xdr:row>59</xdr:row>
      <xdr:rowOff>59904</xdr:rowOff>
    </xdr:to>
    <xdr:sp macro="" textlink="">
      <xdr:nvSpPr>
        <xdr:cNvPr id="824" name="楕円 823"/>
        <xdr:cNvSpPr/>
      </xdr:nvSpPr>
      <xdr:spPr>
        <a:xfrm>
          <a:off x="194945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51031</xdr:rowOff>
    </xdr:from>
    <xdr:ext cx="469744" cy="259045"/>
    <xdr:sp macro="" textlink="">
      <xdr:nvSpPr>
        <xdr:cNvPr id="825" name="テキスト ボックス 824"/>
        <xdr:cNvSpPr txBox="1"/>
      </xdr:nvSpPr>
      <xdr:spPr>
        <a:xfrm>
          <a:off x="19310428" y="101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129950</xdr:rowOff>
    </xdr:from>
    <xdr:to>
      <xdr:col>98</xdr:col>
      <xdr:colOff>38100</xdr:colOff>
      <xdr:row>59</xdr:row>
      <xdr:rowOff>60100</xdr:rowOff>
    </xdr:to>
    <xdr:sp macro="" textlink="">
      <xdr:nvSpPr>
        <xdr:cNvPr id="826" name="楕円 825"/>
        <xdr:cNvSpPr/>
      </xdr:nvSpPr>
      <xdr:spPr>
        <a:xfrm>
          <a:off x="18605500" y="10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51227</xdr:rowOff>
    </xdr:from>
    <xdr:ext cx="469744" cy="259045"/>
    <xdr:sp macro="" textlink="">
      <xdr:nvSpPr>
        <xdr:cNvPr id="827" name="テキスト ボックス 826"/>
        <xdr:cNvSpPr txBox="1"/>
      </xdr:nvSpPr>
      <xdr:spPr>
        <a:xfrm>
          <a:off x="18421428" y="101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2" name="直線コネクタ 851"/>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3"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4" name="直線コネクタ 853"/>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5"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6" name="直線コネクタ 855"/>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99504</xdr:rowOff>
    </xdr:from>
    <xdr:to>
      <xdr:col>116</xdr:col>
      <xdr:colOff>63500</xdr:colOff>
      <xdr:row>77</xdr:row>
      <xdr:rowOff>136613</xdr:rowOff>
    </xdr:to>
    <xdr:cxnSp macro="">
      <xdr:nvCxnSpPr>
        <xdr:cNvPr id="857" name="直線コネクタ 856"/>
        <xdr:cNvCxnSpPr/>
      </xdr:nvCxnSpPr>
      <xdr:spPr>
        <a:xfrm flipV="1">
          <a:off x="21323300" y="13301154"/>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58"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9" name="フローチャート: 判断 858"/>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136613</xdr:rowOff>
    </xdr:from>
    <xdr:to>
      <xdr:col>111</xdr:col>
      <xdr:colOff>177800</xdr:colOff>
      <xdr:row>77</xdr:row>
      <xdr:rowOff>140005</xdr:rowOff>
    </xdr:to>
    <xdr:cxnSp macro="">
      <xdr:nvCxnSpPr>
        <xdr:cNvPr id="860" name="直線コネクタ 859"/>
        <xdr:cNvCxnSpPr/>
      </xdr:nvCxnSpPr>
      <xdr:spPr>
        <a:xfrm flipV="1">
          <a:off x="20434300" y="13338263"/>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1" name="フローチャート: 判断 860"/>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2" name="テキスト ボックス 861"/>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100191</xdr:rowOff>
    </xdr:from>
    <xdr:to>
      <xdr:col>107</xdr:col>
      <xdr:colOff>50800</xdr:colOff>
      <xdr:row>77</xdr:row>
      <xdr:rowOff>140005</xdr:rowOff>
    </xdr:to>
    <xdr:cxnSp macro="">
      <xdr:nvCxnSpPr>
        <xdr:cNvPr id="863" name="直線コネクタ 862"/>
        <xdr:cNvCxnSpPr/>
      </xdr:nvCxnSpPr>
      <xdr:spPr>
        <a:xfrm>
          <a:off x="19545300" y="13301841"/>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4" name="フローチャート: 判断 863"/>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5" name="テキスト ボックス 864"/>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100191</xdr:rowOff>
    </xdr:from>
    <xdr:to>
      <xdr:col>102</xdr:col>
      <xdr:colOff>114300</xdr:colOff>
      <xdr:row>77</xdr:row>
      <xdr:rowOff>115239</xdr:rowOff>
    </xdr:to>
    <xdr:cxnSp macro="">
      <xdr:nvCxnSpPr>
        <xdr:cNvPr id="866" name="直線コネクタ 865"/>
        <xdr:cNvCxnSpPr/>
      </xdr:nvCxnSpPr>
      <xdr:spPr>
        <a:xfrm flipV="1">
          <a:off x="18656300" y="13301841"/>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7" name="フローチャート: 判断 866"/>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68" name="テキスト ボックス 867"/>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69" name="フローチャート: 判断 868"/>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0" name="テキスト ボックス 869"/>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48704</xdr:rowOff>
    </xdr:from>
    <xdr:to>
      <xdr:col>116</xdr:col>
      <xdr:colOff>114300</xdr:colOff>
      <xdr:row>77</xdr:row>
      <xdr:rowOff>150304</xdr:rowOff>
    </xdr:to>
    <xdr:sp macro="" textlink="">
      <xdr:nvSpPr>
        <xdr:cNvPr id="876" name="楕円 875"/>
        <xdr:cNvSpPr/>
      </xdr:nvSpPr>
      <xdr:spPr>
        <a:xfrm>
          <a:off x="22110700" y="132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27131</xdr:rowOff>
    </xdr:from>
    <xdr:ext cx="534377" cy="259045"/>
    <xdr:sp macro="" textlink="">
      <xdr:nvSpPr>
        <xdr:cNvPr id="877" name="繰出金該当値テキスト"/>
        <xdr:cNvSpPr txBox="1"/>
      </xdr:nvSpPr>
      <xdr:spPr>
        <a:xfrm>
          <a:off x="22212300" y="132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85813</xdr:rowOff>
    </xdr:from>
    <xdr:to>
      <xdr:col>112</xdr:col>
      <xdr:colOff>38100</xdr:colOff>
      <xdr:row>78</xdr:row>
      <xdr:rowOff>15963</xdr:rowOff>
    </xdr:to>
    <xdr:sp macro="" textlink="">
      <xdr:nvSpPr>
        <xdr:cNvPr id="878" name="楕円 877"/>
        <xdr:cNvSpPr/>
      </xdr:nvSpPr>
      <xdr:spPr>
        <a:xfrm>
          <a:off x="21272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7090</xdr:rowOff>
    </xdr:from>
    <xdr:ext cx="534377" cy="259045"/>
    <xdr:sp macro="" textlink="">
      <xdr:nvSpPr>
        <xdr:cNvPr id="879" name="テキスト ボックス 878"/>
        <xdr:cNvSpPr txBox="1"/>
      </xdr:nvSpPr>
      <xdr:spPr>
        <a:xfrm>
          <a:off x="21056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89205</xdr:rowOff>
    </xdr:from>
    <xdr:to>
      <xdr:col>107</xdr:col>
      <xdr:colOff>101600</xdr:colOff>
      <xdr:row>78</xdr:row>
      <xdr:rowOff>19355</xdr:rowOff>
    </xdr:to>
    <xdr:sp macro="" textlink="">
      <xdr:nvSpPr>
        <xdr:cNvPr id="880" name="楕円 879"/>
        <xdr:cNvSpPr/>
      </xdr:nvSpPr>
      <xdr:spPr>
        <a:xfrm>
          <a:off x="20383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10482</xdr:rowOff>
    </xdr:from>
    <xdr:ext cx="534377" cy="259045"/>
    <xdr:sp macro="" textlink="">
      <xdr:nvSpPr>
        <xdr:cNvPr id="881" name="テキスト ボックス 880"/>
        <xdr:cNvSpPr txBox="1"/>
      </xdr:nvSpPr>
      <xdr:spPr>
        <a:xfrm>
          <a:off x="20167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49391</xdr:rowOff>
    </xdr:from>
    <xdr:to>
      <xdr:col>102</xdr:col>
      <xdr:colOff>165100</xdr:colOff>
      <xdr:row>77</xdr:row>
      <xdr:rowOff>150991</xdr:rowOff>
    </xdr:to>
    <xdr:sp macro="" textlink="">
      <xdr:nvSpPr>
        <xdr:cNvPr id="882" name="楕円 881"/>
        <xdr:cNvSpPr/>
      </xdr:nvSpPr>
      <xdr:spPr>
        <a:xfrm>
          <a:off x="19494500" y="132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142118</xdr:rowOff>
    </xdr:from>
    <xdr:ext cx="534377" cy="259045"/>
    <xdr:sp macro="" textlink="">
      <xdr:nvSpPr>
        <xdr:cNvPr id="883" name="テキスト ボックス 882"/>
        <xdr:cNvSpPr txBox="1"/>
      </xdr:nvSpPr>
      <xdr:spPr>
        <a:xfrm>
          <a:off x="19278111" y="133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64439</xdr:rowOff>
    </xdr:from>
    <xdr:to>
      <xdr:col>98</xdr:col>
      <xdr:colOff>38100</xdr:colOff>
      <xdr:row>77</xdr:row>
      <xdr:rowOff>166039</xdr:rowOff>
    </xdr:to>
    <xdr:sp macro="" textlink="">
      <xdr:nvSpPr>
        <xdr:cNvPr id="884" name="楕円 883"/>
        <xdr:cNvSpPr/>
      </xdr:nvSpPr>
      <xdr:spPr>
        <a:xfrm>
          <a:off x="18605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157166</xdr:rowOff>
    </xdr:from>
    <xdr:ext cx="534377" cy="259045"/>
    <xdr:sp macro="" textlink="">
      <xdr:nvSpPr>
        <xdr:cNvPr id="885" name="テキスト ボックス 884"/>
        <xdr:cNvSpPr txBox="1"/>
      </xdr:nvSpPr>
      <xdr:spPr>
        <a:xfrm>
          <a:off x="18389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小学校施設整備事業費及び市営住宅建設事業費の減に伴い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幼児教育・保育無償化事業費等の増により、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ほとんどの経費については、類似団体と同額以下かつ横ばいで推移しており、効率的な行政運営がなされている。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113,316
112,418
14.15
35,222,836
33,619,135
1,171,983
19,412,940
27,227,380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113792</xdr:rowOff>
    </xdr:from>
    <xdr:to>
      <xdr:col>24</xdr:col>
      <xdr:colOff>63500</xdr:colOff>
      <xdr:row>38</xdr:row>
      <xdr:rowOff>13208</xdr:rowOff>
    </xdr:to>
    <xdr:cxnSp macro="">
      <xdr:nvCxnSpPr>
        <xdr:cNvPr id="61" name="直線コネクタ 60"/>
        <xdr:cNvCxnSpPr/>
      </xdr:nvCxnSpPr>
      <xdr:spPr>
        <a:xfrm>
          <a:off x="3797300" y="645744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86360</xdr:rowOff>
    </xdr:from>
    <xdr:to>
      <xdr:col>19</xdr:col>
      <xdr:colOff>177800</xdr:colOff>
      <xdr:row>37</xdr:row>
      <xdr:rowOff>113792</xdr:rowOff>
    </xdr:to>
    <xdr:cxnSp macro="">
      <xdr:nvCxnSpPr>
        <xdr:cNvPr id="64" name="直線コネクタ 63"/>
        <xdr:cNvCxnSpPr/>
      </xdr:nvCxnSpPr>
      <xdr:spPr>
        <a:xfrm>
          <a:off x="2908300" y="64300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86360</xdr:rowOff>
    </xdr:from>
    <xdr:to>
      <xdr:col>15</xdr:col>
      <xdr:colOff>50800</xdr:colOff>
      <xdr:row>37</xdr:row>
      <xdr:rowOff>90170</xdr:rowOff>
    </xdr:to>
    <xdr:cxnSp macro="">
      <xdr:nvCxnSpPr>
        <xdr:cNvPr id="67" name="直線コネクタ 66"/>
        <xdr:cNvCxnSpPr/>
      </xdr:nvCxnSpPr>
      <xdr:spPr>
        <a:xfrm flipV="1">
          <a:off x="2019300" y="6430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157226</xdr:rowOff>
    </xdr:from>
    <xdr:to>
      <xdr:col>10</xdr:col>
      <xdr:colOff>114300</xdr:colOff>
      <xdr:row>37</xdr:row>
      <xdr:rowOff>90170</xdr:rowOff>
    </xdr:to>
    <xdr:cxnSp macro="">
      <xdr:nvCxnSpPr>
        <xdr:cNvPr id="70" name="直線コネクタ 69"/>
        <xdr:cNvCxnSpPr/>
      </xdr:nvCxnSpPr>
      <xdr:spPr>
        <a:xfrm>
          <a:off x="1130300" y="6329426"/>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133858</xdr:rowOff>
    </xdr:from>
    <xdr:to>
      <xdr:col>24</xdr:col>
      <xdr:colOff>114300</xdr:colOff>
      <xdr:row>38</xdr:row>
      <xdr:rowOff>64008</xdr:rowOff>
    </xdr:to>
    <xdr:sp macro="" textlink="">
      <xdr:nvSpPr>
        <xdr:cNvPr id="80" name="楕円 79"/>
        <xdr:cNvSpPr/>
      </xdr:nvSpPr>
      <xdr:spPr>
        <a:xfrm>
          <a:off x="4584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112285</xdr:rowOff>
    </xdr:from>
    <xdr:ext cx="469744" cy="259045"/>
    <xdr:sp macro="" textlink="">
      <xdr:nvSpPr>
        <xdr:cNvPr id="81" name="議会費該当値テキスト"/>
        <xdr:cNvSpPr txBox="1"/>
      </xdr:nvSpPr>
      <xdr:spPr>
        <a:xfrm>
          <a:off x="46863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62992</xdr:rowOff>
    </xdr:from>
    <xdr:to>
      <xdr:col>20</xdr:col>
      <xdr:colOff>38100</xdr:colOff>
      <xdr:row>37</xdr:row>
      <xdr:rowOff>164592</xdr:rowOff>
    </xdr:to>
    <xdr:sp macro="" textlink="">
      <xdr:nvSpPr>
        <xdr:cNvPr id="82" name="楕円 81"/>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155719</xdr:rowOff>
    </xdr:from>
    <xdr:ext cx="469744" cy="259045"/>
    <xdr:sp macro="" textlink="">
      <xdr:nvSpPr>
        <xdr:cNvPr id="83" name="テキスト ボックス 82"/>
        <xdr:cNvSpPr txBox="1"/>
      </xdr:nvSpPr>
      <xdr:spPr>
        <a:xfrm>
          <a:off x="3562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35560</xdr:rowOff>
    </xdr:from>
    <xdr:to>
      <xdr:col>15</xdr:col>
      <xdr:colOff>101600</xdr:colOff>
      <xdr:row>37</xdr:row>
      <xdr:rowOff>137160</xdr:rowOff>
    </xdr:to>
    <xdr:sp macro="" textlink="">
      <xdr:nvSpPr>
        <xdr:cNvPr id="84" name="楕円 83"/>
        <xdr:cNvSpPr/>
      </xdr:nvSpPr>
      <xdr:spPr>
        <a:xfrm>
          <a:off x="2857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128287</xdr:rowOff>
    </xdr:from>
    <xdr:ext cx="469744" cy="259045"/>
    <xdr:sp macro="" textlink="">
      <xdr:nvSpPr>
        <xdr:cNvPr id="85" name="テキスト ボックス 84"/>
        <xdr:cNvSpPr txBox="1"/>
      </xdr:nvSpPr>
      <xdr:spPr>
        <a:xfrm>
          <a:off x="2673428"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39370</xdr:rowOff>
    </xdr:from>
    <xdr:to>
      <xdr:col>10</xdr:col>
      <xdr:colOff>165100</xdr:colOff>
      <xdr:row>37</xdr:row>
      <xdr:rowOff>140970</xdr:rowOff>
    </xdr:to>
    <xdr:sp macro="" textlink="">
      <xdr:nvSpPr>
        <xdr:cNvPr id="86" name="楕円 85"/>
        <xdr:cNvSpPr/>
      </xdr:nvSpPr>
      <xdr:spPr>
        <a:xfrm>
          <a:off x="196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132097</xdr:rowOff>
    </xdr:from>
    <xdr:ext cx="469744" cy="259045"/>
    <xdr:sp macro="" textlink="">
      <xdr:nvSpPr>
        <xdr:cNvPr id="87" name="テキスト ボックス 86"/>
        <xdr:cNvSpPr txBox="1"/>
      </xdr:nvSpPr>
      <xdr:spPr>
        <a:xfrm>
          <a:off x="1784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106426</xdr:rowOff>
    </xdr:from>
    <xdr:to>
      <xdr:col>6</xdr:col>
      <xdr:colOff>38100</xdr:colOff>
      <xdr:row>37</xdr:row>
      <xdr:rowOff>36576</xdr:rowOff>
    </xdr:to>
    <xdr:sp macro="" textlink="">
      <xdr:nvSpPr>
        <xdr:cNvPr id="88" name="楕円 87"/>
        <xdr:cNvSpPr/>
      </xdr:nvSpPr>
      <xdr:spPr>
        <a:xfrm>
          <a:off x="107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27703</xdr:rowOff>
    </xdr:from>
    <xdr:ext cx="469744" cy="259045"/>
    <xdr:sp macro="" textlink="">
      <xdr:nvSpPr>
        <xdr:cNvPr id="89" name="テキスト ボックス 88"/>
        <xdr:cNvSpPr txBox="1"/>
      </xdr:nvSpPr>
      <xdr:spPr>
        <a:xfrm>
          <a:off x="895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138760</xdr:rowOff>
    </xdr:from>
    <xdr:to>
      <xdr:col>24</xdr:col>
      <xdr:colOff>63500</xdr:colOff>
      <xdr:row>58</xdr:row>
      <xdr:rowOff>158530</xdr:rowOff>
    </xdr:to>
    <xdr:cxnSp macro="">
      <xdr:nvCxnSpPr>
        <xdr:cNvPr id="120" name="直線コネクタ 119"/>
        <xdr:cNvCxnSpPr/>
      </xdr:nvCxnSpPr>
      <xdr:spPr>
        <a:xfrm>
          <a:off x="3797300" y="10082860"/>
          <a:ext cx="838200" cy="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138760</xdr:rowOff>
    </xdr:from>
    <xdr:to>
      <xdr:col>19</xdr:col>
      <xdr:colOff>177800</xdr:colOff>
      <xdr:row>58</xdr:row>
      <xdr:rowOff>152302</xdr:rowOff>
    </xdr:to>
    <xdr:cxnSp macro="">
      <xdr:nvCxnSpPr>
        <xdr:cNvPr id="123" name="直線コネクタ 122"/>
        <xdr:cNvCxnSpPr/>
      </xdr:nvCxnSpPr>
      <xdr:spPr>
        <a:xfrm flipV="1">
          <a:off x="2908300" y="10082860"/>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152302</xdr:rowOff>
    </xdr:from>
    <xdr:to>
      <xdr:col>15</xdr:col>
      <xdr:colOff>50800</xdr:colOff>
      <xdr:row>58</xdr:row>
      <xdr:rowOff>161410</xdr:rowOff>
    </xdr:to>
    <xdr:cxnSp macro="">
      <xdr:nvCxnSpPr>
        <xdr:cNvPr id="126" name="直線コネクタ 125"/>
        <xdr:cNvCxnSpPr/>
      </xdr:nvCxnSpPr>
      <xdr:spPr>
        <a:xfrm flipV="1">
          <a:off x="2019300" y="10096402"/>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161410</xdr:rowOff>
    </xdr:from>
    <xdr:to>
      <xdr:col>10</xdr:col>
      <xdr:colOff>114300</xdr:colOff>
      <xdr:row>59</xdr:row>
      <xdr:rowOff>7432</xdr:rowOff>
    </xdr:to>
    <xdr:cxnSp macro="">
      <xdr:nvCxnSpPr>
        <xdr:cNvPr id="129" name="直線コネクタ 128"/>
        <xdr:cNvCxnSpPr/>
      </xdr:nvCxnSpPr>
      <xdr:spPr>
        <a:xfrm flipV="1">
          <a:off x="1130300" y="10105510"/>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107730</xdr:rowOff>
    </xdr:from>
    <xdr:to>
      <xdr:col>24</xdr:col>
      <xdr:colOff>114300</xdr:colOff>
      <xdr:row>59</xdr:row>
      <xdr:rowOff>37880</xdr:rowOff>
    </xdr:to>
    <xdr:sp macro="" textlink="">
      <xdr:nvSpPr>
        <xdr:cNvPr id="139" name="楕円 138"/>
        <xdr:cNvSpPr/>
      </xdr:nvSpPr>
      <xdr:spPr>
        <a:xfrm>
          <a:off x="4584700" y="100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87960</xdr:rowOff>
    </xdr:from>
    <xdr:to>
      <xdr:col>20</xdr:col>
      <xdr:colOff>38100</xdr:colOff>
      <xdr:row>59</xdr:row>
      <xdr:rowOff>18110</xdr:rowOff>
    </xdr:to>
    <xdr:sp macro="" textlink="">
      <xdr:nvSpPr>
        <xdr:cNvPr id="141" name="楕円 140"/>
        <xdr:cNvSpPr/>
      </xdr:nvSpPr>
      <xdr:spPr>
        <a:xfrm>
          <a:off x="3746500" y="100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9237</xdr:rowOff>
    </xdr:from>
    <xdr:ext cx="534377" cy="259045"/>
    <xdr:sp macro="" textlink="">
      <xdr:nvSpPr>
        <xdr:cNvPr id="142" name="テキスト ボックス 141"/>
        <xdr:cNvSpPr txBox="1"/>
      </xdr:nvSpPr>
      <xdr:spPr>
        <a:xfrm>
          <a:off x="3530111" y="10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101502</xdr:rowOff>
    </xdr:from>
    <xdr:to>
      <xdr:col>15</xdr:col>
      <xdr:colOff>101600</xdr:colOff>
      <xdr:row>59</xdr:row>
      <xdr:rowOff>31652</xdr:rowOff>
    </xdr:to>
    <xdr:sp macro="" textlink="">
      <xdr:nvSpPr>
        <xdr:cNvPr id="143" name="楕円 142"/>
        <xdr:cNvSpPr/>
      </xdr:nvSpPr>
      <xdr:spPr>
        <a:xfrm>
          <a:off x="2857500" y="100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22779</xdr:rowOff>
    </xdr:from>
    <xdr:ext cx="534377" cy="259045"/>
    <xdr:sp macro="" textlink="">
      <xdr:nvSpPr>
        <xdr:cNvPr id="144" name="テキスト ボックス 143"/>
        <xdr:cNvSpPr txBox="1"/>
      </xdr:nvSpPr>
      <xdr:spPr>
        <a:xfrm>
          <a:off x="2641111" y="101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110610</xdr:rowOff>
    </xdr:from>
    <xdr:to>
      <xdr:col>10</xdr:col>
      <xdr:colOff>165100</xdr:colOff>
      <xdr:row>59</xdr:row>
      <xdr:rowOff>40760</xdr:rowOff>
    </xdr:to>
    <xdr:sp macro="" textlink="">
      <xdr:nvSpPr>
        <xdr:cNvPr id="145" name="楕円 144"/>
        <xdr:cNvSpPr/>
      </xdr:nvSpPr>
      <xdr:spPr>
        <a:xfrm>
          <a:off x="1968500" y="10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31887</xdr:rowOff>
    </xdr:from>
    <xdr:ext cx="534377" cy="259045"/>
    <xdr:sp macro="" textlink="">
      <xdr:nvSpPr>
        <xdr:cNvPr id="146" name="テキスト ボックス 145"/>
        <xdr:cNvSpPr txBox="1"/>
      </xdr:nvSpPr>
      <xdr:spPr>
        <a:xfrm>
          <a:off x="1752111" y="101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128082</xdr:rowOff>
    </xdr:from>
    <xdr:to>
      <xdr:col>6</xdr:col>
      <xdr:colOff>38100</xdr:colOff>
      <xdr:row>59</xdr:row>
      <xdr:rowOff>58232</xdr:rowOff>
    </xdr:to>
    <xdr:sp macro="" textlink="">
      <xdr:nvSpPr>
        <xdr:cNvPr id="147" name="楕円 146"/>
        <xdr:cNvSpPr/>
      </xdr:nvSpPr>
      <xdr:spPr>
        <a:xfrm>
          <a:off x="1079500" y="100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49359</xdr:rowOff>
    </xdr:from>
    <xdr:ext cx="534377" cy="259045"/>
    <xdr:sp macro="" textlink="">
      <xdr:nvSpPr>
        <xdr:cNvPr id="148" name="テキスト ボックス 147"/>
        <xdr:cNvSpPr txBox="1"/>
      </xdr:nvSpPr>
      <xdr:spPr>
        <a:xfrm>
          <a:off x="863111" y="101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23089</xdr:rowOff>
    </xdr:from>
    <xdr:to>
      <xdr:col>24</xdr:col>
      <xdr:colOff>63500</xdr:colOff>
      <xdr:row>78</xdr:row>
      <xdr:rowOff>110680</xdr:rowOff>
    </xdr:to>
    <xdr:cxnSp macro="">
      <xdr:nvCxnSpPr>
        <xdr:cNvPr id="178" name="直線コネクタ 177"/>
        <xdr:cNvCxnSpPr/>
      </xdr:nvCxnSpPr>
      <xdr:spPr>
        <a:xfrm flipV="1">
          <a:off x="3797300" y="13396189"/>
          <a:ext cx="8382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99213</xdr:rowOff>
    </xdr:from>
    <xdr:to>
      <xdr:col>19</xdr:col>
      <xdr:colOff>177800</xdr:colOff>
      <xdr:row>78</xdr:row>
      <xdr:rowOff>110680</xdr:rowOff>
    </xdr:to>
    <xdr:cxnSp macro="">
      <xdr:nvCxnSpPr>
        <xdr:cNvPr id="181" name="直線コネクタ 180"/>
        <xdr:cNvCxnSpPr/>
      </xdr:nvCxnSpPr>
      <xdr:spPr>
        <a:xfrm>
          <a:off x="2908300" y="13472313"/>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99213</xdr:rowOff>
    </xdr:from>
    <xdr:to>
      <xdr:col>15</xdr:col>
      <xdr:colOff>50800</xdr:colOff>
      <xdr:row>78</xdr:row>
      <xdr:rowOff>129223</xdr:rowOff>
    </xdr:to>
    <xdr:cxnSp macro="">
      <xdr:nvCxnSpPr>
        <xdr:cNvPr id="184" name="直線コネクタ 183"/>
        <xdr:cNvCxnSpPr/>
      </xdr:nvCxnSpPr>
      <xdr:spPr>
        <a:xfrm flipV="1">
          <a:off x="2019300" y="13472313"/>
          <a:ext cx="8890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129223</xdr:rowOff>
    </xdr:from>
    <xdr:to>
      <xdr:col>10</xdr:col>
      <xdr:colOff>114300</xdr:colOff>
      <xdr:row>79</xdr:row>
      <xdr:rowOff>38608</xdr:rowOff>
    </xdr:to>
    <xdr:cxnSp macro="">
      <xdr:nvCxnSpPr>
        <xdr:cNvPr id="187" name="直線コネクタ 186"/>
        <xdr:cNvCxnSpPr/>
      </xdr:nvCxnSpPr>
      <xdr:spPr>
        <a:xfrm flipV="1">
          <a:off x="1130300" y="13502323"/>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143739</xdr:rowOff>
    </xdr:from>
    <xdr:to>
      <xdr:col>24</xdr:col>
      <xdr:colOff>114300</xdr:colOff>
      <xdr:row>78</xdr:row>
      <xdr:rowOff>73889</xdr:rowOff>
    </xdr:to>
    <xdr:sp macro="" textlink="">
      <xdr:nvSpPr>
        <xdr:cNvPr id="197" name="楕円 196"/>
        <xdr:cNvSpPr/>
      </xdr:nvSpPr>
      <xdr:spPr>
        <a:xfrm>
          <a:off x="4584700" y="133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122166</xdr:rowOff>
    </xdr:from>
    <xdr:ext cx="599010" cy="259045"/>
    <xdr:sp macro="" textlink="">
      <xdr:nvSpPr>
        <xdr:cNvPr id="198" name="民生費該当値テキスト"/>
        <xdr:cNvSpPr txBox="1"/>
      </xdr:nvSpPr>
      <xdr:spPr>
        <a:xfrm>
          <a:off x="4686300" y="1332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59880</xdr:rowOff>
    </xdr:from>
    <xdr:to>
      <xdr:col>20</xdr:col>
      <xdr:colOff>38100</xdr:colOff>
      <xdr:row>78</xdr:row>
      <xdr:rowOff>161480</xdr:rowOff>
    </xdr:to>
    <xdr:sp macro="" textlink="">
      <xdr:nvSpPr>
        <xdr:cNvPr id="199" name="楕円 198"/>
        <xdr:cNvSpPr/>
      </xdr:nvSpPr>
      <xdr:spPr>
        <a:xfrm>
          <a:off x="3746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152607</xdr:rowOff>
    </xdr:from>
    <xdr:ext cx="599010" cy="259045"/>
    <xdr:sp macro="" textlink="">
      <xdr:nvSpPr>
        <xdr:cNvPr id="200" name="テキスト ボックス 199"/>
        <xdr:cNvSpPr txBox="1"/>
      </xdr:nvSpPr>
      <xdr:spPr>
        <a:xfrm>
          <a:off x="3497795" y="1352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48413</xdr:rowOff>
    </xdr:from>
    <xdr:to>
      <xdr:col>15</xdr:col>
      <xdr:colOff>101600</xdr:colOff>
      <xdr:row>78</xdr:row>
      <xdr:rowOff>150013</xdr:rowOff>
    </xdr:to>
    <xdr:sp macro="" textlink="">
      <xdr:nvSpPr>
        <xdr:cNvPr id="201" name="楕円 200"/>
        <xdr:cNvSpPr/>
      </xdr:nvSpPr>
      <xdr:spPr>
        <a:xfrm>
          <a:off x="2857500" y="134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141140</xdr:rowOff>
    </xdr:from>
    <xdr:ext cx="599010" cy="259045"/>
    <xdr:sp macro="" textlink="">
      <xdr:nvSpPr>
        <xdr:cNvPr id="202" name="テキスト ボックス 201"/>
        <xdr:cNvSpPr txBox="1"/>
      </xdr:nvSpPr>
      <xdr:spPr>
        <a:xfrm>
          <a:off x="2608795" y="1351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78423</xdr:rowOff>
    </xdr:from>
    <xdr:to>
      <xdr:col>10</xdr:col>
      <xdr:colOff>165100</xdr:colOff>
      <xdr:row>79</xdr:row>
      <xdr:rowOff>8573</xdr:rowOff>
    </xdr:to>
    <xdr:sp macro="" textlink="">
      <xdr:nvSpPr>
        <xdr:cNvPr id="203" name="楕円 202"/>
        <xdr:cNvSpPr/>
      </xdr:nvSpPr>
      <xdr:spPr>
        <a:xfrm>
          <a:off x="1968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171150</xdr:rowOff>
    </xdr:from>
    <xdr:ext cx="599010" cy="259045"/>
    <xdr:sp macro="" textlink="">
      <xdr:nvSpPr>
        <xdr:cNvPr id="204" name="テキスト ボックス 203"/>
        <xdr:cNvSpPr txBox="1"/>
      </xdr:nvSpPr>
      <xdr:spPr>
        <a:xfrm>
          <a:off x="1719795" y="135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159258</xdr:rowOff>
    </xdr:from>
    <xdr:to>
      <xdr:col>6</xdr:col>
      <xdr:colOff>38100</xdr:colOff>
      <xdr:row>79</xdr:row>
      <xdr:rowOff>89408</xdr:rowOff>
    </xdr:to>
    <xdr:sp macro="" textlink="">
      <xdr:nvSpPr>
        <xdr:cNvPr id="205" name="楕円 204"/>
        <xdr:cNvSpPr/>
      </xdr:nvSpPr>
      <xdr:spPr>
        <a:xfrm>
          <a:off x="10795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80535</xdr:rowOff>
    </xdr:from>
    <xdr:ext cx="599010" cy="259045"/>
    <xdr:sp macro="" textlink="">
      <xdr:nvSpPr>
        <xdr:cNvPr id="206" name="テキスト ボックス 205"/>
        <xdr:cNvSpPr txBox="1"/>
      </xdr:nvSpPr>
      <xdr:spPr>
        <a:xfrm>
          <a:off x="830795" y="1362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98127</xdr:rowOff>
    </xdr:from>
    <xdr:to>
      <xdr:col>24</xdr:col>
      <xdr:colOff>63500</xdr:colOff>
      <xdr:row>97</xdr:row>
      <xdr:rowOff>153775</xdr:rowOff>
    </xdr:to>
    <xdr:cxnSp macro="">
      <xdr:nvCxnSpPr>
        <xdr:cNvPr id="238" name="直線コネクタ 237"/>
        <xdr:cNvCxnSpPr/>
      </xdr:nvCxnSpPr>
      <xdr:spPr>
        <a:xfrm flipV="1">
          <a:off x="3797300" y="16728777"/>
          <a:ext cx="8382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153775</xdr:rowOff>
    </xdr:from>
    <xdr:to>
      <xdr:col>19</xdr:col>
      <xdr:colOff>177800</xdr:colOff>
      <xdr:row>97</xdr:row>
      <xdr:rowOff>154983</xdr:rowOff>
    </xdr:to>
    <xdr:cxnSp macro="">
      <xdr:nvCxnSpPr>
        <xdr:cNvPr id="241" name="直線コネクタ 240"/>
        <xdr:cNvCxnSpPr/>
      </xdr:nvCxnSpPr>
      <xdr:spPr>
        <a:xfrm flipV="1">
          <a:off x="2908300" y="1678442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26250</xdr:rowOff>
    </xdr:from>
    <xdr:to>
      <xdr:col>15</xdr:col>
      <xdr:colOff>50800</xdr:colOff>
      <xdr:row>97</xdr:row>
      <xdr:rowOff>154983</xdr:rowOff>
    </xdr:to>
    <xdr:cxnSp macro="">
      <xdr:nvCxnSpPr>
        <xdr:cNvPr id="244" name="直線コネクタ 243"/>
        <xdr:cNvCxnSpPr/>
      </xdr:nvCxnSpPr>
      <xdr:spPr>
        <a:xfrm>
          <a:off x="2019300" y="16656900"/>
          <a:ext cx="889000" cy="1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13774</xdr:rowOff>
    </xdr:from>
    <xdr:to>
      <xdr:col>10</xdr:col>
      <xdr:colOff>114300</xdr:colOff>
      <xdr:row>97</xdr:row>
      <xdr:rowOff>26250</xdr:rowOff>
    </xdr:to>
    <xdr:cxnSp macro="">
      <xdr:nvCxnSpPr>
        <xdr:cNvPr id="247" name="直線コネクタ 246"/>
        <xdr:cNvCxnSpPr/>
      </xdr:nvCxnSpPr>
      <xdr:spPr>
        <a:xfrm>
          <a:off x="1130300" y="16644424"/>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47327</xdr:rowOff>
    </xdr:from>
    <xdr:to>
      <xdr:col>24</xdr:col>
      <xdr:colOff>114300</xdr:colOff>
      <xdr:row>97</xdr:row>
      <xdr:rowOff>148927</xdr:rowOff>
    </xdr:to>
    <xdr:sp macro="" textlink="">
      <xdr:nvSpPr>
        <xdr:cNvPr id="257" name="楕円 256"/>
        <xdr:cNvSpPr/>
      </xdr:nvSpPr>
      <xdr:spPr>
        <a:xfrm>
          <a:off x="45847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133704</xdr:rowOff>
    </xdr:from>
    <xdr:ext cx="534377" cy="259045"/>
    <xdr:sp macro="" textlink="">
      <xdr:nvSpPr>
        <xdr:cNvPr id="258" name="衛生費該当値テキスト"/>
        <xdr:cNvSpPr txBox="1"/>
      </xdr:nvSpPr>
      <xdr:spPr>
        <a:xfrm>
          <a:off x="4686300" y="16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102975</xdr:rowOff>
    </xdr:from>
    <xdr:to>
      <xdr:col>20</xdr:col>
      <xdr:colOff>38100</xdr:colOff>
      <xdr:row>98</xdr:row>
      <xdr:rowOff>33125</xdr:rowOff>
    </xdr:to>
    <xdr:sp macro="" textlink="">
      <xdr:nvSpPr>
        <xdr:cNvPr id="259" name="楕円 258"/>
        <xdr:cNvSpPr/>
      </xdr:nvSpPr>
      <xdr:spPr>
        <a:xfrm>
          <a:off x="3746500" y="16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24252</xdr:rowOff>
    </xdr:from>
    <xdr:ext cx="534377" cy="259045"/>
    <xdr:sp macro="" textlink="">
      <xdr:nvSpPr>
        <xdr:cNvPr id="260" name="テキスト ボックス 259"/>
        <xdr:cNvSpPr txBox="1"/>
      </xdr:nvSpPr>
      <xdr:spPr>
        <a:xfrm>
          <a:off x="3530111" y="168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104183</xdr:rowOff>
    </xdr:from>
    <xdr:to>
      <xdr:col>15</xdr:col>
      <xdr:colOff>101600</xdr:colOff>
      <xdr:row>98</xdr:row>
      <xdr:rowOff>34333</xdr:rowOff>
    </xdr:to>
    <xdr:sp macro="" textlink="">
      <xdr:nvSpPr>
        <xdr:cNvPr id="261" name="楕円 260"/>
        <xdr:cNvSpPr/>
      </xdr:nvSpPr>
      <xdr:spPr>
        <a:xfrm>
          <a:off x="2857500" y="167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25460</xdr:rowOff>
    </xdr:from>
    <xdr:ext cx="534377" cy="259045"/>
    <xdr:sp macro="" textlink="">
      <xdr:nvSpPr>
        <xdr:cNvPr id="262" name="テキスト ボックス 261"/>
        <xdr:cNvSpPr txBox="1"/>
      </xdr:nvSpPr>
      <xdr:spPr>
        <a:xfrm>
          <a:off x="2641111" y="168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146900</xdr:rowOff>
    </xdr:from>
    <xdr:to>
      <xdr:col>10</xdr:col>
      <xdr:colOff>165100</xdr:colOff>
      <xdr:row>97</xdr:row>
      <xdr:rowOff>77050</xdr:rowOff>
    </xdr:to>
    <xdr:sp macro="" textlink="">
      <xdr:nvSpPr>
        <xdr:cNvPr id="263" name="楕円 262"/>
        <xdr:cNvSpPr/>
      </xdr:nvSpPr>
      <xdr:spPr>
        <a:xfrm>
          <a:off x="1968500" y="166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68177</xdr:rowOff>
    </xdr:from>
    <xdr:ext cx="534377" cy="259045"/>
    <xdr:sp macro="" textlink="">
      <xdr:nvSpPr>
        <xdr:cNvPr id="264" name="テキスト ボックス 263"/>
        <xdr:cNvSpPr txBox="1"/>
      </xdr:nvSpPr>
      <xdr:spPr>
        <a:xfrm>
          <a:off x="1752111" y="1669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134424</xdr:rowOff>
    </xdr:from>
    <xdr:to>
      <xdr:col>6</xdr:col>
      <xdr:colOff>38100</xdr:colOff>
      <xdr:row>97</xdr:row>
      <xdr:rowOff>64574</xdr:rowOff>
    </xdr:to>
    <xdr:sp macro="" textlink="">
      <xdr:nvSpPr>
        <xdr:cNvPr id="265" name="楕円 264"/>
        <xdr:cNvSpPr/>
      </xdr:nvSpPr>
      <xdr:spPr>
        <a:xfrm>
          <a:off x="1079500" y="165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55701</xdr:rowOff>
    </xdr:from>
    <xdr:ext cx="534377" cy="259045"/>
    <xdr:sp macro="" textlink="">
      <xdr:nvSpPr>
        <xdr:cNvPr id="266" name="テキスト ボックス 265"/>
        <xdr:cNvSpPr txBox="1"/>
      </xdr:nvSpPr>
      <xdr:spPr>
        <a:xfrm>
          <a:off x="863111" y="166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15799</xdr:rowOff>
    </xdr:from>
    <xdr:to>
      <xdr:col>55</xdr:col>
      <xdr:colOff>0</xdr:colOff>
      <xdr:row>38</xdr:row>
      <xdr:rowOff>21286</xdr:rowOff>
    </xdr:to>
    <xdr:cxnSp macro="">
      <xdr:nvCxnSpPr>
        <xdr:cNvPr id="293" name="直線コネクタ 292"/>
        <xdr:cNvCxnSpPr/>
      </xdr:nvCxnSpPr>
      <xdr:spPr>
        <a:xfrm flipV="1">
          <a:off x="9639300" y="653089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21286</xdr:rowOff>
    </xdr:from>
    <xdr:to>
      <xdr:col>50</xdr:col>
      <xdr:colOff>114300</xdr:colOff>
      <xdr:row>38</xdr:row>
      <xdr:rowOff>24029</xdr:rowOff>
    </xdr:to>
    <xdr:cxnSp macro="">
      <xdr:nvCxnSpPr>
        <xdr:cNvPr id="296" name="直線コネクタ 295"/>
        <xdr:cNvCxnSpPr/>
      </xdr:nvCxnSpPr>
      <xdr:spPr>
        <a:xfrm flipV="1">
          <a:off x="8750300" y="653638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24029</xdr:rowOff>
    </xdr:to>
    <xdr:cxnSp macro="">
      <xdr:nvCxnSpPr>
        <xdr:cNvPr id="299" name="直線コネクタ 298"/>
        <xdr:cNvCxnSpPr/>
      </xdr:nvCxnSpPr>
      <xdr:spPr>
        <a:xfrm>
          <a:off x="7861300" y="652907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17170</xdr:rowOff>
    </xdr:to>
    <xdr:cxnSp macro="">
      <xdr:nvCxnSpPr>
        <xdr:cNvPr id="302" name="直線コネクタ 301"/>
        <xdr:cNvCxnSpPr/>
      </xdr:nvCxnSpPr>
      <xdr:spPr>
        <a:xfrm flipV="1">
          <a:off x="6972300" y="65290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136449</xdr:rowOff>
    </xdr:from>
    <xdr:to>
      <xdr:col>55</xdr:col>
      <xdr:colOff>50800</xdr:colOff>
      <xdr:row>38</xdr:row>
      <xdr:rowOff>66599</xdr:rowOff>
    </xdr:to>
    <xdr:sp macro="" textlink="">
      <xdr:nvSpPr>
        <xdr:cNvPr id="312" name="楕円 311"/>
        <xdr:cNvSpPr/>
      </xdr:nvSpPr>
      <xdr:spPr>
        <a:xfrm>
          <a:off x="104267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51376</xdr:rowOff>
    </xdr:from>
    <xdr:ext cx="378565" cy="259045"/>
    <xdr:sp macro="" textlink="">
      <xdr:nvSpPr>
        <xdr:cNvPr id="313" name="労働費該当値テキスト"/>
        <xdr:cNvSpPr txBox="1"/>
      </xdr:nvSpPr>
      <xdr:spPr>
        <a:xfrm>
          <a:off x="10528300" y="63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141935</xdr:rowOff>
    </xdr:from>
    <xdr:to>
      <xdr:col>50</xdr:col>
      <xdr:colOff>165100</xdr:colOff>
      <xdr:row>38</xdr:row>
      <xdr:rowOff>72086</xdr:rowOff>
    </xdr:to>
    <xdr:sp macro="" textlink="">
      <xdr:nvSpPr>
        <xdr:cNvPr id="314" name="楕円 313"/>
        <xdr:cNvSpPr/>
      </xdr:nvSpPr>
      <xdr:spPr>
        <a:xfrm>
          <a:off x="9588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63213</xdr:rowOff>
    </xdr:from>
    <xdr:ext cx="378565" cy="259045"/>
    <xdr:sp macro="" textlink="">
      <xdr:nvSpPr>
        <xdr:cNvPr id="315" name="テキスト ボックス 314"/>
        <xdr:cNvSpPr txBox="1"/>
      </xdr:nvSpPr>
      <xdr:spPr>
        <a:xfrm>
          <a:off x="9450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144678</xdr:rowOff>
    </xdr:from>
    <xdr:to>
      <xdr:col>46</xdr:col>
      <xdr:colOff>38100</xdr:colOff>
      <xdr:row>38</xdr:row>
      <xdr:rowOff>74828</xdr:rowOff>
    </xdr:to>
    <xdr:sp macro="" textlink="">
      <xdr:nvSpPr>
        <xdr:cNvPr id="316" name="楕円 315"/>
        <xdr:cNvSpPr/>
      </xdr:nvSpPr>
      <xdr:spPr>
        <a:xfrm>
          <a:off x="869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65956</xdr:rowOff>
    </xdr:from>
    <xdr:ext cx="378565" cy="259045"/>
    <xdr:sp macro="" textlink="">
      <xdr:nvSpPr>
        <xdr:cNvPr id="317" name="テキスト ボックス 316"/>
        <xdr:cNvSpPr txBox="1"/>
      </xdr:nvSpPr>
      <xdr:spPr>
        <a:xfrm>
          <a:off x="8561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8" name="楕円 317"/>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55897</xdr:rowOff>
    </xdr:from>
    <xdr:ext cx="378565" cy="259045"/>
    <xdr:sp macro="" textlink="">
      <xdr:nvSpPr>
        <xdr:cNvPr id="319" name="テキスト ボックス 318"/>
        <xdr:cNvSpPr txBox="1"/>
      </xdr:nvSpPr>
      <xdr:spPr>
        <a:xfrm>
          <a:off x="7672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137820</xdr:rowOff>
    </xdr:from>
    <xdr:to>
      <xdr:col>36</xdr:col>
      <xdr:colOff>165100</xdr:colOff>
      <xdr:row>38</xdr:row>
      <xdr:rowOff>67970</xdr:rowOff>
    </xdr:to>
    <xdr:sp macro="" textlink="">
      <xdr:nvSpPr>
        <xdr:cNvPr id="320" name="楕円 319"/>
        <xdr:cNvSpPr/>
      </xdr:nvSpPr>
      <xdr:spPr>
        <a:xfrm>
          <a:off x="6921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59097</xdr:rowOff>
    </xdr:from>
    <xdr:ext cx="378565" cy="259045"/>
    <xdr:sp macro="" textlink="">
      <xdr:nvSpPr>
        <xdr:cNvPr id="321" name="テキスト ボックス 320"/>
        <xdr:cNvSpPr txBox="1"/>
      </xdr:nvSpPr>
      <xdr:spPr>
        <a:xfrm>
          <a:off x="6783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99695</xdr:rowOff>
    </xdr:from>
    <xdr:to>
      <xdr:col>55</xdr:col>
      <xdr:colOff>0</xdr:colOff>
      <xdr:row>58</xdr:row>
      <xdr:rowOff>106782</xdr:rowOff>
    </xdr:to>
    <xdr:cxnSp macro="">
      <xdr:nvCxnSpPr>
        <xdr:cNvPr id="348" name="直線コネクタ 347"/>
        <xdr:cNvCxnSpPr/>
      </xdr:nvCxnSpPr>
      <xdr:spPr>
        <a:xfrm>
          <a:off x="9639300" y="1004379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99695</xdr:rowOff>
    </xdr:from>
    <xdr:to>
      <xdr:col>50</xdr:col>
      <xdr:colOff>114300</xdr:colOff>
      <xdr:row>58</xdr:row>
      <xdr:rowOff>112771</xdr:rowOff>
    </xdr:to>
    <xdr:cxnSp macro="">
      <xdr:nvCxnSpPr>
        <xdr:cNvPr id="351" name="直線コネクタ 350"/>
        <xdr:cNvCxnSpPr/>
      </xdr:nvCxnSpPr>
      <xdr:spPr>
        <a:xfrm flipV="1">
          <a:off x="8750300" y="1004379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112771</xdr:rowOff>
    </xdr:from>
    <xdr:to>
      <xdr:col>45</xdr:col>
      <xdr:colOff>177800</xdr:colOff>
      <xdr:row>58</xdr:row>
      <xdr:rowOff>114646</xdr:rowOff>
    </xdr:to>
    <xdr:cxnSp macro="">
      <xdr:nvCxnSpPr>
        <xdr:cNvPr id="354" name="直線コネクタ 353"/>
        <xdr:cNvCxnSpPr/>
      </xdr:nvCxnSpPr>
      <xdr:spPr>
        <a:xfrm flipV="1">
          <a:off x="7861300" y="1005687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110576</xdr:rowOff>
    </xdr:from>
    <xdr:to>
      <xdr:col>41</xdr:col>
      <xdr:colOff>50800</xdr:colOff>
      <xdr:row>58</xdr:row>
      <xdr:rowOff>114646</xdr:rowOff>
    </xdr:to>
    <xdr:cxnSp macro="">
      <xdr:nvCxnSpPr>
        <xdr:cNvPr id="357" name="直線コネクタ 356"/>
        <xdr:cNvCxnSpPr/>
      </xdr:nvCxnSpPr>
      <xdr:spPr>
        <a:xfrm>
          <a:off x="6972300" y="10054676"/>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55982</xdr:rowOff>
    </xdr:from>
    <xdr:to>
      <xdr:col>55</xdr:col>
      <xdr:colOff>50800</xdr:colOff>
      <xdr:row>58</xdr:row>
      <xdr:rowOff>157582</xdr:rowOff>
    </xdr:to>
    <xdr:sp macro="" textlink="">
      <xdr:nvSpPr>
        <xdr:cNvPr id="367" name="楕円 366"/>
        <xdr:cNvSpPr/>
      </xdr:nvSpPr>
      <xdr:spPr>
        <a:xfrm>
          <a:off x="10426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142359</xdr:rowOff>
    </xdr:from>
    <xdr:ext cx="378565" cy="259045"/>
    <xdr:sp macro="" textlink="">
      <xdr:nvSpPr>
        <xdr:cNvPr id="368" name="農林水産業費該当値テキスト"/>
        <xdr:cNvSpPr txBox="1"/>
      </xdr:nvSpPr>
      <xdr:spPr>
        <a:xfrm>
          <a:off x="10528300" y="991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48895</xdr:rowOff>
    </xdr:from>
    <xdr:to>
      <xdr:col>50</xdr:col>
      <xdr:colOff>165100</xdr:colOff>
      <xdr:row>58</xdr:row>
      <xdr:rowOff>150495</xdr:rowOff>
    </xdr:to>
    <xdr:sp macro="" textlink="">
      <xdr:nvSpPr>
        <xdr:cNvPr id="369" name="楕円 368"/>
        <xdr:cNvSpPr/>
      </xdr:nvSpPr>
      <xdr:spPr>
        <a:xfrm>
          <a:off x="9588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141622</xdr:rowOff>
    </xdr:from>
    <xdr:ext cx="378565" cy="259045"/>
    <xdr:sp macro="" textlink="">
      <xdr:nvSpPr>
        <xdr:cNvPr id="370" name="テキスト ボックス 369"/>
        <xdr:cNvSpPr txBox="1"/>
      </xdr:nvSpPr>
      <xdr:spPr>
        <a:xfrm>
          <a:off x="9450017" y="1008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61971</xdr:rowOff>
    </xdr:from>
    <xdr:to>
      <xdr:col>46</xdr:col>
      <xdr:colOff>38100</xdr:colOff>
      <xdr:row>58</xdr:row>
      <xdr:rowOff>163571</xdr:rowOff>
    </xdr:to>
    <xdr:sp macro="" textlink="">
      <xdr:nvSpPr>
        <xdr:cNvPr id="371" name="楕円 370"/>
        <xdr:cNvSpPr/>
      </xdr:nvSpPr>
      <xdr:spPr>
        <a:xfrm>
          <a:off x="8699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154698</xdr:rowOff>
    </xdr:from>
    <xdr:ext cx="378565" cy="259045"/>
    <xdr:sp macro="" textlink="">
      <xdr:nvSpPr>
        <xdr:cNvPr id="372" name="テキスト ボックス 371"/>
        <xdr:cNvSpPr txBox="1"/>
      </xdr:nvSpPr>
      <xdr:spPr>
        <a:xfrm>
          <a:off x="8561017" y="10098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63846</xdr:rowOff>
    </xdr:from>
    <xdr:to>
      <xdr:col>41</xdr:col>
      <xdr:colOff>101600</xdr:colOff>
      <xdr:row>58</xdr:row>
      <xdr:rowOff>165446</xdr:rowOff>
    </xdr:to>
    <xdr:sp macro="" textlink="">
      <xdr:nvSpPr>
        <xdr:cNvPr id="373" name="楕円 372"/>
        <xdr:cNvSpPr/>
      </xdr:nvSpPr>
      <xdr:spPr>
        <a:xfrm>
          <a:off x="7810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156573</xdr:rowOff>
    </xdr:from>
    <xdr:ext cx="378565" cy="259045"/>
    <xdr:sp macro="" textlink="">
      <xdr:nvSpPr>
        <xdr:cNvPr id="374" name="テキスト ボックス 373"/>
        <xdr:cNvSpPr txBox="1"/>
      </xdr:nvSpPr>
      <xdr:spPr>
        <a:xfrm>
          <a:off x="7672017" y="1010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59776</xdr:rowOff>
    </xdr:from>
    <xdr:to>
      <xdr:col>36</xdr:col>
      <xdr:colOff>165100</xdr:colOff>
      <xdr:row>58</xdr:row>
      <xdr:rowOff>161376</xdr:rowOff>
    </xdr:to>
    <xdr:sp macro="" textlink="">
      <xdr:nvSpPr>
        <xdr:cNvPr id="375" name="楕円 374"/>
        <xdr:cNvSpPr/>
      </xdr:nvSpPr>
      <xdr:spPr>
        <a:xfrm>
          <a:off x="6921500" y="100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152503</xdr:rowOff>
    </xdr:from>
    <xdr:ext cx="378565" cy="259045"/>
    <xdr:sp macro="" textlink="">
      <xdr:nvSpPr>
        <xdr:cNvPr id="376" name="テキスト ボックス 375"/>
        <xdr:cNvSpPr txBox="1"/>
      </xdr:nvSpPr>
      <xdr:spPr>
        <a:xfrm>
          <a:off x="6783017" y="1009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167132</xdr:rowOff>
    </xdr:from>
    <xdr:to>
      <xdr:col>55</xdr:col>
      <xdr:colOff>0</xdr:colOff>
      <xdr:row>78</xdr:row>
      <xdr:rowOff>167753</xdr:rowOff>
    </xdr:to>
    <xdr:cxnSp macro="">
      <xdr:nvCxnSpPr>
        <xdr:cNvPr id="407" name="直線コネクタ 406"/>
        <xdr:cNvCxnSpPr/>
      </xdr:nvCxnSpPr>
      <xdr:spPr>
        <a:xfrm>
          <a:off x="9639300" y="13540232"/>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167132</xdr:rowOff>
    </xdr:from>
    <xdr:to>
      <xdr:col>50</xdr:col>
      <xdr:colOff>114300</xdr:colOff>
      <xdr:row>78</xdr:row>
      <xdr:rowOff>168080</xdr:rowOff>
    </xdr:to>
    <xdr:cxnSp macro="">
      <xdr:nvCxnSpPr>
        <xdr:cNvPr id="410" name="直線コネクタ 409"/>
        <xdr:cNvCxnSpPr/>
      </xdr:nvCxnSpPr>
      <xdr:spPr>
        <a:xfrm flipV="1">
          <a:off x="8750300" y="13540232"/>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167720</xdr:rowOff>
    </xdr:from>
    <xdr:to>
      <xdr:col>45</xdr:col>
      <xdr:colOff>177800</xdr:colOff>
      <xdr:row>78</xdr:row>
      <xdr:rowOff>168080</xdr:rowOff>
    </xdr:to>
    <xdr:cxnSp macro="">
      <xdr:nvCxnSpPr>
        <xdr:cNvPr id="413" name="直線コネクタ 412"/>
        <xdr:cNvCxnSpPr/>
      </xdr:nvCxnSpPr>
      <xdr:spPr>
        <a:xfrm>
          <a:off x="7861300" y="1354082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154690</xdr:rowOff>
    </xdr:from>
    <xdr:to>
      <xdr:col>41</xdr:col>
      <xdr:colOff>50800</xdr:colOff>
      <xdr:row>78</xdr:row>
      <xdr:rowOff>167720</xdr:rowOff>
    </xdr:to>
    <xdr:cxnSp macro="">
      <xdr:nvCxnSpPr>
        <xdr:cNvPr id="416" name="直線コネクタ 415"/>
        <xdr:cNvCxnSpPr/>
      </xdr:nvCxnSpPr>
      <xdr:spPr>
        <a:xfrm>
          <a:off x="6972300" y="1352779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116953</xdr:rowOff>
    </xdr:from>
    <xdr:to>
      <xdr:col>55</xdr:col>
      <xdr:colOff>50800</xdr:colOff>
      <xdr:row>79</xdr:row>
      <xdr:rowOff>47103</xdr:rowOff>
    </xdr:to>
    <xdr:sp macro="" textlink="">
      <xdr:nvSpPr>
        <xdr:cNvPr id="426" name="楕円 425"/>
        <xdr:cNvSpPr/>
      </xdr:nvSpPr>
      <xdr:spPr>
        <a:xfrm>
          <a:off x="10426700" y="134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31880</xdr:rowOff>
    </xdr:from>
    <xdr:ext cx="469744" cy="259045"/>
    <xdr:sp macro="" textlink="">
      <xdr:nvSpPr>
        <xdr:cNvPr id="427" name="商工費該当値テキスト"/>
        <xdr:cNvSpPr txBox="1"/>
      </xdr:nvSpPr>
      <xdr:spPr>
        <a:xfrm>
          <a:off x="10528300" y="1340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116332</xdr:rowOff>
    </xdr:from>
    <xdr:to>
      <xdr:col>50</xdr:col>
      <xdr:colOff>165100</xdr:colOff>
      <xdr:row>79</xdr:row>
      <xdr:rowOff>46482</xdr:rowOff>
    </xdr:to>
    <xdr:sp macro="" textlink="">
      <xdr:nvSpPr>
        <xdr:cNvPr id="428" name="楕円 427"/>
        <xdr:cNvSpPr/>
      </xdr:nvSpPr>
      <xdr:spPr>
        <a:xfrm>
          <a:off x="9588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37609</xdr:rowOff>
    </xdr:from>
    <xdr:ext cx="469744" cy="259045"/>
    <xdr:sp macro="" textlink="">
      <xdr:nvSpPr>
        <xdr:cNvPr id="429" name="テキスト ボックス 428"/>
        <xdr:cNvSpPr txBox="1"/>
      </xdr:nvSpPr>
      <xdr:spPr>
        <a:xfrm>
          <a:off x="9404428"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117280</xdr:rowOff>
    </xdr:from>
    <xdr:to>
      <xdr:col>46</xdr:col>
      <xdr:colOff>38100</xdr:colOff>
      <xdr:row>79</xdr:row>
      <xdr:rowOff>47430</xdr:rowOff>
    </xdr:to>
    <xdr:sp macro="" textlink="">
      <xdr:nvSpPr>
        <xdr:cNvPr id="430" name="楕円 429"/>
        <xdr:cNvSpPr/>
      </xdr:nvSpPr>
      <xdr:spPr>
        <a:xfrm>
          <a:off x="86995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38557</xdr:rowOff>
    </xdr:from>
    <xdr:ext cx="469744" cy="259045"/>
    <xdr:sp macro="" textlink="">
      <xdr:nvSpPr>
        <xdr:cNvPr id="431" name="テキスト ボックス 430"/>
        <xdr:cNvSpPr txBox="1"/>
      </xdr:nvSpPr>
      <xdr:spPr>
        <a:xfrm>
          <a:off x="8515428" y="135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116920</xdr:rowOff>
    </xdr:from>
    <xdr:to>
      <xdr:col>41</xdr:col>
      <xdr:colOff>101600</xdr:colOff>
      <xdr:row>79</xdr:row>
      <xdr:rowOff>47070</xdr:rowOff>
    </xdr:to>
    <xdr:sp macro="" textlink="">
      <xdr:nvSpPr>
        <xdr:cNvPr id="432" name="楕円 431"/>
        <xdr:cNvSpPr/>
      </xdr:nvSpPr>
      <xdr:spPr>
        <a:xfrm>
          <a:off x="7810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38197</xdr:rowOff>
    </xdr:from>
    <xdr:ext cx="469744" cy="259045"/>
    <xdr:sp macro="" textlink="">
      <xdr:nvSpPr>
        <xdr:cNvPr id="433" name="テキスト ボックス 432"/>
        <xdr:cNvSpPr txBox="1"/>
      </xdr:nvSpPr>
      <xdr:spPr>
        <a:xfrm>
          <a:off x="7626428"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103890</xdr:rowOff>
    </xdr:from>
    <xdr:to>
      <xdr:col>36</xdr:col>
      <xdr:colOff>165100</xdr:colOff>
      <xdr:row>79</xdr:row>
      <xdr:rowOff>34040</xdr:rowOff>
    </xdr:to>
    <xdr:sp macro="" textlink="">
      <xdr:nvSpPr>
        <xdr:cNvPr id="434" name="楕円 433"/>
        <xdr:cNvSpPr/>
      </xdr:nvSpPr>
      <xdr:spPr>
        <a:xfrm>
          <a:off x="6921500" y="13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25167</xdr:rowOff>
    </xdr:from>
    <xdr:ext cx="469744" cy="259045"/>
    <xdr:sp macro="" textlink="">
      <xdr:nvSpPr>
        <xdr:cNvPr id="435" name="テキスト ボックス 434"/>
        <xdr:cNvSpPr txBox="1"/>
      </xdr:nvSpPr>
      <xdr:spPr>
        <a:xfrm>
          <a:off x="6737428" y="13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6578</xdr:rowOff>
    </xdr:from>
    <xdr:to>
      <xdr:col>55</xdr:col>
      <xdr:colOff>0</xdr:colOff>
      <xdr:row>97</xdr:row>
      <xdr:rowOff>146079</xdr:rowOff>
    </xdr:to>
    <xdr:cxnSp macro="">
      <xdr:nvCxnSpPr>
        <xdr:cNvPr id="466" name="直線コネクタ 465"/>
        <xdr:cNvCxnSpPr/>
      </xdr:nvCxnSpPr>
      <xdr:spPr>
        <a:xfrm>
          <a:off x="9639300" y="16637228"/>
          <a:ext cx="838200" cy="1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6578</xdr:rowOff>
    </xdr:from>
    <xdr:to>
      <xdr:col>50</xdr:col>
      <xdr:colOff>114300</xdr:colOff>
      <xdr:row>97</xdr:row>
      <xdr:rowOff>165043</xdr:rowOff>
    </xdr:to>
    <xdr:cxnSp macro="">
      <xdr:nvCxnSpPr>
        <xdr:cNvPr id="469" name="直線コネクタ 468"/>
        <xdr:cNvCxnSpPr/>
      </xdr:nvCxnSpPr>
      <xdr:spPr>
        <a:xfrm flipV="1">
          <a:off x="8750300" y="16637228"/>
          <a:ext cx="889000" cy="1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143804</xdr:rowOff>
    </xdr:from>
    <xdr:to>
      <xdr:col>45</xdr:col>
      <xdr:colOff>177800</xdr:colOff>
      <xdr:row>97</xdr:row>
      <xdr:rowOff>165043</xdr:rowOff>
    </xdr:to>
    <xdr:cxnSp macro="">
      <xdr:nvCxnSpPr>
        <xdr:cNvPr id="472" name="直線コネクタ 471"/>
        <xdr:cNvCxnSpPr/>
      </xdr:nvCxnSpPr>
      <xdr:spPr>
        <a:xfrm>
          <a:off x="7861300" y="16774454"/>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143804</xdr:rowOff>
    </xdr:from>
    <xdr:to>
      <xdr:col>41</xdr:col>
      <xdr:colOff>50800</xdr:colOff>
      <xdr:row>98</xdr:row>
      <xdr:rowOff>20165</xdr:rowOff>
    </xdr:to>
    <xdr:cxnSp macro="">
      <xdr:nvCxnSpPr>
        <xdr:cNvPr id="475" name="直線コネクタ 474"/>
        <xdr:cNvCxnSpPr/>
      </xdr:nvCxnSpPr>
      <xdr:spPr>
        <a:xfrm flipV="1">
          <a:off x="6972300" y="16774454"/>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95279</xdr:rowOff>
    </xdr:from>
    <xdr:to>
      <xdr:col>55</xdr:col>
      <xdr:colOff>50800</xdr:colOff>
      <xdr:row>98</xdr:row>
      <xdr:rowOff>25429</xdr:rowOff>
    </xdr:to>
    <xdr:sp macro="" textlink="">
      <xdr:nvSpPr>
        <xdr:cNvPr id="485" name="楕円 484"/>
        <xdr:cNvSpPr/>
      </xdr:nvSpPr>
      <xdr:spPr>
        <a:xfrm>
          <a:off x="10426700" y="167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10206</xdr:rowOff>
    </xdr:from>
    <xdr:ext cx="534377" cy="259045"/>
    <xdr:sp macro="" textlink="">
      <xdr:nvSpPr>
        <xdr:cNvPr id="486" name="土木費該当値テキスト"/>
        <xdr:cNvSpPr txBox="1"/>
      </xdr:nvSpPr>
      <xdr:spPr>
        <a:xfrm>
          <a:off x="10528300" y="166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127228</xdr:rowOff>
    </xdr:from>
    <xdr:to>
      <xdr:col>50</xdr:col>
      <xdr:colOff>165100</xdr:colOff>
      <xdr:row>97</xdr:row>
      <xdr:rowOff>57378</xdr:rowOff>
    </xdr:to>
    <xdr:sp macro="" textlink="">
      <xdr:nvSpPr>
        <xdr:cNvPr id="487" name="楕円 486"/>
        <xdr:cNvSpPr/>
      </xdr:nvSpPr>
      <xdr:spPr>
        <a:xfrm>
          <a:off x="9588500" y="165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73905</xdr:rowOff>
    </xdr:from>
    <xdr:ext cx="534377" cy="259045"/>
    <xdr:sp macro="" textlink="">
      <xdr:nvSpPr>
        <xdr:cNvPr id="488" name="テキスト ボックス 487"/>
        <xdr:cNvSpPr txBox="1"/>
      </xdr:nvSpPr>
      <xdr:spPr>
        <a:xfrm>
          <a:off x="9372111" y="163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114243</xdr:rowOff>
    </xdr:from>
    <xdr:to>
      <xdr:col>46</xdr:col>
      <xdr:colOff>38100</xdr:colOff>
      <xdr:row>98</xdr:row>
      <xdr:rowOff>44393</xdr:rowOff>
    </xdr:to>
    <xdr:sp macro="" textlink="">
      <xdr:nvSpPr>
        <xdr:cNvPr id="489" name="楕円 488"/>
        <xdr:cNvSpPr/>
      </xdr:nvSpPr>
      <xdr:spPr>
        <a:xfrm>
          <a:off x="8699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35520</xdr:rowOff>
    </xdr:from>
    <xdr:ext cx="534377" cy="259045"/>
    <xdr:sp macro="" textlink="">
      <xdr:nvSpPr>
        <xdr:cNvPr id="490" name="テキスト ボックス 489"/>
        <xdr:cNvSpPr txBox="1"/>
      </xdr:nvSpPr>
      <xdr:spPr>
        <a:xfrm>
          <a:off x="8483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93004</xdr:rowOff>
    </xdr:from>
    <xdr:to>
      <xdr:col>41</xdr:col>
      <xdr:colOff>101600</xdr:colOff>
      <xdr:row>98</xdr:row>
      <xdr:rowOff>23154</xdr:rowOff>
    </xdr:to>
    <xdr:sp macro="" textlink="">
      <xdr:nvSpPr>
        <xdr:cNvPr id="491" name="楕円 490"/>
        <xdr:cNvSpPr/>
      </xdr:nvSpPr>
      <xdr:spPr>
        <a:xfrm>
          <a:off x="7810500" y="16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14281</xdr:rowOff>
    </xdr:from>
    <xdr:ext cx="534377" cy="259045"/>
    <xdr:sp macro="" textlink="">
      <xdr:nvSpPr>
        <xdr:cNvPr id="492" name="テキスト ボックス 491"/>
        <xdr:cNvSpPr txBox="1"/>
      </xdr:nvSpPr>
      <xdr:spPr>
        <a:xfrm>
          <a:off x="7594111" y="168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140815</xdr:rowOff>
    </xdr:from>
    <xdr:to>
      <xdr:col>36</xdr:col>
      <xdr:colOff>165100</xdr:colOff>
      <xdr:row>98</xdr:row>
      <xdr:rowOff>70965</xdr:rowOff>
    </xdr:to>
    <xdr:sp macro="" textlink="">
      <xdr:nvSpPr>
        <xdr:cNvPr id="493" name="楕円 492"/>
        <xdr:cNvSpPr/>
      </xdr:nvSpPr>
      <xdr:spPr>
        <a:xfrm>
          <a:off x="6921500" y="16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62092</xdr:rowOff>
    </xdr:from>
    <xdr:ext cx="534377" cy="259045"/>
    <xdr:sp macro="" textlink="">
      <xdr:nvSpPr>
        <xdr:cNvPr id="494" name="テキスト ボックス 493"/>
        <xdr:cNvSpPr txBox="1"/>
      </xdr:nvSpPr>
      <xdr:spPr>
        <a:xfrm>
          <a:off x="670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150444</xdr:rowOff>
    </xdr:from>
    <xdr:to>
      <xdr:col>85</xdr:col>
      <xdr:colOff>126364</xdr:colOff>
      <xdr:row>37</xdr:row>
      <xdr:rowOff>86969</xdr:rowOff>
    </xdr:to>
    <xdr:cxnSp macro="">
      <xdr:nvCxnSpPr>
        <xdr:cNvPr id="519" name="直線コネクタ 518"/>
        <xdr:cNvCxnSpPr/>
      </xdr:nvCxnSpPr>
      <xdr:spPr>
        <a:xfrm flipV="1">
          <a:off x="16317595" y="5293944"/>
          <a:ext cx="1269" cy="11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90796</xdr:rowOff>
    </xdr:from>
    <xdr:ext cx="469744" cy="259045"/>
    <xdr:sp macro="" textlink="">
      <xdr:nvSpPr>
        <xdr:cNvPr id="520" name="消防費最小値テキスト"/>
        <xdr:cNvSpPr txBox="1"/>
      </xdr:nvSpPr>
      <xdr:spPr>
        <a:xfrm>
          <a:off x="16370300" y="64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86969</xdr:rowOff>
    </xdr:from>
    <xdr:to>
      <xdr:col>86</xdr:col>
      <xdr:colOff>25400</xdr:colOff>
      <xdr:row>37</xdr:row>
      <xdr:rowOff>86969</xdr:rowOff>
    </xdr:to>
    <xdr:cxnSp macro="">
      <xdr:nvCxnSpPr>
        <xdr:cNvPr id="521" name="直線コネクタ 520"/>
        <xdr:cNvCxnSpPr/>
      </xdr:nvCxnSpPr>
      <xdr:spPr>
        <a:xfrm>
          <a:off x="16230600" y="64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97121</xdr:rowOff>
    </xdr:from>
    <xdr:ext cx="534377" cy="259045"/>
    <xdr:sp macro="" textlink="">
      <xdr:nvSpPr>
        <xdr:cNvPr id="522" name="消防費最大値テキスト"/>
        <xdr:cNvSpPr txBox="1"/>
      </xdr:nvSpPr>
      <xdr:spPr>
        <a:xfrm>
          <a:off x="16370300" y="506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150444</xdr:rowOff>
    </xdr:from>
    <xdr:to>
      <xdr:col>86</xdr:col>
      <xdr:colOff>25400</xdr:colOff>
      <xdr:row>30</xdr:row>
      <xdr:rowOff>150444</xdr:rowOff>
    </xdr:to>
    <xdr:cxnSp macro="">
      <xdr:nvCxnSpPr>
        <xdr:cNvPr id="523" name="直線コネクタ 522"/>
        <xdr:cNvCxnSpPr/>
      </xdr:nvCxnSpPr>
      <xdr:spPr>
        <a:xfrm>
          <a:off x="16230600" y="529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86969</xdr:rowOff>
    </xdr:from>
    <xdr:to>
      <xdr:col>85</xdr:col>
      <xdr:colOff>127000</xdr:colOff>
      <xdr:row>37</xdr:row>
      <xdr:rowOff>122250</xdr:rowOff>
    </xdr:to>
    <xdr:cxnSp macro="">
      <xdr:nvCxnSpPr>
        <xdr:cNvPr id="524" name="直線コネクタ 523"/>
        <xdr:cNvCxnSpPr/>
      </xdr:nvCxnSpPr>
      <xdr:spPr>
        <a:xfrm flipV="1">
          <a:off x="15481300" y="6430619"/>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170527</xdr:rowOff>
    </xdr:from>
    <xdr:ext cx="534377" cy="259045"/>
    <xdr:sp macro="" textlink="">
      <xdr:nvSpPr>
        <xdr:cNvPr id="525" name="消防費平均値テキスト"/>
        <xdr:cNvSpPr txBox="1"/>
      </xdr:nvSpPr>
      <xdr:spPr>
        <a:xfrm>
          <a:off x="16370300" y="582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147650</xdr:rowOff>
    </xdr:from>
    <xdr:to>
      <xdr:col>85</xdr:col>
      <xdr:colOff>177800</xdr:colOff>
      <xdr:row>35</xdr:row>
      <xdr:rowOff>77800</xdr:rowOff>
    </xdr:to>
    <xdr:sp macro="" textlink="">
      <xdr:nvSpPr>
        <xdr:cNvPr id="526" name="フローチャート: 判断 525"/>
        <xdr:cNvSpPr/>
      </xdr:nvSpPr>
      <xdr:spPr>
        <a:xfrm>
          <a:off x="16268700" y="59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122250</xdr:rowOff>
    </xdr:from>
    <xdr:to>
      <xdr:col>81</xdr:col>
      <xdr:colOff>50800</xdr:colOff>
      <xdr:row>37</xdr:row>
      <xdr:rowOff>122326</xdr:rowOff>
    </xdr:to>
    <xdr:cxnSp macro="">
      <xdr:nvCxnSpPr>
        <xdr:cNvPr id="527" name="直線コネクタ 526"/>
        <xdr:cNvCxnSpPr/>
      </xdr:nvCxnSpPr>
      <xdr:spPr>
        <a:xfrm flipV="1">
          <a:off x="14592300" y="64659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17196</xdr:rowOff>
    </xdr:from>
    <xdr:to>
      <xdr:col>81</xdr:col>
      <xdr:colOff>101600</xdr:colOff>
      <xdr:row>35</xdr:row>
      <xdr:rowOff>118796</xdr:rowOff>
    </xdr:to>
    <xdr:sp macro="" textlink="">
      <xdr:nvSpPr>
        <xdr:cNvPr id="528" name="フローチャート: 判断 527"/>
        <xdr:cNvSpPr/>
      </xdr:nvSpPr>
      <xdr:spPr>
        <a:xfrm>
          <a:off x="15430500" y="601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135323</xdr:rowOff>
    </xdr:from>
    <xdr:ext cx="534377" cy="259045"/>
    <xdr:sp macro="" textlink="">
      <xdr:nvSpPr>
        <xdr:cNvPr id="529" name="テキスト ボックス 528"/>
        <xdr:cNvSpPr txBox="1"/>
      </xdr:nvSpPr>
      <xdr:spPr>
        <a:xfrm>
          <a:off x="15214111" y="5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121564</xdr:rowOff>
    </xdr:from>
    <xdr:to>
      <xdr:col>76</xdr:col>
      <xdr:colOff>114300</xdr:colOff>
      <xdr:row>37</xdr:row>
      <xdr:rowOff>122326</xdr:rowOff>
    </xdr:to>
    <xdr:cxnSp macro="">
      <xdr:nvCxnSpPr>
        <xdr:cNvPr id="530" name="直線コネクタ 529"/>
        <xdr:cNvCxnSpPr/>
      </xdr:nvCxnSpPr>
      <xdr:spPr>
        <a:xfrm>
          <a:off x="13703300" y="64652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24511</xdr:rowOff>
    </xdr:from>
    <xdr:to>
      <xdr:col>76</xdr:col>
      <xdr:colOff>165100</xdr:colOff>
      <xdr:row>35</xdr:row>
      <xdr:rowOff>126111</xdr:rowOff>
    </xdr:to>
    <xdr:sp macro="" textlink="">
      <xdr:nvSpPr>
        <xdr:cNvPr id="531" name="フローチャート: 判断 530"/>
        <xdr:cNvSpPr/>
      </xdr:nvSpPr>
      <xdr:spPr>
        <a:xfrm>
          <a:off x="14541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142638</xdr:rowOff>
    </xdr:from>
    <xdr:ext cx="534377" cy="259045"/>
    <xdr:sp macro="" textlink="">
      <xdr:nvSpPr>
        <xdr:cNvPr id="532" name="テキスト ボックス 531"/>
        <xdr:cNvSpPr txBox="1"/>
      </xdr:nvSpPr>
      <xdr:spPr>
        <a:xfrm>
          <a:off x="14325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121564</xdr:rowOff>
    </xdr:from>
    <xdr:to>
      <xdr:col>71</xdr:col>
      <xdr:colOff>177800</xdr:colOff>
      <xdr:row>37</xdr:row>
      <xdr:rowOff>135356</xdr:rowOff>
    </xdr:to>
    <xdr:cxnSp macro="">
      <xdr:nvCxnSpPr>
        <xdr:cNvPr id="533" name="直線コネクタ 532"/>
        <xdr:cNvCxnSpPr/>
      </xdr:nvCxnSpPr>
      <xdr:spPr>
        <a:xfrm flipV="1">
          <a:off x="12814300" y="6465214"/>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28778</xdr:rowOff>
    </xdr:from>
    <xdr:to>
      <xdr:col>72</xdr:col>
      <xdr:colOff>38100</xdr:colOff>
      <xdr:row>35</xdr:row>
      <xdr:rowOff>130378</xdr:rowOff>
    </xdr:to>
    <xdr:sp macro="" textlink="">
      <xdr:nvSpPr>
        <xdr:cNvPr id="534" name="フローチャート: 判断 533"/>
        <xdr:cNvSpPr/>
      </xdr:nvSpPr>
      <xdr:spPr>
        <a:xfrm>
          <a:off x="13652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146905</xdr:rowOff>
    </xdr:from>
    <xdr:ext cx="534377" cy="259045"/>
    <xdr:sp macro="" textlink="">
      <xdr:nvSpPr>
        <xdr:cNvPr id="535" name="テキスト ボックス 534"/>
        <xdr:cNvSpPr txBox="1"/>
      </xdr:nvSpPr>
      <xdr:spPr>
        <a:xfrm>
          <a:off x="13436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61011</xdr:rowOff>
    </xdr:from>
    <xdr:to>
      <xdr:col>67</xdr:col>
      <xdr:colOff>101600</xdr:colOff>
      <xdr:row>34</xdr:row>
      <xdr:rowOff>162611</xdr:rowOff>
    </xdr:to>
    <xdr:sp macro="" textlink="">
      <xdr:nvSpPr>
        <xdr:cNvPr id="536" name="フローチャート: 判断 535"/>
        <xdr:cNvSpPr/>
      </xdr:nvSpPr>
      <xdr:spPr>
        <a:xfrm>
          <a:off x="12763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7688</xdr:rowOff>
    </xdr:from>
    <xdr:ext cx="534377" cy="259045"/>
    <xdr:sp macro="" textlink="">
      <xdr:nvSpPr>
        <xdr:cNvPr id="537" name="テキスト ボックス 536"/>
        <xdr:cNvSpPr txBox="1"/>
      </xdr:nvSpPr>
      <xdr:spPr>
        <a:xfrm>
          <a:off x="12547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36169</xdr:rowOff>
    </xdr:from>
    <xdr:to>
      <xdr:col>85</xdr:col>
      <xdr:colOff>177800</xdr:colOff>
      <xdr:row>37</xdr:row>
      <xdr:rowOff>137769</xdr:rowOff>
    </xdr:to>
    <xdr:sp macro="" textlink="">
      <xdr:nvSpPr>
        <xdr:cNvPr id="543" name="楕円 542"/>
        <xdr:cNvSpPr/>
      </xdr:nvSpPr>
      <xdr:spPr>
        <a:xfrm>
          <a:off x="16268700" y="6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122546</xdr:rowOff>
    </xdr:from>
    <xdr:ext cx="469744" cy="259045"/>
    <xdr:sp macro="" textlink="">
      <xdr:nvSpPr>
        <xdr:cNvPr id="544" name="消防費該当値テキスト"/>
        <xdr:cNvSpPr txBox="1"/>
      </xdr:nvSpPr>
      <xdr:spPr>
        <a:xfrm>
          <a:off x="16370300" y="62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71450</xdr:rowOff>
    </xdr:from>
    <xdr:to>
      <xdr:col>81</xdr:col>
      <xdr:colOff>101600</xdr:colOff>
      <xdr:row>38</xdr:row>
      <xdr:rowOff>1600</xdr:rowOff>
    </xdr:to>
    <xdr:sp macro="" textlink="">
      <xdr:nvSpPr>
        <xdr:cNvPr id="545" name="楕円 544"/>
        <xdr:cNvSpPr/>
      </xdr:nvSpPr>
      <xdr:spPr>
        <a:xfrm>
          <a:off x="15430500" y="64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164177</xdr:rowOff>
    </xdr:from>
    <xdr:ext cx="469744" cy="259045"/>
    <xdr:sp macro="" textlink="">
      <xdr:nvSpPr>
        <xdr:cNvPr id="546" name="テキスト ボックス 545"/>
        <xdr:cNvSpPr txBox="1"/>
      </xdr:nvSpPr>
      <xdr:spPr>
        <a:xfrm>
          <a:off x="15246428" y="65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71526</xdr:rowOff>
    </xdr:from>
    <xdr:to>
      <xdr:col>76</xdr:col>
      <xdr:colOff>165100</xdr:colOff>
      <xdr:row>38</xdr:row>
      <xdr:rowOff>1676</xdr:rowOff>
    </xdr:to>
    <xdr:sp macro="" textlink="">
      <xdr:nvSpPr>
        <xdr:cNvPr id="547" name="楕円 546"/>
        <xdr:cNvSpPr/>
      </xdr:nvSpPr>
      <xdr:spPr>
        <a:xfrm>
          <a:off x="14541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164254</xdr:rowOff>
    </xdr:from>
    <xdr:ext cx="469744" cy="259045"/>
    <xdr:sp macro="" textlink="">
      <xdr:nvSpPr>
        <xdr:cNvPr id="548" name="テキスト ボックス 547"/>
        <xdr:cNvSpPr txBox="1"/>
      </xdr:nvSpPr>
      <xdr:spPr>
        <a:xfrm>
          <a:off x="14357428" y="65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70764</xdr:rowOff>
    </xdr:from>
    <xdr:to>
      <xdr:col>72</xdr:col>
      <xdr:colOff>38100</xdr:colOff>
      <xdr:row>38</xdr:row>
      <xdr:rowOff>915</xdr:rowOff>
    </xdr:to>
    <xdr:sp macro="" textlink="">
      <xdr:nvSpPr>
        <xdr:cNvPr id="549" name="楕円 548"/>
        <xdr:cNvSpPr/>
      </xdr:nvSpPr>
      <xdr:spPr>
        <a:xfrm>
          <a:off x="13652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163492</xdr:rowOff>
    </xdr:from>
    <xdr:ext cx="469744" cy="259045"/>
    <xdr:sp macro="" textlink="">
      <xdr:nvSpPr>
        <xdr:cNvPr id="550" name="テキスト ボックス 549"/>
        <xdr:cNvSpPr txBox="1"/>
      </xdr:nvSpPr>
      <xdr:spPr>
        <a:xfrm>
          <a:off x="13468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84556</xdr:rowOff>
    </xdr:from>
    <xdr:to>
      <xdr:col>67</xdr:col>
      <xdr:colOff>101600</xdr:colOff>
      <xdr:row>38</xdr:row>
      <xdr:rowOff>14706</xdr:rowOff>
    </xdr:to>
    <xdr:sp macro="" textlink="">
      <xdr:nvSpPr>
        <xdr:cNvPr id="551" name="楕円 550"/>
        <xdr:cNvSpPr/>
      </xdr:nvSpPr>
      <xdr:spPr>
        <a:xfrm>
          <a:off x="12763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5834</xdr:rowOff>
    </xdr:from>
    <xdr:ext cx="469744" cy="259045"/>
    <xdr:sp macro="" textlink="">
      <xdr:nvSpPr>
        <xdr:cNvPr id="552" name="テキスト ボックス 551"/>
        <xdr:cNvSpPr txBox="1"/>
      </xdr:nvSpPr>
      <xdr:spPr>
        <a:xfrm>
          <a:off x="12579428" y="65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12370</xdr:rowOff>
    </xdr:from>
    <xdr:to>
      <xdr:col>85</xdr:col>
      <xdr:colOff>126364</xdr:colOff>
      <xdr:row>58</xdr:row>
      <xdr:rowOff>16050</xdr:rowOff>
    </xdr:to>
    <xdr:cxnSp macro="">
      <xdr:nvCxnSpPr>
        <xdr:cNvPr id="575" name="直線コネクタ 574"/>
        <xdr:cNvCxnSpPr/>
      </xdr:nvCxnSpPr>
      <xdr:spPr>
        <a:xfrm flipV="1">
          <a:off x="16317595" y="8927770"/>
          <a:ext cx="1269" cy="1032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19877</xdr:rowOff>
    </xdr:from>
    <xdr:ext cx="534377" cy="259045"/>
    <xdr:sp macro="" textlink="">
      <xdr:nvSpPr>
        <xdr:cNvPr id="576" name="教育費最小値テキスト"/>
        <xdr:cNvSpPr txBox="1"/>
      </xdr:nvSpPr>
      <xdr:spPr>
        <a:xfrm>
          <a:off x="16370300" y="996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16050</xdr:rowOff>
    </xdr:from>
    <xdr:to>
      <xdr:col>86</xdr:col>
      <xdr:colOff>25400</xdr:colOff>
      <xdr:row>58</xdr:row>
      <xdr:rowOff>16050</xdr:rowOff>
    </xdr:to>
    <xdr:cxnSp macro="">
      <xdr:nvCxnSpPr>
        <xdr:cNvPr id="577" name="直線コネクタ 576"/>
        <xdr:cNvCxnSpPr/>
      </xdr:nvCxnSpPr>
      <xdr:spPr>
        <a:xfrm>
          <a:off x="16230600" y="996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130497</xdr:rowOff>
    </xdr:from>
    <xdr:ext cx="534377" cy="259045"/>
    <xdr:sp macro="" textlink="">
      <xdr:nvSpPr>
        <xdr:cNvPr id="578" name="教育費最大値テキスト"/>
        <xdr:cNvSpPr txBox="1"/>
      </xdr:nvSpPr>
      <xdr:spPr>
        <a:xfrm>
          <a:off x="16370300" y="87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12370</xdr:rowOff>
    </xdr:from>
    <xdr:to>
      <xdr:col>86</xdr:col>
      <xdr:colOff>25400</xdr:colOff>
      <xdr:row>52</xdr:row>
      <xdr:rowOff>12370</xdr:rowOff>
    </xdr:to>
    <xdr:cxnSp macro="">
      <xdr:nvCxnSpPr>
        <xdr:cNvPr id="579" name="直線コネクタ 578"/>
        <xdr:cNvCxnSpPr/>
      </xdr:nvCxnSpPr>
      <xdr:spPr>
        <a:xfrm>
          <a:off x="16230600" y="892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43414</xdr:rowOff>
    </xdr:from>
    <xdr:to>
      <xdr:col>85</xdr:col>
      <xdr:colOff>127000</xdr:colOff>
      <xdr:row>56</xdr:row>
      <xdr:rowOff>93203</xdr:rowOff>
    </xdr:to>
    <xdr:cxnSp macro="">
      <xdr:nvCxnSpPr>
        <xdr:cNvPr id="580" name="直線コネクタ 579"/>
        <xdr:cNvCxnSpPr/>
      </xdr:nvCxnSpPr>
      <xdr:spPr>
        <a:xfrm flipV="1">
          <a:off x="15481300" y="9644614"/>
          <a:ext cx="8382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64251</xdr:rowOff>
    </xdr:from>
    <xdr:ext cx="534377" cy="259045"/>
    <xdr:sp macro="" textlink="">
      <xdr:nvSpPr>
        <xdr:cNvPr id="581" name="教育費平均値テキスト"/>
        <xdr:cNvSpPr txBox="1"/>
      </xdr:nvSpPr>
      <xdr:spPr>
        <a:xfrm>
          <a:off x="16370300" y="9322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41374</xdr:rowOff>
    </xdr:from>
    <xdr:to>
      <xdr:col>85</xdr:col>
      <xdr:colOff>177800</xdr:colOff>
      <xdr:row>55</xdr:row>
      <xdr:rowOff>142974</xdr:rowOff>
    </xdr:to>
    <xdr:sp macro="" textlink="">
      <xdr:nvSpPr>
        <xdr:cNvPr id="582" name="フローチャート: 判断 581"/>
        <xdr:cNvSpPr/>
      </xdr:nvSpPr>
      <xdr:spPr>
        <a:xfrm>
          <a:off x="162687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75052</xdr:rowOff>
    </xdr:from>
    <xdr:to>
      <xdr:col>81</xdr:col>
      <xdr:colOff>50800</xdr:colOff>
      <xdr:row>56</xdr:row>
      <xdr:rowOff>93203</xdr:rowOff>
    </xdr:to>
    <xdr:cxnSp macro="">
      <xdr:nvCxnSpPr>
        <xdr:cNvPr id="583" name="直線コネクタ 582"/>
        <xdr:cNvCxnSpPr/>
      </xdr:nvCxnSpPr>
      <xdr:spPr>
        <a:xfrm>
          <a:off x="14592300" y="967625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152314</xdr:rowOff>
    </xdr:from>
    <xdr:to>
      <xdr:col>81</xdr:col>
      <xdr:colOff>101600</xdr:colOff>
      <xdr:row>56</xdr:row>
      <xdr:rowOff>82464</xdr:rowOff>
    </xdr:to>
    <xdr:sp macro="" textlink="">
      <xdr:nvSpPr>
        <xdr:cNvPr id="584" name="フローチャート: 判断 583"/>
        <xdr:cNvSpPr/>
      </xdr:nvSpPr>
      <xdr:spPr>
        <a:xfrm>
          <a:off x="15430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98991</xdr:rowOff>
    </xdr:from>
    <xdr:ext cx="534377" cy="259045"/>
    <xdr:sp macro="" textlink="">
      <xdr:nvSpPr>
        <xdr:cNvPr id="585" name="テキスト ボックス 584"/>
        <xdr:cNvSpPr txBox="1"/>
      </xdr:nvSpPr>
      <xdr:spPr>
        <a:xfrm>
          <a:off x="15214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75052</xdr:rowOff>
    </xdr:from>
    <xdr:to>
      <xdr:col>76</xdr:col>
      <xdr:colOff>114300</xdr:colOff>
      <xdr:row>57</xdr:row>
      <xdr:rowOff>87465</xdr:rowOff>
    </xdr:to>
    <xdr:cxnSp macro="">
      <xdr:nvCxnSpPr>
        <xdr:cNvPr id="586" name="直線コネクタ 585"/>
        <xdr:cNvCxnSpPr/>
      </xdr:nvCxnSpPr>
      <xdr:spPr>
        <a:xfrm flipV="1">
          <a:off x="13703300" y="9676252"/>
          <a:ext cx="889000" cy="1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136495</xdr:rowOff>
    </xdr:from>
    <xdr:to>
      <xdr:col>76</xdr:col>
      <xdr:colOff>165100</xdr:colOff>
      <xdr:row>56</xdr:row>
      <xdr:rowOff>66645</xdr:rowOff>
    </xdr:to>
    <xdr:sp macro="" textlink="">
      <xdr:nvSpPr>
        <xdr:cNvPr id="587" name="フローチャート: 判断 586"/>
        <xdr:cNvSpPr/>
      </xdr:nvSpPr>
      <xdr:spPr>
        <a:xfrm>
          <a:off x="14541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83172</xdr:rowOff>
    </xdr:from>
    <xdr:ext cx="534377" cy="259045"/>
    <xdr:sp macro="" textlink="">
      <xdr:nvSpPr>
        <xdr:cNvPr id="588" name="テキスト ボックス 587"/>
        <xdr:cNvSpPr txBox="1"/>
      </xdr:nvSpPr>
      <xdr:spPr>
        <a:xfrm>
          <a:off x="14325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38659</xdr:rowOff>
    </xdr:from>
    <xdr:to>
      <xdr:col>71</xdr:col>
      <xdr:colOff>177800</xdr:colOff>
      <xdr:row>57</xdr:row>
      <xdr:rowOff>87465</xdr:rowOff>
    </xdr:to>
    <xdr:cxnSp macro="">
      <xdr:nvCxnSpPr>
        <xdr:cNvPr id="589" name="直線コネクタ 588"/>
        <xdr:cNvCxnSpPr/>
      </xdr:nvCxnSpPr>
      <xdr:spPr>
        <a:xfrm>
          <a:off x="12814300" y="8782609"/>
          <a:ext cx="889000" cy="10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4295</xdr:rowOff>
    </xdr:from>
    <xdr:to>
      <xdr:col>72</xdr:col>
      <xdr:colOff>38100</xdr:colOff>
      <xdr:row>56</xdr:row>
      <xdr:rowOff>105895</xdr:rowOff>
    </xdr:to>
    <xdr:sp macro="" textlink="">
      <xdr:nvSpPr>
        <xdr:cNvPr id="590" name="フローチャート: 判断 589"/>
        <xdr:cNvSpPr/>
      </xdr:nvSpPr>
      <xdr:spPr>
        <a:xfrm>
          <a:off x="13652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122422</xdr:rowOff>
    </xdr:from>
    <xdr:ext cx="534377" cy="259045"/>
    <xdr:sp macro="" textlink="">
      <xdr:nvSpPr>
        <xdr:cNvPr id="591" name="テキスト ボックス 590"/>
        <xdr:cNvSpPr txBox="1"/>
      </xdr:nvSpPr>
      <xdr:spPr>
        <a:xfrm>
          <a:off x="13436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99690</xdr:rowOff>
    </xdr:from>
    <xdr:to>
      <xdr:col>67</xdr:col>
      <xdr:colOff>101600</xdr:colOff>
      <xdr:row>56</xdr:row>
      <xdr:rowOff>29840</xdr:rowOff>
    </xdr:to>
    <xdr:sp macro="" textlink="">
      <xdr:nvSpPr>
        <xdr:cNvPr id="592" name="フローチャート: 判断 591"/>
        <xdr:cNvSpPr/>
      </xdr:nvSpPr>
      <xdr:spPr>
        <a:xfrm>
          <a:off x="12763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20967</xdr:rowOff>
    </xdr:from>
    <xdr:ext cx="534377" cy="259045"/>
    <xdr:sp macro="" textlink="">
      <xdr:nvSpPr>
        <xdr:cNvPr id="593" name="テキスト ボックス 592"/>
        <xdr:cNvSpPr txBox="1"/>
      </xdr:nvSpPr>
      <xdr:spPr>
        <a:xfrm>
          <a:off x="12547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164064</xdr:rowOff>
    </xdr:from>
    <xdr:to>
      <xdr:col>85</xdr:col>
      <xdr:colOff>177800</xdr:colOff>
      <xdr:row>56</xdr:row>
      <xdr:rowOff>94214</xdr:rowOff>
    </xdr:to>
    <xdr:sp macro="" textlink="">
      <xdr:nvSpPr>
        <xdr:cNvPr id="599" name="楕円 598"/>
        <xdr:cNvSpPr/>
      </xdr:nvSpPr>
      <xdr:spPr>
        <a:xfrm>
          <a:off x="162687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142491</xdr:rowOff>
    </xdr:from>
    <xdr:ext cx="534377" cy="259045"/>
    <xdr:sp macro="" textlink="">
      <xdr:nvSpPr>
        <xdr:cNvPr id="600" name="教育費該当値テキスト"/>
        <xdr:cNvSpPr txBox="1"/>
      </xdr:nvSpPr>
      <xdr:spPr>
        <a:xfrm>
          <a:off x="16370300" y="95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42403</xdr:rowOff>
    </xdr:from>
    <xdr:to>
      <xdr:col>81</xdr:col>
      <xdr:colOff>101600</xdr:colOff>
      <xdr:row>56</xdr:row>
      <xdr:rowOff>144003</xdr:rowOff>
    </xdr:to>
    <xdr:sp macro="" textlink="">
      <xdr:nvSpPr>
        <xdr:cNvPr id="601" name="楕円 600"/>
        <xdr:cNvSpPr/>
      </xdr:nvSpPr>
      <xdr:spPr>
        <a:xfrm>
          <a:off x="154305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135130</xdr:rowOff>
    </xdr:from>
    <xdr:ext cx="534377" cy="259045"/>
    <xdr:sp macro="" textlink="">
      <xdr:nvSpPr>
        <xdr:cNvPr id="602" name="テキスト ボックス 601"/>
        <xdr:cNvSpPr txBox="1"/>
      </xdr:nvSpPr>
      <xdr:spPr>
        <a:xfrm>
          <a:off x="15214111" y="97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24252</xdr:rowOff>
    </xdr:from>
    <xdr:to>
      <xdr:col>76</xdr:col>
      <xdr:colOff>165100</xdr:colOff>
      <xdr:row>56</xdr:row>
      <xdr:rowOff>125852</xdr:rowOff>
    </xdr:to>
    <xdr:sp macro="" textlink="">
      <xdr:nvSpPr>
        <xdr:cNvPr id="603" name="楕円 602"/>
        <xdr:cNvSpPr/>
      </xdr:nvSpPr>
      <xdr:spPr>
        <a:xfrm>
          <a:off x="14541500" y="96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116979</xdr:rowOff>
    </xdr:from>
    <xdr:ext cx="534377" cy="259045"/>
    <xdr:sp macro="" textlink="">
      <xdr:nvSpPr>
        <xdr:cNvPr id="604" name="テキスト ボックス 603"/>
        <xdr:cNvSpPr txBox="1"/>
      </xdr:nvSpPr>
      <xdr:spPr>
        <a:xfrm>
          <a:off x="14325111" y="97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36665</xdr:rowOff>
    </xdr:from>
    <xdr:to>
      <xdr:col>72</xdr:col>
      <xdr:colOff>38100</xdr:colOff>
      <xdr:row>57</xdr:row>
      <xdr:rowOff>138265</xdr:rowOff>
    </xdr:to>
    <xdr:sp macro="" textlink="">
      <xdr:nvSpPr>
        <xdr:cNvPr id="605" name="楕円 604"/>
        <xdr:cNvSpPr/>
      </xdr:nvSpPr>
      <xdr:spPr>
        <a:xfrm>
          <a:off x="136525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129392</xdr:rowOff>
    </xdr:from>
    <xdr:ext cx="534377" cy="259045"/>
    <xdr:sp macro="" textlink="">
      <xdr:nvSpPr>
        <xdr:cNvPr id="606" name="テキスト ボックス 605"/>
        <xdr:cNvSpPr txBox="1"/>
      </xdr:nvSpPr>
      <xdr:spPr>
        <a:xfrm>
          <a:off x="13436111" y="99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159309</xdr:rowOff>
    </xdr:from>
    <xdr:to>
      <xdr:col>67</xdr:col>
      <xdr:colOff>101600</xdr:colOff>
      <xdr:row>51</xdr:row>
      <xdr:rowOff>89459</xdr:rowOff>
    </xdr:to>
    <xdr:sp macro="" textlink="">
      <xdr:nvSpPr>
        <xdr:cNvPr id="607" name="楕円 606"/>
        <xdr:cNvSpPr/>
      </xdr:nvSpPr>
      <xdr:spPr>
        <a:xfrm>
          <a:off x="12763500" y="8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105986</xdr:rowOff>
    </xdr:from>
    <xdr:ext cx="534377" cy="259045"/>
    <xdr:sp macro="" textlink="">
      <xdr:nvSpPr>
        <xdr:cNvPr id="608" name="テキスト ボックス 607"/>
        <xdr:cNvSpPr txBox="1"/>
      </xdr:nvSpPr>
      <xdr:spPr>
        <a:xfrm>
          <a:off x="12547111" y="85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28" name="直線コネクタ 627"/>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1"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2" name="直線コネクタ 631"/>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6598</xdr:rowOff>
    </xdr:from>
    <xdr:to>
      <xdr:col>85</xdr:col>
      <xdr:colOff>127000</xdr:colOff>
      <xdr:row>78</xdr:row>
      <xdr:rowOff>7283</xdr:rowOff>
    </xdr:to>
    <xdr:cxnSp macro="">
      <xdr:nvCxnSpPr>
        <xdr:cNvPr id="633" name="直線コネクタ 632"/>
        <xdr:cNvCxnSpPr/>
      </xdr:nvCxnSpPr>
      <xdr:spPr>
        <a:xfrm>
          <a:off x="15481300" y="1337969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4"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5" name="フローチャート: 判断 634"/>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6598</xdr:rowOff>
    </xdr:from>
    <xdr:to>
      <xdr:col>81</xdr:col>
      <xdr:colOff>50800</xdr:colOff>
      <xdr:row>78</xdr:row>
      <xdr:rowOff>25400</xdr:rowOff>
    </xdr:to>
    <xdr:cxnSp macro="">
      <xdr:nvCxnSpPr>
        <xdr:cNvPr id="636" name="直線コネクタ 635"/>
        <xdr:cNvCxnSpPr/>
      </xdr:nvCxnSpPr>
      <xdr:spPr>
        <a:xfrm flipV="1">
          <a:off x="14592300" y="13379698"/>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7" name="フローチャート: 判断 636"/>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38" name="テキスト ボックス 637"/>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0" name="フローチャート: 判断 639"/>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1" name="テキスト ボックス 640"/>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3" name="フローチャート: 判断 642"/>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4" name="テキスト ボックス 643"/>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5" name="フローチャート: 判断 644"/>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6" name="テキスト ボックス 645"/>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127933</xdr:rowOff>
    </xdr:from>
    <xdr:to>
      <xdr:col>85</xdr:col>
      <xdr:colOff>177800</xdr:colOff>
      <xdr:row>78</xdr:row>
      <xdr:rowOff>58083</xdr:rowOff>
    </xdr:to>
    <xdr:sp macro="" textlink="">
      <xdr:nvSpPr>
        <xdr:cNvPr id="652" name="楕円 651"/>
        <xdr:cNvSpPr/>
      </xdr:nvSpPr>
      <xdr:spPr>
        <a:xfrm>
          <a:off x="16268700" y="133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3"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127248</xdr:rowOff>
    </xdr:from>
    <xdr:to>
      <xdr:col>81</xdr:col>
      <xdr:colOff>101600</xdr:colOff>
      <xdr:row>78</xdr:row>
      <xdr:rowOff>57398</xdr:rowOff>
    </xdr:to>
    <xdr:sp macro="" textlink="">
      <xdr:nvSpPr>
        <xdr:cNvPr id="654" name="楕円 653"/>
        <xdr:cNvSpPr/>
      </xdr:nvSpPr>
      <xdr:spPr>
        <a:xfrm>
          <a:off x="15430500" y="133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48525</xdr:rowOff>
    </xdr:from>
    <xdr:ext cx="378565" cy="259045"/>
    <xdr:sp macro="" textlink="">
      <xdr:nvSpPr>
        <xdr:cNvPr id="655" name="テキスト ボックス 654"/>
        <xdr:cNvSpPr txBox="1"/>
      </xdr:nvSpPr>
      <xdr:spPr>
        <a:xfrm>
          <a:off x="15292017" y="1342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88" name="直線コネクタ 687"/>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89"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0" name="直線コネクタ 689"/>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1"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2" name="直線コネクタ 691"/>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132614</xdr:rowOff>
    </xdr:from>
    <xdr:to>
      <xdr:col>85</xdr:col>
      <xdr:colOff>127000</xdr:colOff>
      <xdr:row>96</xdr:row>
      <xdr:rowOff>133397</xdr:rowOff>
    </xdr:to>
    <xdr:cxnSp macro="">
      <xdr:nvCxnSpPr>
        <xdr:cNvPr id="693" name="直線コネクタ 692"/>
        <xdr:cNvCxnSpPr/>
      </xdr:nvCxnSpPr>
      <xdr:spPr>
        <a:xfrm>
          <a:off x="15481300" y="16591814"/>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694"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5" name="フローチャート: 判断 694"/>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132614</xdr:rowOff>
    </xdr:from>
    <xdr:to>
      <xdr:col>81</xdr:col>
      <xdr:colOff>50800</xdr:colOff>
      <xdr:row>96</xdr:row>
      <xdr:rowOff>138688</xdr:rowOff>
    </xdr:to>
    <xdr:cxnSp macro="">
      <xdr:nvCxnSpPr>
        <xdr:cNvPr id="696" name="直線コネクタ 695"/>
        <xdr:cNvCxnSpPr/>
      </xdr:nvCxnSpPr>
      <xdr:spPr>
        <a:xfrm flipV="1">
          <a:off x="14592300" y="16591814"/>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7" name="フローチャート: 判断 696"/>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698" name="テキスト ボックス 697"/>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138688</xdr:rowOff>
    </xdr:from>
    <xdr:to>
      <xdr:col>76</xdr:col>
      <xdr:colOff>114300</xdr:colOff>
      <xdr:row>97</xdr:row>
      <xdr:rowOff>8680</xdr:rowOff>
    </xdr:to>
    <xdr:cxnSp macro="">
      <xdr:nvCxnSpPr>
        <xdr:cNvPr id="699" name="直線コネクタ 698"/>
        <xdr:cNvCxnSpPr/>
      </xdr:nvCxnSpPr>
      <xdr:spPr>
        <a:xfrm flipV="1">
          <a:off x="13703300" y="16597888"/>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0" name="フローチャート: 判断 699"/>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1" name="テキスト ボックス 700"/>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133006</xdr:rowOff>
    </xdr:from>
    <xdr:to>
      <xdr:col>71</xdr:col>
      <xdr:colOff>177800</xdr:colOff>
      <xdr:row>97</xdr:row>
      <xdr:rowOff>8680</xdr:rowOff>
    </xdr:to>
    <xdr:cxnSp macro="">
      <xdr:nvCxnSpPr>
        <xdr:cNvPr id="702" name="直線コネクタ 701"/>
        <xdr:cNvCxnSpPr/>
      </xdr:nvCxnSpPr>
      <xdr:spPr>
        <a:xfrm>
          <a:off x="12814300" y="16592206"/>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3" name="フローチャート: 判断 702"/>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4" name="テキスト ボックス 703"/>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5" name="フローチャート: 判断 704"/>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06" name="テキスト ボックス 705"/>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82597</xdr:rowOff>
    </xdr:from>
    <xdr:to>
      <xdr:col>85</xdr:col>
      <xdr:colOff>177800</xdr:colOff>
      <xdr:row>97</xdr:row>
      <xdr:rowOff>12747</xdr:rowOff>
    </xdr:to>
    <xdr:sp macro="" textlink="">
      <xdr:nvSpPr>
        <xdr:cNvPr id="712" name="楕円 711"/>
        <xdr:cNvSpPr/>
      </xdr:nvSpPr>
      <xdr:spPr>
        <a:xfrm>
          <a:off x="16268700" y="165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61024</xdr:rowOff>
    </xdr:from>
    <xdr:ext cx="534377" cy="259045"/>
    <xdr:sp macro="" textlink="">
      <xdr:nvSpPr>
        <xdr:cNvPr id="713" name="公債費該当値テキスト"/>
        <xdr:cNvSpPr txBox="1"/>
      </xdr:nvSpPr>
      <xdr:spPr>
        <a:xfrm>
          <a:off x="16370300" y="165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81814</xdr:rowOff>
    </xdr:from>
    <xdr:to>
      <xdr:col>81</xdr:col>
      <xdr:colOff>101600</xdr:colOff>
      <xdr:row>97</xdr:row>
      <xdr:rowOff>11964</xdr:rowOff>
    </xdr:to>
    <xdr:sp macro="" textlink="">
      <xdr:nvSpPr>
        <xdr:cNvPr id="714" name="楕円 713"/>
        <xdr:cNvSpPr/>
      </xdr:nvSpPr>
      <xdr:spPr>
        <a:xfrm>
          <a:off x="15430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3091</xdr:rowOff>
    </xdr:from>
    <xdr:ext cx="534377" cy="259045"/>
    <xdr:sp macro="" textlink="">
      <xdr:nvSpPr>
        <xdr:cNvPr id="715" name="テキスト ボックス 714"/>
        <xdr:cNvSpPr txBox="1"/>
      </xdr:nvSpPr>
      <xdr:spPr>
        <a:xfrm>
          <a:off x="15214111" y="16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87888</xdr:rowOff>
    </xdr:from>
    <xdr:to>
      <xdr:col>76</xdr:col>
      <xdr:colOff>165100</xdr:colOff>
      <xdr:row>97</xdr:row>
      <xdr:rowOff>18038</xdr:rowOff>
    </xdr:to>
    <xdr:sp macro="" textlink="">
      <xdr:nvSpPr>
        <xdr:cNvPr id="716" name="楕円 715"/>
        <xdr:cNvSpPr/>
      </xdr:nvSpPr>
      <xdr:spPr>
        <a:xfrm>
          <a:off x="14541500" y="165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9165</xdr:rowOff>
    </xdr:from>
    <xdr:ext cx="534377" cy="259045"/>
    <xdr:sp macro="" textlink="">
      <xdr:nvSpPr>
        <xdr:cNvPr id="717" name="テキスト ボックス 716"/>
        <xdr:cNvSpPr txBox="1"/>
      </xdr:nvSpPr>
      <xdr:spPr>
        <a:xfrm>
          <a:off x="14325111" y="166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129330</xdr:rowOff>
    </xdr:from>
    <xdr:to>
      <xdr:col>72</xdr:col>
      <xdr:colOff>38100</xdr:colOff>
      <xdr:row>97</xdr:row>
      <xdr:rowOff>59480</xdr:rowOff>
    </xdr:to>
    <xdr:sp macro="" textlink="">
      <xdr:nvSpPr>
        <xdr:cNvPr id="718" name="楕円 717"/>
        <xdr:cNvSpPr/>
      </xdr:nvSpPr>
      <xdr:spPr>
        <a:xfrm>
          <a:off x="136525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50607</xdr:rowOff>
    </xdr:from>
    <xdr:ext cx="534377" cy="259045"/>
    <xdr:sp macro="" textlink="">
      <xdr:nvSpPr>
        <xdr:cNvPr id="719" name="テキスト ボックス 718"/>
        <xdr:cNvSpPr txBox="1"/>
      </xdr:nvSpPr>
      <xdr:spPr>
        <a:xfrm>
          <a:off x="13436111" y="166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82206</xdr:rowOff>
    </xdr:from>
    <xdr:to>
      <xdr:col>67</xdr:col>
      <xdr:colOff>101600</xdr:colOff>
      <xdr:row>97</xdr:row>
      <xdr:rowOff>12356</xdr:rowOff>
    </xdr:to>
    <xdr:sp macro="" textlink="">
      <xdr:nvSpPr>
        <xdr:cNvPr id="720" name="楕円 719"/>
        <xdr:cNvSpPr/>
      </xdr:nvSpPr>
      <xdr:spPr>
        <a:xfrm>
          <a:off x="12763500" y="16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3483</xdr:rowOff>
    </xdr:from>
    <xdr:ext cx="534377" cy="259045"/>
    <xdr:sp macro="" textlink="">
      <xdr:nvSpPr>
        <xdr:cNvPr id="721" name="テキスト ボックス 720"/>
        <xdr:cNvSpPr txBox="1"/>
      </xdr:nvSpPr>
      <xdr:spPr>
        <a:xfrm>
          <a:off x="12547111" y="166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5" name="直線コネクタ 744"/>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6"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48"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49" name="直線コネクタ 748"/>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73406</xdr:rowOff>
    </xdr:from>
    <xdr:to>
      <xdr:col>116</xdr:col>
      <xdr:colOff>63500</xdr:colOff>
      <xdr:row>39</xdr:row>
      <xdr:rowOff>29972</xdr:rowOff>
    </xdr:to>
    <xdr:cxnSp macro="">
      <xdr:nvCxnSpPr>
        <xdr:cNvPr id="750" name="直線コネクタ 749"/>
        <xdr:cNvCxnSpPr/>
      </xdr:nvCxnSpPr>
      <xdr:spPr>
        <a:xfrm>
          <a:off x="21323300" y="6417056"/>
          <a:ext cx="8382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1"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2" name="フローチャート: 判断 751"/>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73406</xdr:rowOff>
    </xdr:from>
    <xdr:to>
      <xdr:col>111</xdr:col>
      <xdr:colOff>177800</xdr:colOff>
      <xdr:row>39</xdr:row>
      <xdr:rowOff>39116</xdr:rowOff>
    </xdr:to>
    <xdr:cxnSp macro="">
      <xdr:nvCxnSpPr>
        <xdr:cNvPr id="753" name="直線コネクタ 752"/>
        <xdr:cNvCxnSpPr/>
      </xdr:nvCxnSpPr>
      <xdr:spPr>
        <a:xfrm flipV="1">
          <a:off x="20434300" y="641705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4" name="フローチャート: 判断 753"/>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37609</xdr:rowOff>
    </xdr:from>
    <xdr:ext cx="313932" cy="259045"/>
    <xdr:sp macro="" textlink="">
      <xdr:nvSpPr>
        <xdr:cNvPr id="755" name="テキスト ボックス 754"/>
        <xdr:cNvSpPr txBox="1"/>
      </xdr:nvSpPr>
      <xdr:spPr>
        <a:xfrm>
          <a:off x="21166333"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129794</xdr:rowOff>
    </xdr:from>
    <xdr:to>
      <xdr:col>107</xdr:col>
      <xdr:colOff>50800</xdr:colOff>
      <xdr:row>39</xdr:row>
      <xdr:rowOff>39116</xdr:rowOff>
    </xdr:to>
    <xdr:cxnSp macro="">
      <xdr:nvCxnSpPr>
        <xdr:cNvPr id="756" name="直線コネクタ 755"/>
        <xdr:cNvCxnSpPr/>
      </xdr:nvCxnSpPr>
      <xdr:spPr>
        <a:xfrm>
          <a:off x="19545300" y="5787644"/>
          <a:ext cx="889000" cy="9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7" name="フローチャート: 判断 756"/>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58" name="テキスト ボックス 757"/>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129794</xdr:rowOff>
    </xdr:from>
    <xdr:to>
      <xdr:col>102</xdr:col>
      <xdr:colOff>114300</xdr:colOff>
      <xdr:row>39</xdr:row>
      <xdr:rowOff>44450</xdr:rowOff>
    </xdr:to>
    <xdr:cxnSp macro="">
      <xdr:nvCxnSpPr>
        <xdr:cNvPr id="759" name="直線コネクタ 758"/>
        <xdr:cNvCxnSpPr/>
      </xdr:nvCxnSpPr>
      <xdr:spPr>
        <a:xfrm flipV="1">
          <a:off x="18656300" y="5787644"/>
          <a:ext cx="889000" cy="94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0" name="フローチャート: 判断 759"/>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141241</xdr:rowOff>
    </xdr:from>
    <xdr:ext cx="378565" cy="259045"/>
    <xdr:sp macro="" textlink="">
      <xdr:nvSpPr>
        <xdr:cNvPr id="761" name="テキスト ボックス 760"/>
        <xdr:cNvSpPr txBox="1"/>
      </xdr:nvSpPr>
      <xdr:spPr>
        <a:xfrm>
          <a:off x="19356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2" name="フローチャート: 判断 761"/>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3" name="テキスト ボックス 762"/>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150622</xdr:rowOff>
    </xdr:from>
    <xdr:to>
      <xdr:col>116</xdr:col>
      <xdr:colOff>114300</xdr:colOff>
      <xdr:row>39</xdr:row>
      <xdr:rowOff>80772</xdr:rowOff>
    </xdr:to>
    <xdr:sp macro="" textlink="">
      <xdr:nvSpPr>
        <xdr:cNvPr id="769" name="楕円 768"/>
        <xdr:cNvSpPr/>
      </xdr:nvSpPr>
      <xdr:spPr>
        <a:xfrm>
          <a:off x="22110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313932" cy="259045"/>
    <xdr:sp macro="" textlink="">
      <xdr:nvSpPr>
        <xdr:cNvPr id="770" name="諸支出金該当値テキスト"/>
        <xdr:cNvSpPr txBox="1"/>
      </xdr:nvSpPr>
      <xdr:spPr>
        <a:xfrm>
          <a:off x="22212300"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22606</xdr:rowOff>
    </xdr:from>
    <xdr:to>
      <xdr:col>112</xdr:col>
      <xdr:colOff>38100</xdr:colOff>
      <xdr:row>37</xdr:row>
      <xdr:rowOff>124206</xdr:rowOff>
    </xdr:to>
    <xdr:sp macro="" textlink="">
      <xdr:nvSpPr>
        <xdr:cNvPr id="771" name="楕円 770"/>
        <xdr:cNvSpPr/>
      </xdr:nvSpPr>
      <xdr:spPr>
        <a:xfrm>
          <a:off x="21272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140733</xdr:rowOff>
    </xdr:from>
    <xdr:ext cx="378565" cy="259045"/>
    <xdr:sp macro="" textlink="">
      <xdr:nvSpPr>
        <xdr:cNvPr id="772" name="テキスト ボックス 771"/>
        <xdr:cNvSpPr txBox="1"/>
      </xdr:nvSpPr>
      <xdr:spPr>
        <a:xfrm>
          <a:off x="21134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159766</xdr:rowOff>
    </xdr:from>
    <xdr:to>
      <xdr:col>107</xdr:col>
      <xdr:colOff>101600</xdr:colOff>
      <xdr:row>39</xdr:row>
      <xdr:rowOff>89916</xdr:rowOff>
    </xdr:to>
    <xdr:sp macro="" textlink="">
      <xdr:nvSpPr>
        <xdr:cNvPr id="773" name="楕円 772"/>
        <xdr:cNvSpPr/>
      </xdr:nvSpPr>
      <xdr:spPr>
        <a:xfrm>
          <a:off x="2038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81043</xdr:rowOff>
    </xdr:from>
    <xdr:ext cx="249299" cy="259045"/>
    <xdr:sp macro="" textlink="">
      <xdr:nvSpPr>
        <xdr:cNvPr id="774" name="テキスト ボックス 773"/>
        <xdr:cNvSpPr txBox="1"/>
      </xdr:nvSpPr>
      <xdr:spPr>
        <a:xfrm>
          <a:off x="2030965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78994</xdr:rowOff>
    </xdr:from>
    <xdr:to>
      <xdr:col>102</xdr:col>
      <xdr:colOff>165100</xdr:colOff>
      <xdr:row>34</xdr:row>
      <xdr:rowOff>9144</xdr:rowOff>
    </xdr:to>
    <xdr:sp macro="" textlink="">
      <xdr:nvSpPr>
        <xdr:cNvPr id="775" name="楕円 774"/>
        <xdr:cNvSpPr/>
      </xdr:nvSpPr>
      <xdr:spPr>
        <a:xfrm>
          <a:off x="19494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25671</xdr:rowOff>
    </xdr:from>
    <xdr:ext cx="469744" cy="259045"/>
    <xdr:sp macro="" textlink="">
      <xdr:nvSpPr>
        <xdr:cNvPr id="776" name="テキスト ボックス 775"/>
        <xdr:cNvSpPr txBox="1"/>
      </xdr:nvSpPr>
      <xdr:spPr>
        <a:xfrm>
          <a:off x="19310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街路事業代替地用地費の減により普通財産整備事業費が大幅に減少し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たことから、諸支出金が減少し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県施行都市計画道路事業等整備基金積立金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及び西鉄春日原周辺整備事業費等の減に伴い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ほとんどの経費については、類似団体と同額以下かつ横ばいで推移しており、効率的な行政運営がなされている。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令和元年度の実質収支は、</a:t>
          </a:r>
          <a:r>
            <a:rPr kumimoji="1" lang="en-US" altLang="ja-JP" sz="1300">
              <a:latin typeface="ＭＳ ゴシック" pitchFamily="49" charset="-128"/>
              <a:ea typeface="ＭＳ ゴシック" pitchFamily="49" charset="-128"/>
            </a:rPr>
            <a:t>1,171,983</a:t>
          </a:r>
          <a:r>
            <a:rPr kumimoji="1" lang="ja-JP" altLang="en-US" sz="1300">
              <a:latin typeface="ＭＳ ゴシック" pitchFamily="49" charset="-128"/>
              <a:ea typeface="ＭＳ ゴシック" pitchFamily="49" charset="-128"/>
            </a:rPr>
            <a:t>千円の黒字であった。単年度収支は</a:t>
          </a:r>
          <a:r>
            <a:rPr kumimoji="1" lang="en-US" altLang="ja-JP" sz="1300">
              <a:latin typeface="ＭＳ ゴシック" pitchFamily="49" charset="-128"/>
              <a:ea typeface="ＭＳ ゴシック" pitchFamily="49" charset="-128"/>
            </a:rPr>
            <a:t>42,991</a:t>
          </a:r>
          <a:r>
            <a:rPr kumimoji="1" lang="ja-JP" altLang="en-US" sz="1300">
              <a:latin typeface="ＭＳ ゴシック" pitchFamily="49" charset="-128"/>
              <a:ea typeface="ＭＳ ゴシック" pitchFamily="49" charset="-128"/>
            </a:rPr>
            <a:t>千円（前年度比＋</a:t>
          </a:r>
          <a:r>
            <a:rPr kumimoji="1" lang="en-US" altLang="ja-JP" sz="1300">
              <a:latin typeface="ＭＳ ゴシック" pitchFamily="49" charset="-128"/>
              <a:ea typeface="ＭＳ ゴシック" pitchFamily="49" charset="-128"/>
            </a:rPr>
            <a:t>559,120</a:t>
          </a:r>
          <a:r>
            <a:rPr kumimoji="1" lang="ja-JP" altLang="en-US" sz="1300">
              <a:latin typeface="ＭＳ ゴシック" pitchFamily="49" charset="-128"/>
              <a:ea typeface="ＭＳ ゴシック" pitchFamily="49" charset="-128"/>
            </a:rPr>
            <a:t>千円）、実質単年度収支は</a:t>
          </a:r>
          <a:r>
            <a:rPr kumimoji="1" lang="en-US" altLang="ja-JP" sz="1300">
              <a:latin typeface="ＭＳ ゴシック" pitchFamily="49" charset="-128"/>
              <a:ea typeface="ＭＳ ゴシック" pitchFamily="49" charset="-128"/>
            </a:rPr>
            <a:t>418,122</a:t>
          </a:r>
          <a:r>
            <a:rPr kumimoji="1" lang="ja-JP" altLang="en-US" sz="1300">
              <a:latin typeface="ＭＳ ゴシック" pitchFamily="49" charset="-128"/>
              <a:ea typeface="ＭＳ ゴシック" pitchFamily="49" charset="-128"/>
            </a:rPr>
            <a:t>千円（前年度比＋</a:t>
          </a:r>
          <a:r>
            <a:rPr kumimoji="1" lang="en-US" altLang="ja-JP" sz="1300">
              <a:latin typeface="ＭＳ ゴシック" pitchFamily="49" charset="-128"/>
              <a:ea typeface="ＭＳ ゴシック" pitchFamily="49" charset="-128"/>
            </a:rPr>
            <a:t>946,251</a:t>
          </a:r>
          <a:r>
            <a:rPr kumimoji="1" lang="ja-JP" altLang="en-US" sz="1300">
              <a:latin typeface="ＭＳ ゴシック" pitchFamily="49" charset="-128"/>
              <a:ea typeface="ＭＳ ゴシック" pitchFamily="49" charset="-128"/>
            </a:rPr>
            <a:t>千円）と、ともに黒字である。収支状況としては、健全な財政運営がなされたと言える。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年間全ての会計が黒字であり、健全な財政運営を維持している。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35222836</v>
      </c>
      <c r="BO4" s="462"/>
      <c r="BP4" s="462"/>
      <c r="BQ4" s="462"/>
      <c r="BR4" s="462"/>
      <c r="BS4" s="462"/>
      <c r="BT4" s="462"/>
      <c r="BU4" s="463"/>
      <c r="BV4" s="461">
        <v>36266674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33619135</v>
      </c>
      <c r="BO5" s="467"/>
      <c r="BP5" s="467"/>
      <c r="BQ5" s="467"/>
      <c r="BR5" s="467"/>
      <c r="BS5" s="467"/>
      <c r="BT5" s="467"/>
      <c r="BU5" s="468"/>
      <c r="BV5" s="466">
        <v>34532902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86.9</v>
      </c>
      <c r="CU5" s="437"/>
      <c r="CV5" s="437"/>
      <c r="CW5" s="437"/>
      <c r="CX5" s="437"/>
      <c r="CY5" s="437"/>
      <c r="CZ5" s="437"/>
      <c r="DA5" s="438"/>
      <c r="DB5" s="436">
        <v>85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1603701</v>
      </c>
      <c r="BO6" s="467"/>
      <c r="BP6" s="467"/>
      <c r="BQ6" s="467"/>
      <c r="BR6" s="467"/>
      <c r="BS6" s="467"/>
      <c r="BT6" s="467"/>
      <c r="BU6" s="468"/>
      <c r="BV6" s="466">
        <v>1733772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92.3</v>
      </c>
      <c r="CU6" s="620"/>
      <c r="CV6" s="620"/>
      <c r="CW6" s="620"/>
      <c r="CX6" s="620"/>
      <c r="CY6" s="620"/>
      <c r="CZ6" s="620"/>
      <c r="DA6" s="621"/>
      <c r="DB6" s="619">
        <v>91.4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431718</v>
      </c>
      <c r="BO7" s="467"/>
      <c r="BP7" s="467"/>
      <c r="BQ7" s="467"/>
      <c r="BR7" s="467"/>
      <c r="BS7" s="467"/>
      <c r="BT7" s="467"/>
      <c r="BU7" s="468"/>
      <c r="BV7" s="466">
        <v>604780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19412940</v>
      </c>
      <c r="CU7" s="467"/>
      <c r="CV7" s="467"/>
      <c r="CW7" s="467"/>
      <c r="CX7" s="467"/>
      <c r="CY7" s="467"/>
      <c r="CZ7" s="467"/>
      <c r="DA7" s="468"/>
      <c r="DB7" s="466">
        <v>19386864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1171983</v>
      </c>
      <c r="BO8" s="467"/>
      <c r="BP8" s="467"/>
      <c r="BQ8" s="467"/>
      <c r="BR8" s="467"/>
      <c r="BS8" s="467"/>
      <c r="BT8" s="467"/>
      <c r="BU8" s="468"/>
      <c r="BV8" s="466">
        <v>1128992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110743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42991</v>
      </c>
      <c r="BO9" s="467"/>
      <c r="BP9" s="467"/>
      <c r="BQ9" s="467"/>
      <c r="BR9" s="467"/>
      <c r="BS9" s="467"/>
      <c r="BT9" s="467"/>
      <c r="BU9" s="468"/>
      <c r="BV9" s="466">
        <v>-516129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11.2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106780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549131</v>
      </c>
      <c r="BO10" s="467"/>
      <c r="BP10" s="467"/>
      <c r="BQ10" s="467"/>
      <c r="BR10" s="467"/>
      <c r="BS10" s="467"/>
      <c r="BT10" s="467"/>
      <c r="BU10" s="468"/>
      <c r="BV10" s="466">
        <v>118000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113316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174000</v>
      </c>
      <c r="BO12" s="467"/>
      <c r="BP12" s="467"/>
      <c r="BQ12" s="467"/>
      <c r="BR12" s="467"/>
      <c r="BS12" s="467"/>
      <c r="BT12" s="467"/>
      <c r="BU12" s="468"/>
      <c r="BV12" s="466">
        <v>130000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112418</v>
      </c>
      <c r="S13" s="570"/>
      <c r="T13" s="570"/>
      <c r="U13" s="570"/>
      <c r="V13" s="571"/>
      <c r="W13" s="557" t="s">
        <v>139</v>
      </c>
      <c r="X13" s="479"/>
      <c r="Y13" s="479"/>
      <c r="Z13" s="479"/>
      <c r="AA13" s="479"/>
      <c r="AB13" s="480"/>
      <c r="AC13" s="442">
        <v>150</v>
      </c>
      <c r="AD13" s="443"/>
      <c r="AE13" s="443"/>
      <c r="AF13" s="443"/>
      <c r="AG13" s="444"/>
      <c r="AH13" s="442">
        <v>156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418122</v>
      </c>
      <c r="BO13" s="467"/>
      <c r="BP13" s="467"/>
      <c r="BQ13" s="467"/>
      <c r="BR13" s="467"/>
      <c r="BS13" s="467"/>
      <c r="BT13" s="467"/>
      <c r="BU13" s="468"/>
      <c r="BV13" s="466">
        <v>-528129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1.8</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113225</v>
      </c>
      <c r="S14" s="570"/>
      <c r="T14" s="570"/>
      <c r="U14" s="570"/>
      <c r="V14" s="571"/>
      <c r="W14" s="572"/>
      <c r="X14" s="482"/>
      <c r="Y14" s="482"/>
      <c r="Z14" s="482"/>
      <c r="AA14" s="482"/>
      <c r="AB14" s="483"/>
      <c r="AC14" s="562">
        <v>0.3</v>
      </c>
      <c r="AD14" s="563"/>
      <c r="AE14" s="563"/>
      <c r="AF14" s="563"/>
      <c r="AG14" s="564"/>
      <c r="AH14" s="562">
        <v>0.3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112450</v>
      </c>
      <c r="S15" s="570"/>
      <c r="T15" s="570"/>
      <c r="U15" s="570"/>
      <c r="V15" s="571"/>
      <c r="W15" s="557" t="s">
        <v>146</v>
      </c>
      <c r="X15" s="479"/>
      <c r="Y15" s="479"/>
      <c r="Z15" s="479"/>
      <c r="AA15" s="479"/>
      <c r="AB15" s="480"/>
      <c r="AC15" s="442">
        <v>8574</v>
      </c>
      <c r="AD15" s="443"/>
      <c r="AE15" s="443"/>
      <c r="AF15" s="443"/>
      <c r="AG15" s="444"/>
      <c r="AH15" s="442">
        <v>8067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11422561</v>
      </c>
      <c r="BO15" s="462"/>
      <c r="BP15" s="462"/>
      <c r="BQ15" s="462"/>
      <c r="BR15" s="462"/>
      <c r="BS15" s="462"/>
      <c r="BT15" s="462"/>
      <c r="BU15" s="463"/>
      <c r="BV15" s="461">
        <v>11225881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17.5</v>
      </c>
      <c r="AD16" s="563"/>
      <c r="AE16" s="563"/>
      <c r="AF16" s="563"/>
      <c r="AG16" s="564"/>
      <c r="AH16" s="562">
        <v>17.100000000000001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15082085</v>
      </c>
      <c r="BO16" s="467"/>
      <c r="BP16" s="467"/>
      <c r="BQ16" s="467"/>
      <c r="BR16" s="467"/>
      <c r="BS16" s="467"/>
      <c r="BT16" s="467"/>
      <c r="BU16" s="468"/>
      <c r="BV16" s="466">
        <v>14915862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40137</v>
      </c>
      <c r="AD17" s="443"/>
      <c r="AE17" s="443"/>
      <c r="AF17" s="443"/>
      <c r="AG17" s="444"/>
      <c r="AH17" s="442">
        <v>39044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14593854</v>
      </c>
      <c r="BO17" s="467"/>
      <c r="BP17" s="467"/>
      <c r="BQ17" s="467"/>
      <c r="BR17" s="467"/>
      <c r="BS17" s="467"/>
      <c r="BT17" s="467"/>
      <c r="BU17" s="468"/>
      <c r="BV17" s="466">
        <v>14324371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14.15</v>
      </c>
      <c r="M18" s="531"/>
      <c r="N18" s="531"/>
      <c r="O18" s="531"/>
      <c r="P18" s="531"/>
      <c r="Q18" s="531"/>
      <c r="R18" s="532"/>
      <c r="S18" s="532"/>
      <c r="T18" s="532"/>
      <c r="U18" s="532"/>
      <c r="V18" s="533"/>
      <c r="W18" s="547"/>
      <c r="X18" s="548"/>
      <c r="Y18" s="548"/>
      <c r="Z18" s="548"/>
      <c r="AA18" s="548"/>
      <c r="AB18" s="558"/>
      <c r="AC18" s="430">
        <v>82.1</v>
      </c>
      <c r="AD18" s="431"/>
      <c r="AE18" s="431"/>
      <c r="AF18" s="431"/>
      <c r="AG18" s="534"/>
      <c r="AH18" s="430">
        <v>82.6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17251402</v>
      </c>
      <c r="BO18" s="467"/>
      <c r="BP18" s="467"/>
      <c r="BQ18" s="467"/>
      <c r="BR18" s="467"/>
      <c r="BS18" s="467"/>
      <c r="BT18" s="467"/>
      <c r="BU18" s="468"/>
      <c r="BV18" s="466">
        <v>16825264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7826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23444497</v>
      </c>
      <c r="BO19" s="467"/>
      <c r="BP19" s="467"/>
      <c r="BQ19" s="467"/>
      <c r="BR19" s="467"/>
      <c r="BS19" s="467"/>
      <c r="BT19" s="467"/>
      <c r="BU19" s="468"/>
      <c r="BV19" s="466">
        <v>24295367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43720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27227380</v>
      </c>
      <c r="BO23" s="467"/>
      <c r="BP23" s="467"/>
      <c r="BQ23" s="467"/>
      <c r="BR23" s="467"/>
      <c r="BS23" s="467"/>
      <c r="BT23" s="467"/>
      <c r="BU23" s="468"/>
      <c r="BV23" s="466">
        <v>28104486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9521</v>
      </c>
      <c r="R24" s="443"/>
      <c r="S24" s="443"/>
      <c r="T24" s="443"/>
      <c r="U24" s="443"/>
      <c r="V24" s="444"/>
      <c r="W24" s="508"/>
      <c r="X24" s="499"/>
      <c r="Y24" s="500"/>
      <c r="Z24" s="439" t="s">
        <v>170</v>
      </c>
      <c r="AA24" s="440"/>
      <c r="AB24" s="440"/>
      <c r="AC24" s="440"/>
      <c r="AD24" s="440"/>
      <c r="AE24" s="440"/>
      <c r="AF24" s="440"/>
      <c r="AG24" s="441"/>
      <c r="AH24" s="442">
        <v>359</v>
      </c>
      <c r="AI24" s="443"/>
      <c r="AJ24" s="443"/>
      <c r="AK24" s="443"/>
      <c r="AL24" s="444"/>
      <c r="AM24" s="442">
        <v>1138030</v>
      </c>
      <c r="AN24" s="443"/>
      <c r="AO24" s="443"/>
      <c r="AP24" s="443"/>
      <c r="AQ24" s="443"/>
      <c r="AR24" s="444"/>
      <c r="AS24" s="442">
        <v>3170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14883588</v>
      </c>
      <c r="BO24" s="467"/>
      <c r="BP24" s="467"/>
      <c r="BQ24" s="467"/>
      <c r="BR24" s="467"/>
      <c r="BS24" s="467"/>
      <c r="BT24" s="467"/>
      <c r="BU24" s="468"/>
      <c r="BV24" s="466">
        <v>15007777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7836</v>
      </c>
      <c r="R25" s="443"/>
      <c r="S25" s="443"/>
      <c r="T25" s="443"/>
      <c r="U25" s="443"/>
      <c r="V25" s="444"/>
      <c r="W25" s="508"/>
      <c r="X25" s="499"/>
      <c r="Y25" s="500"/>
      <c r="Z25" s="439" t="s">
        <v>173</v>
      </c>
      <c r="AA25" s="440"/>
      <c r="AB25" s="440"/>
      <c r="AC25" s="440"/>
      <c r="AD25" s="440"/>
      <c r="AE25" s="440"/>
      <c r="AF25" s="440"/>
      <c r="AG25" s="441"/>
      <c r="AH25" s="442" t="s">
        <v>128</v>
      </c>
      <c r="AI25" s="443"/>
      <c r="AJ25" s="443"/>
      <c r="AK25" s="443"/>
      <c r="AL25" s="444"/>
      <c r="AM25" s="442" t="s">
        <v>129</v>
      </c>
      <c r="AN25" s="443"/>
      <c r="AO25" s="443"/>
      <c r="AP25" s="443"/>
      <c r="AQ25" s="443"/>
      <c r="AR25" s="444"/>
      <c r="AS25" s="442" t="s">
        <v>129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8907172</v>
      </c>
      <c r="BO25" s="462"/>
      <c r="BP25" s="462"/>
      <c r="BQ25" s="462"/>
      <c r="BR25" s="462"/>
      <c r="BS25" s="462"/>
      <c r="BT25" s="462"/>
      <c r="BU25" s="463"/>
      <c r="BV25" s="461">
        <v>9900952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7039</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5892</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178</v>
      </c>
      <c r="AN27" s="443"/>
      <c r="AO27" s="443"/>
      <c r="AP27" s="443"/>
      <c r="AQ27" s="443"/>
      <c r="AR27" s="444"/>
      <c r="AS27" s="442" t="s">
        <v>177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5154</v>
      </c>
      <c r="R28" s="443"/>
      <c r="S28" s="443"/>
      <c r="T28" s="443"/>
      <c r="U28" s="443"/>
      <c r="V28" s="444"/>
      <c r="W28" s="508"/>
      <c r="X28" s="499"/>
      <c r="Y28" s="500"/>
      <c r="Z28" s="439" t="s">
        <v>184</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2819359</v>
      </c>
      <c r="BO28" s="462"/>
      <c r="BP28" s="462"/>
      <c r="BQ28" s="462"/>
      <c r="BR28" s="462"/>
      <c r="BS28" s="462"/>
      <c r="BT28" s="462"/>
      <c r="BU28" s="463"/>
      <c r="BV28" s="461">
        <v>2444228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18</v>
      </c>
      <c r="M29" s="443"/>
      <c r="N29" s="443"/>
      <c r="O29" s="443"/>
      <c r="P29" s="444"/>
      <c r="Q29" s="442">
        <v>4706</v>
      </c>
      <c r="R29" s="443"/>
      <c r="S29" s="443"/>
      <c r="T29" s="443"/>
      <c r="U29" s="443"/>
      <c r="V29" s="444"/>
      <c r="W29" s="509"/>
      <c r="X29" s="510"/>
      <c r="Y29" s="511"/>
      <c r="Z29" s="439" t="s">
        <v>187</v>
      </c>
      <c r="AA29" s="440"/>
      <c r="AB29" s="440"/>
      <c r="AC29" s="440"/>
      <c r="AD29" s="440"/>
      <c r="AE29" s="440"/>
      <c r="AF29" s="440"/>
      <c r="AG29" s="441"/>
      <c r="AH29" s="442">
        <v>360</v>
      </c>
      <c r="AI29" s="443"/>
      <c r="AJ29" s="443"/>
      <c r="AK29" s="443"/>
      <c r="AL29" s="444"/>
      <c r="AM29" s="442">
        <v>1141833</v>
      </c>
      <c r="AN29" s="443"/>
      <c r="AO29" s="443"/>
      <c r="AP29" s="443"/>
      <c r="AQ29" s="443"/>
      <c r="AR29" s="444"/>
      <c r="AS29" s="442">
        <v>3172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t="s">
        <v>129</v>
      </c>
      <c r="BO29" s="467"/>
      <c r="BP29" s="467"/>
      <c r="BQ29" s="467"/>
      <c r="BR29" s="467"/>
      <c r="BS29" s="467"/>
      <c r="BT29" s="467"/>
      <c r="BU29" s="468"/>
      <c r="BV29" s="466" t="s">
        <v>128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9974862</v>
      </c>
      <c r="BO30" s="470"/>
      <c r="BP30" s="470"/>
      <c r="BQ30" s="470"/>
      <c r="BR30" s="470"/>
      <c r="BS30" s="470"/>
      <c r="BT30" s="470"/>
      <c r="BU30" s="471"/>
      <c r="BV30" s="469">
        <v>9592213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福岡県市町村消防団員等公務災害補償組合(一般会計)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春日市土地開発公社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筑紫自治振興組合(一般会計)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筑紫自治振興組合(筑紫公平委員会特別会計)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筑紫地区介護認定審査会事業特別会計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春日・大野城・那珂川消防組合(一般会計)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福岡県自治振興組合(一般会計)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福岡県自治振興組合(公文書館事業特別会計)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春日大野城衛生施設組合(一般会計)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筑慈苑施設組合(一般会計)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福岡都市圏広域行政事業組合(一般会計)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福岡都市圏広域行政事業組合(流域連携事業特別会計)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im2/IJEMpXX2Y/USNz09ndg7+B9UErQC6v8D3Wwt9C3KTM24aS72E18Y8a14cop6MmpC+IYT3eyO0tAYG9yMvg==" saltValue="tNxXX2ZmTTPQJ0E408ja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559</v>
      </c>
      <c r="D34" s="1248"/>
      <c r="E34" s="1249"/>
      <c r="F34" s="32">
        <v>5.44</v>
      </c>
      <c r="G34" s="33">
        <v>5.8</v>
      </c>
      <c r="H34" s="33">
        <v>8.52</v>
      </c>
      <c r="I34" s="33">
        <v>5.82</v>
      </c>
      <c r="J34" s="34">
        <v>6.03</v>
      </c>
      <c r="K34" s="22"/>
      <c r="L34" s="22"/>
      <c r="M34" s="22"/>
      <c r="N34" s="22"/>
      <c r="O34" s="22"/>
      <c r="P34" s="22"/>
    </row>
    <row r="35" spans="1:16" ht="39" customHeight="1">
      <c r="A35" s="22"/>
      <c r="B35" s="35"/>
      <c r="C35" s="1242" t="s">
        <v>560</v>
      </c>
      <c r="D35" s="1243"/>
      <c r="E35" s="1244"/>
      <c r="F35" s="36">
        <v>4.79</v>
      </c>
      <c r="G35" s="37">
        <v>4.46</v>
      </c>
      <c r="H35" s="37">
        <v>4.2300000000000004</v>
      </c>
      <c r="I35" s="37">
        <v>4.21</v>
      </c>
      <c r="J35" s="38">
        <v>4.2699999999999996</v>
      </c>
      <c r="K35" s="22"/>
      <c r="L35" s="22"/>
      <c r="M35" s="22"/>
      <c r="N35" s="22"/>
      <c r="O35" s="22"/>
      <c r="P35" s="22"/>
    </row>
    <row r="36" spans="1:16" ht="39" customHeight="1">
      <c r="A36" s="22"/>
      <c r="B36" s="35"/>
      <c r="C36" s="1242" t="s">
        <v>561</v>
      </c>
      <c r="D36" s="1243"/>
      <c r="E36" s="1244"/>
      <c r="F36" s="36">
        <v>3.03</v>
      </c>
      <c r="G36" s="37">
        <v>3.46</v>
      </c>
      <c r="H36" s="37">
        <v>3.45</v>
      </c>
      <c r="I36" s="37">
        <v>0.95</v>
      </c>
      <c r="J36" s="38">
        <v>1.05</v>
      </c>
      <c r="K36" s="22"/>
      <c r="L36" s="22"/>
      <c r="M36" s="22"/>
      <c r="N36" s="22"/>
      <c r="O36" s="22"/>
      <c r="P36" s="22"/>
    </row>
    <row r="37" spans="1:16" ht="39" customHeight="1">
      <c r="A37" s="22"/>
      <c r="B37" s="35"/>
      <c r="C37" s="1242" t="s">
        <v>562</v>
      </c>
      <c r="D37" s="1243"/>
      <c r="E37" s="1244"/>
      <c r="F37" s="36">
        <v>0.36</v>
      </c>
      <c r="G37" s="37">
        <v>0.64</v>
      </c>
      <c r="H37" s="37">
        <v>1.02</v>
      </c>
      <c r="I37" s="37">
        <v>1.06</v>
      </c>
      <c r="J37" s="38">
        <v>0.67</v>
      </c>
      <c r="K37" s="22"/>
      <c r="L37" s="22"/>
      <c r="M37" s="22"/>
      <c r="N37" s="22"/>
      <c r="O37" s="22"/>
      <c r="P37" s="22"/>
    </row>
    <row r="38" spans="1:16" ht="39" customHeight="1">
      <c r="A38" s="22"/>
      <c r="B38" s="35"/>
      <c r="C38" s="1242" t="s">
        <v>563</v>
      </c>
      <c r="D38" s="1243"/>
      <c r="E38" s="1244"/>
      <c r="F38" s="36">
        <v>0.34</v>
      </c>
      <c r="G38" s="37">
        <v>0.36</v>
      </c>
      <c r="H38" s="37">
        <v>0.36</v>
      </c>
      <c r="I38" s="37">
        <v>0.37</v>
      </c>
      <c r="J38" s="38">
        <v>0.35</v>
      </c>
      <c r="K38" s="22"/>
      <c r="L38" s="22"/>
      <c r="M38" s="22"/>
      <c r="N38" s="22"/>
      <c r="O38" s="22"/>
      <c r="P38" s="22"/>
    </row>
    <row r="39" spans="1:16" ht="39" customHeight="1">
      <c r="A39" s="22"/>
      <c r="B39" s="35"/>
      <c r="C39" s="1242" t="s">
        <v>564</v>
      </c>
      <c r="D39" s="1243"/>
      <c r="E39" s="1244"/>
      <c r="F39" s="36" t="s">
        <v>512</v>
      </c>
      <c r="G39" s="37" t="s">
        <v>512</v>
      </c>
      <c r="H39" s="37" t="s">
        <v>512</v>
      </c>
      <c r="I39" s="37" t="s">
        <v>512</v>
      </c>
      <c r="J39" s="38">
        <v>0</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565</v>
      </c>
      <c r="D42" s="1243"/>
      <c r="E42" s="1244"/>
      <c r="F42" s="36" t="s">
        <v>512</v>
      </c>
      <c r="G42" s="37" t="s">
        <v>512</v>
      </c>
      <c r="H42" s="37" t="s">
        <v>512</v>
      </c>
      <c r="I42" s="37" t="s">
        <v>512</v>
      </c>
      <c r="J42" s="38" t="s">
        <v>512</v>
      </c>
      <c r="K42" s="22"/>
      <c r="L42" s="22"/>
      <c r="M42" s="22"/>
      <c r="N42" s="22"/>
      <c r="O42" s="22"/>
      <c r="P42" s="22"/>
    </row>
    <row r="43" spans="1:16" ht="39" customHeight="1" thickBot="1">
      <c r="A43" s="22"/>
      <c r="B43" s="40"/>
      <c r="C43" s="1245" t="s">
        <v>566</v>
      </c>
      <c r="D43" s="1246"/>
      <c r="E43" s="1247"/>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I5Wf+cD4XHwr1poePQP5+pfgmZh2ROOhtW7/P5sOJCI0T8y1WSZqKc4Bi1+UbVZOd1Qo3ja/A5RThBAMhxTQ==" saltValue="NKZ9Af2u1atPpJ6RiXLF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8" t="s">
        <v>11</v>
      </c>
      <c r="C45" s="1269"/>
      <c r="D45" s="58"/>
      <c r="E45" s="1274" t="s">
        <v>12</v>
      </c>
      <c r="F45" s="1274"/>
      <c r="G45" s="1274"/>
      <c r="H45" s="1274"/>
      <c r="I45" s="1274"/>
      <c r="J45" s="1275"/>
      <c r="K45" s="59">
        <v>2789</v>
      </c>
      <c r="L45" s="60">
        <v>2623</v>
      </c>
      <c r="M45" s="60">
        <v>2773</v>
      </c>
      <c r="N45" s="60">
        <v>2799</v>
      </c>
      <c r="O45" s="61">
        <v>2798</v>
      </c>
      <c r="P45" s="48"/>
      <c r="Q45" s="48"/>
      <c r="R45" s="48"/>
      <c r="S45" s="48"/>
      <c r="T45" s="48"/>
      <c r="U45" s="48"/>
    </row>
    <row r="46" spans="1:21" ht="30.75" customHeight="1">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c r="A48" s="48"/>
      <c r="B48" s="1270"/>
      <c r="C48" s="1271"/>
      <c r="D48" s="62"/>
      <c r="E48" s="1252" t="s">
        <v>15</v>
      </c>
      <c r="F48" s="1252"/>
      <c r="G48" s="1252"/>
      <c r="H48" s="1252"/>
      <c r="I48" s="1252"/>
      <c r="J48" s="1253"/>
      <c r="K48" s="63">
        <v>480</v>
      </c>
      <c r="L48" s="64">
        <v>368</v>
      </c>
      <c r="M48" s="64">
        <v>266</v>
      </c>
      <c r="N48" s="64">
        <v>258</v>
      </c>
      <c r="O48" s="65">
        <v>174</v>
      </c>
      <c r="P48" s="48"/>
      <c r="Q48" s="48"/>
      <c r="R48" s="48"/>
      <c r="S48" s="48"/>
      <c r="T48" s="48"/>
      <c r="U48" s="48"/>
    </row>
    <row r="49" spans="1:21" ht="30.75" customHeight="1">
      <c r="A49" s="48"/>
      <c r="B49" s="1270"/>
      <c r="C49" s="1271"/>
      <c r="D49" s="62"/>
      <c r="E49" s="1252" t="s">
        <v>16</v>
      </c>
      <c r="F49" s="1252"/>
      <c r="G49" s="1252"/>
      <c r="H49" s="1252"/>
      <c r="I49" s="1252"/>
      <c r="J49" s="1253"/>
      <c r="K49" s="63">
        <v>9</v>
      </c>
      <c r="L49" s="64">
        <v>48</v>
      </c>
      <c r="M49" s="64">
        <v>1</v>
      </c>
      <c r="N49" s="64">
        <v>1</v>
      </c>
      <c r="O49" s="65">
        <v>1</v>
      </c>
      <c r="P49" s="48"/>
      <c r="Q49" s="48"/>
      <c r="R49" s="48"/>
      <c r="S49" s="48"/>
      <c r="T49" s="48"/>
      <c r="U49" s="48"/>
    </row>
    <row r="50" spans="1:21" ht="30.75" customHeight="1">
      <c r="A50" s="48"/>
      <c r="B50" s="1270"/>
      <c r="C50" s="1271"/>
      <c r="D50" s="62"/>
      <c r="E50" s="1252" t="s">
        <v>17</v>
      </c>
      <c r="F50" s="1252"/>
      <c r="G50" s="1252"/>
      <c r="H50" s="1252"/>
      <c r="I50" s="1252"/>
      <c r="J50" s="1253"/>
      <c r="K50" s="63">
        <v>67</v>
      </c>
      <c r="L50" s="64">
        <v>86</v>
      </c>
      <c r="M50" s="64">
        <v>65</v>
      </c>
      <c r="N50" s="64">
        <v>196</v>
      </c>
      <c r="O50" s="65">
        <v>361</v>
      </c>
      <c r="P50" s="48"/>
      <c r="Q50" s="48"/>
      <c r="R50" s="48"/>
      <c r="S50" s="48"/>
      <c r="T50" s="48"/>
      <c r="U50" s="48"/>
    </row>
    <row r="51" spans="1:21" ht="30.75" customHeight="1">
      <c r="A51" s="48"/>
      <c r="B51" s="1272"/>
      <c r="C51" s="1273"/>
      <c r="D51" s="66"/>
      <c r="E51" s="1252" t="s">
        <v>18</v>
      </c>
      <c r="F51" s="1252"/>
      <c r="G51" s="1252"/>
      <c r="H51" s="1252"/>
      <c r="I51" s="1252"/>
      <c r="J51" s="1253"/>
      <c r="K51" s="63">
        <v>1</v>
      </c>
      <c r="L51" s="64">
        <v>0</v>
      </c>
      <c r="M51" s="64" t="s">
        <v>512</v>
      </c>
      <c r="N51" s="64" t="s">
        <v>512</v>
      </c>
      <c r="O51" s="65" t="s">
        <v>512</v>
      </c>
      <c r="P51" s="48"/>
      <c r="Q51" s="48"/>
      <c r="R51" s="48"/>
      <c r="S51" s="48"/>
      <c r="T51" s="48"/>
      <c r="U51" s="48"/>
    </row>
    <row r="52" spans="1:21" ht="30.75" customHeight="1">
      <c r="A52" s="48"/>
      <c r="B52" s="1250" t="s">
        <v>19</v>
      </c>
      <c r="C52" s="1251"/>
      <c r="D52" s="66"/>
      <c r="E52" s="1252" t="s">
        <v>20</v>
      </c>
      <c r="F52" s="1252"/>
      <c r="G52" s="1252"/>
      <c r="H52" s="1252"/>
      <c r="I52" s="1252"/>
      <c r="J52" s="1253"/>
      <c r="K52" s="63">
        <v>3011</v>
      </c>
      <c r="L52" s="64">
        <v>2924</v>
      </c>
      <c r="M52" s="64">
        <v>2965</v>
      </c>
      <c r="N52" s="64">
        <v>2953</v>
      </c>
      <c r="O52" s="65">
        <v>2837</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335</v>
      </c>
      <c r="L53" s="69">
        <v>201</v>
      </c>
      <c r="M53" s="69">
        <v>140</v>
      </c>
      <c r="N53" s="69">
        <v>301</v>
      </c>
      <c r="O53" s="70">
        <v>497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58" t="s">
        <v>25</v>
      </c>
      <c r="C57" s="1259"/>
      <c r="D57" s="1262" t="s">
        <v>26</v>
      </c>
      <c r="E57" s="1263"/>
      <c r="F57" s="1263"/>
      <c r="G57" s="1263"/>
      <c r="H57" s="1263"/>
      <c r="I57" s="1263"/>
      <c r="J57" s="1264"/>
      <c r="K57" s="83" t="s">
        <v>512</v>
      </c>
      <c r="L57" s="84" t="s">
        <v>512</v>
      </c>
      <c r="M57" s="84" t="s">
        <v>512</v>
      </c>
      <c r="N57" s="84" t="s">
        <v>512</v>
      </c>
      <c r="O57" s="85" t="s">
        <v>512</v>
      </c>
    </row>
    <row r="58" spans="1:21" ht="31.5" customHeight="1" thickBot="1">
      <c r="B58" s="1260"/>
      <c r="C58" s="1261"/>
      <c r="D58" s="1265" t="s">
        <v>27</v>
      </c>
      <c r="E58" s="1266"/>
      <c r="F58" s="1266"/>
      <c r="G58" s="1266"/>
      <c r="H58" s="1266"/>
      <c r="I58" s="1266"/>
      <c r="J58" s="1267"/>
      <c r="K58" s="86" t="s">
        <v>512</v>
      </c>
      <c r="L58" s="87" t="s">
        <v>512</v>
      </c>
      <c r="M58" s="87" t="s">
        <v>512</v>
      </c>
      <c r="N58" s="87" t="s">
        <v>512</v>
      </c>
      <c r="O58" s="88" t="s">
        <v>512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ejyzjiFy3SKxBgk/USg8avHhMO7g1/o6m2pZx/45kYQx4aYeHgcqf2ECiBeSIHyXjvVmsGRyJx26qOYnZNA==" saltValue="22yie/Ik5CZvaoM7u1k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88" t="s">
        <v>30</v>
      </c>
      <c r="C41" s="1289"/>
      <c r="D41" s="102"/>
      <c r="E41" s="1290" t="s">
        <v>31</v>
      </c>
      <c r="F41" s="1290"/>
      <c r="G41" s="1290"/>
      <c r="H41" s="1291"/>
      <c r="I41" s="103">
        <v>29642</v>
      </c>
      <c r="J41" s="104">
        <v>29366</v>
      </c>
      <c r="K41" s="104">
        <v>28251</v>
      </c>
      <c r="L41" s="104">
        <v>28104</v>
      </c>
      <c r="M41" s="105">
        <v>27227</v>
      </c>
    </row>
    <row r="42" spans="2:13" ht="27.75" customHeight="1">
      <c r="B42" s="1278"/>
      <c r="C42" s="1279"/>
      <c r="D42" s="106"/>
      <c r="E42" s="1282" t="s">
        <v>32</v>
      </c>
      <c r="F42" s="1282"/>
      <c r="G42" s="1282"/>
      <c r="H42" s="1283"/>
      <c r="I42" s="107">
        <v>416</v>
      </c>
      <c r="J42" s="108">
        <v>158</v>
      </c>
      <c r="K42" s="108">
        <v>143</v>
      </c>
      <c r="L42" s="108" t="s">
        <v>512</v>
      </c>
      <c r="M42" s="109" t="s">
        <v>512</v>
      </c>
    </row>
    <row r="43" spans="2:13" ht="27.75" customHeight="1">
      <c r="B43" s="1278"/>
      <c r="C43" s="1279"/>
      <c r="D43" s="106"/>
      <c r="E43" s="1282" t="s">
        <v>33</v>
      </c>
      <c r="F43" s="1282"/>
      <c r="G43" s="1282"/>
      <c r="H43" s="1283"/>
      <c r="I43" s="107">
        <v>5258</v>
      </c>
      <c r="J43" s="108">
        <v>4757</v>
      </c>
      <c r="K43" s="108">
        <v>3900</v>
      </c>
      <c r="L43" s="108">
        <v>2961</v>
      </c>
      <c r="M43" s="109">
        <v>2190</v>
      </c>
    </row>
    <row r="44" spans="2:13" ht="27.75" customHeight="1">
      <c r="B44" s="1278"/>
      <c r="C44" s="1279"/>
      <c r="D44" s="106"/>
      <c r="E44" s="1282" t="s">
        <v>34</v>
      </c>
      <c r="F44" s="1282"/>
      <c r="G44" s="1282"/>
      <c r="H44" s="1283"/>
      <c r="I44" s="107">
        <v>3633</v>
      </c>
      <c r="J44" s="108">
        <v>3709</v>
      </c>
      <c r="K44" s="108">
        <v>3834</v>
      </c>
      <c r="L44" s="108">
        <v>3708</v>
      </c>
      <c r="M44" s="109">
        <v>3444</v>
      </c>
    </row>
    <row r="45" spans="2:13" ht="27.75" customHeight="1">
      <c r="B45" s="1278"/>
      <c r="C45" s="1279"/>
      <c r="D45" s="106"/>
      <c r="E45" s="1282" t="s">
        <v>35</v>
      </c>
      <c r="F45" s="1282"/>
      <c r="G45" s="1282"/>
      <c r="H45" s="1283"/>
      <c r="I45" s="107">
        <v>2712</v>
      </c>
      <c r="J45" s="108">
        <v>2775</v>
      </c>
      <c r="K45" s="108">
        <v>2784</v>
      </c>
      <c r="L45" s="108">
        <v>2694</v>
      </c>
      <c r="M45" s="109">
        <v>2790</v>
      </c>
    </row>
    <row r="46" spans="2:13" ht="27.75" customHeight="1">
      <c r="B46" s="1278"/>
      <c r="C46" s="1279"/>
      <c r="D46" s="110"/>
      <c r="E46" s="1282" t="s">
        <v>36</v>
      </c>
      <c r="F46" s="1282"/>
      <c r="G46" s="1282"/>
      <c r="H46" s="1283"/>
      <c r="I46" s="107" t="s">
        <v>512</v>
      </c>
      <c r="J46" s="108" t="s">
        <v>512</v>
      </c>
      <c r="K46" s="108" t="s">
        <v>512</v>
      </c>
      <c r="L46" s="108" t="s">
        <v>512</v>
      </c>
      <c r="M46" s="109" t="s">
        <v>512</v>
      </c>
    </row>
    <row r="47" spans="2:13" ht="27.75" customHeight="1">
      <c r="B47" s="1278"/>
      <c r="C47" s="1279"/>
      <c r="D47" s="111"/>
      <c r="E47" s="1292" t="s">
        <v>37</v>
      </c>
      <c r="F47" s="1293"/>
      <c r="G47" s="1293"/>
      <c r="H47" s="1294"/>
      <c r="I47" s="107" t="s">
        <v>512</v>
      </c>
      <c r="J47" s="108" t="s">
        <v>512</v>
      </c>
      <c r="K47" s="108" t="s">
        <v>512</v>
      </c>
      <c r="L47" s="108" t="s">
        <v>512</v>
      </c>
      <c r="M47" s="109" t="s">
        <v>512</v>
      </c>
    </row>
    <row r="48" spans="2:13" ht="27.75" customHeight="1">
      <c r="B48" s="1278"/>
      <c r="C48" s="1279"/>
      <c r="D48" s="106"/>
      <c r="E48" s="1282" t="s">
        <v>38</v>
      </c>
      <c r="F48" s="1282"/>
      <c r="G48" s="1282"/>
      <c r="H48" s="1283"/>
      <c r="I48" s="107" t="s">
        <v>512</v>
      </c>
      <c r="J48" s="108" t="s">
        <v>512</v>
      </c>
      <c r="K48" s="108" t="s">
        <v>512</v>
      </c>
      <c r="L48" s="108" t="s">
        <v>512</v>
      </c>
      <c r="M48" s="109" t="s">
        <v>512</v>
      </c>
    </row>
    <row r="49" spans="2:13" ht="27.75" customHeight="1">
      <c r="B49" s="1280"/>
      <c r="C49" s="1281"/>
      <c r="D49" s="106"/>
      <c r="E49" s="1282" t="s">
        <v>39</v>
      </c>
      <c r="F49" s="1282"/>
      <c r="G49" s="1282"/>
      <c r="H49" s="1283"/>
      <c r="I49" s="107" t="s">
        <v>512</v>
      </c>
      <c r="J49" s="108" t="s">
        <v>512</v>
      </c>
      <c r="K49" s="108" t="s">
        <v>512</v>
      </c>
      <c r="L49" s="108" t="s">
        <v>512</v>
      </c>
      <c r="M49" s="109" t="s">
        <v>512</v>
      </c>
    </row>
    <row r="50" spans="2:13" ht="27.75" customHeight="1">
      <c r="B50" s="1276" t="s">
        <v>40</v>
      </c>
      <c r="C50" s="1277"/>
      <c r="D50" s="112"/>
      <c r="E50" s="1282" t="s">
        <v>41</v>
      </c>
      <c r="F50" s="1282"/>
      <c r="G50" s="1282"/>
      <c r="H50" s="1283"/>
      <c r="I50" s="107">
        <v>7702</v>
      </c>
      <c r="J50" s="108">
        <v>9224</v>
      </c>
      <c r="K50" s="108">
        <v>10464</v>
      </c>
      <c r="L50" s="108">
        <v>13003</v>
      </c>
      <c r="M50" s="109">
        <v>13848</v>
      </c>
    </row>
    <row r="51" spans="2:13" ht="27.75" customHeight="1">
      <c r="B51" s="1278"/>
      <c r="C51" s="1279"/>
      <c r="D51" s="106"/>
      <c r="E51" s="1282" t="s">
        <v>42</v>
      </c>
      <c r="F51" s="1282"/>
      <c r="G51" s="1282"/>
      <c r="H51" s="1283"/>
      <c r="I51" s="107">
        <v>11562</v>
      </c>
      <c r="J51" s="108">
        <v>5335</v>
      </c>
      <c r="K51" s="108">
        <v>4811</v>
      </c>
      <c r="L51" s="108">
        <v>4446</v>
      </c>
      <c r="M51" s="109">
        <v>3710</v>
      </c>
    </row>
    <row r="52" spans="2:13" ht="27.75" customHeight="1">
      <c r="B52" s="1280"/>
      <c r="C52" s="1281"/>
      <c r="D52" s="106"/>
      <c r="E52" s="1282" t="s">
        <v>43</v>
      </c>
      <c r="F52" s="1282"/>
      <c r="G52" s="1282"/>
      <c r="H52" s="1283"/>
      <c r="I52" s="107">
        <v>31309</v>
      </c>
      <c r="J52" s="108">
        <v>31144</v>
      </c>
      <c r="K52" s="108">
        <v>30232</v>
      </c>
      <c r="L52" s="108">
        <v>29762</v>
      </c>
      <c r="M52" s="109">
        <v>28154</v>
      </c>
    </row>
    <row r="53" spans="2:13" ht="27.75" customHeight="1" thickBot="1">
      <c r="B53" s="1284" t="s">
        <v>44</v>
      </c>
      <c r="C53" s="1285"/>
      <c r="D53" s="113"/>
      <c r="E53" s="1286" t="s">
        <v>45</v>
      </c>
      <c r="F53" s="1286"/>
      <c r="G53" s="1286"/>
      <c r="H53" s="1287"/>
      <c r="I53" s="114">
        <v>-8911</v>
      </c>
      <c r="J53" s="115">
        <v>-4937</v>
      </c>
      <c r="K53" s="115">
        <v>-6595</v>
      </c>
      <c r="L53" s="115">
        <v>-9742</v>
      </c>
      <c r="M53" s="116">
        <v>-10061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8Z5EDpmJQrS90dFK5NiUlVStsGVpXFGHyI7I0Hnkovs2dHgIR6q6kYhEgKjdK8e9L4RR178gbdBfxFE1/xeUQ==" saltValue="IVhGNTuHp3yDYWN1GaAx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2456</v>
      </c>
      <c r="G55" s="128">
        <v>2444</v>
      </c>
      <c r="H55" s="129">
        <v>2819</v>
      </c>
    </row>
    <row r="56" spans="2:8" ht="52.5" customHeight="1">
      <c r="B56" s="130"/>
      <c r="C56" s="1305" t="s">
        <v>49</v>
      </c>
      <c r="D56" s="1305"/>
      <c r="E56" s="1306"/>
      <c r="F56" s="131" t="s">
        <v>512</v>
      </c>
      <c r="G56" s="131" t="s">
        <v>512</v>
      </c>
      <c r="H56" s="132" t="s">
        <v>512</v>
      </c>
    </row>
    <row r="57" spans="2:8" ht="53.25" customHeight="1">
      <c r="B57" s="130"/>
      <c r="C57" s="1307" t="s">
        <v>50</v>
      </c>
      <c r="D57" s="1307"/>
      <c r="E57" s="1308"/>
      <c r="F57" s="133">
        <v>7570</v>
      </c>
      <c r="G57" s="133">
        <v>9592</v>
      </c>
      <c r="H57" s="134">
        <v>9975</v>
      </c>
    </row>
    <row r="58" spans="2:8" ht="45.75" customHeight="1">
      <c r="B58" s="135"/>
      <c r="C58" s="1295" t="s">
        <v>597</v>
      </c>
      <c r="D58" s="1296"/>
      <c r="E58" s="1297"/>
      <c r="F58" s="136">
        <v>3374</v>
      </c>
      <c r="G58" s="136">
        <v>4514</v>
      </c>
      <c r="H58" s="137">
        <v>4750</v>
      </c>
    </row>
    <row r="59" spans="2:8" ht="45.75" customHeight="1">
      <c r="B59" s="135"/>
      <c r="C59" s="1295" t="s">
        <v>598</v>
      </c>
      <c r="D59" s="1296"/>
      <c r="E59" s="1297"/>
      <c r="F59" s="136">
        <v>1264</v>
      </c>
      <c r="G59" s="136">
        <v>2264</v>
      </c>
      <c r="H59" s="137">
        <v>2472</v>
      </c>
    </row>
    <row r="60" spans="2:8" ht="45.75" customHeight="1">
      <c r="B60" s="135"/>
      <c r="C60" s="1295" t="s">
        <v>599</v>
      </c>
      <c r="D60" s="1296"/>
      <c r="E60" s="1297"/>
      <c r="F60" s="136">
        <v>1219</v>
      </c>
      <c r="G60" s="136">
        <v>1104</v>
      </c>
      <c r="H60" s="137">
        <v>1108</v>
      </c>
    </row>
    <row r="61" spans="2:8" ht="45.75" customHeight="1">
      <c r="B61" s="135"/>
      <c r="C61" s="1295" t="s">
        <v>600</v>
      </c>
      <c r="D61" s="1296"/>
      <c r="E61" s="1297"/>
      <c r="F61" s="136">
        <v>701</v>
      </c>
      <c r="G61" s="136">
        <v>703</v>
      </c>
      <c r="H61" s="137">
        <v>706</v>
      </c>
    </row>
    <row r="62" spans="2:8" ht="45.75" customHeight="1" thickBot="1">
      <c r="B62" s="138"/>
      <c r="C62" s="1298" t="s">
        <v>601</v>
      </c>
      <c r="D62" s="1299"/>
      <c r="E62" s="1300"/>
      <c r="F62" s="139">
        <v>473</v>
      </c>
      <c r="G62" s="139">
        <v>474</v>
      </c>
      <c r="H62" s="140">
        <v>476</v>
      </c>
    </row>
    <row r="63" spans="2:8" ht="52.5" customHeight="1" thickBot="1">
      <c r="B63" s="141"/>
      <c r="C63" s="1301" t="s">
        <v>51</v>
      </c>
      <c r="D63" s="1301"/>
      <c r="E63" s="1302"/>
      <c r="F63" s="142">
        <v>10027</v>
      </c>
      <c r="G63" s="142">
        <v>12036</v>
      </c>
      <c r="H63" s="143">
        <v>12794</v>
      </c>
    </row>
    <row r="64" spans="2:8" ht="15" customHeight="1"/>
  </sheetData>
  <sheetProtection algorithmName="SHA-512" hashValue="tfC6hlIh5Vb1dX30QeIj0iFjZMKQ7yF+H2/ZqLX6oFg0iLDjSd3q8W5TmLfKWndd+8kQOV65V+lKHu09sOkYnw==" saltValue="VskJxvDhgS+B8ZpWbjyu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5"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607</v>
      </c>
    </row>
    <row r="50" spans="1:109" ht="13.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c r="B51" s="387"/>
      <c r="G51" s="1325"/>
      <c r="H51" s="1325"/>
      <c r="I51" s="1327"/>
      <c r="J51" s="1327"/>
      <c r="K51" s="1326"/>
      <c r="L51" s="1326"/>
      <c r="M51" s="1326"/>
      <c r="N51" s="1326"/>
      <c r="AM51" s="394"/>
      <c r="AN51" s="1323" t="s">
        <v>606</v>
      </c>
      <c r="AO51" s="1323"/>
      <c r="AP51" s="1323"/>
      <c r="AQ51" s="1323"/>
      <c r="AR51" s="1323"/>
      <c r="AS51" s="1323"/>
      <c r="AT51" s="1323"/>
      <c r="AU51" s="1323"/>
      <c r="AV51" s="1323"/>
      <c r="AW51" s="1323"/>
      <c r="AX51" s="1323"/>
      <c r="AY51" s="1323"/>
      <c r="AZ51" s="1323"/>
      <c r="BA51" s="1323"/>
      <c r="BB51" s="1323" t="s">
        <v>604</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v>62.1</v>
      </c>
      <c r="BQ53" s="1324"/>
      <c r="BR53" s="1324"/>
      <c r="BS53" s="1324"/>
      <c r="BT53" s="1324"/>
      <c r="BU53" s="1324"/>
      <c r="BV53" s="1324"/>
      <c r="BW53" s="1324"/>
      <c r="BX53" s="1324">
        <v>61.5</v>
      </c>
      <c r="BY53" s="1324"/>
      <c r="BZ53" s="1324"/>
      <c r="CA53" s="1324"/>
      <c r="CB53" s="1324"/>
      <c r="CC53" s="1324"/>
      <c r="CD53" s="1324"/>
      <c r="CE53" s="1324"/>
      <c r="CF53" s="1324">
        <v>63.4</v>
      </c>
      <c r="CG53" s="1324"/>
      <c r="CH53" s="1324"/>
      <c r="CI53" s="1324"/>
      <c r="CJ53" s="1324"/>
      <c r="CK53" s="1324"/>
      <c r="CL53" s="1324"/>
      <c r="CM53" s="1324"/>
      <c r="CN53" s="1324">
        <v>64</v>
      </c>
      <c r="CO53" s="1324"/>
      <c r="CP53" s="1324"/>
      <c r="CQ53" s="1324"/>
      <c r="CR53" s="1324"/>
      <c r="CS53" s="1324"/>
      <c r="CT53" s="1324"/>
      <c r="CU53" s="1324"/>
      <c r="CV53" s="1324">
        <v>65.599999999999994</v>
      </c>
      <c r="CW53" s="1324"/>
      <c r="CX53" s="1324"/>
      <c r="CY53" s="1324"/>
      <c r="CZ53" s="1324"/>
      <c r="DA53" s="1324"/>
      <c r="DB53" s="1324"/>
      <c r="DC53" s="1324"/>
    </row>
    <row r="54" spans="1:109" ht="13.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c r="A55" s="402"/>
      <c r="B55" s="387"/>
      <c r="G55" s="1318"/>
      <c r="H55" s="1318"/>
      <c r="I55" s="1318"/>
      <c r="J55" s="1318"/>
      <c r="K55" s="1326"/>
      <c r="L55" s="1326"/>
      <c r="M55" s="1326"/>
      <c r="N55" s="1326"/>
      <c r="AN55" s="1322" t="s">
        <v>605</v>
      </c>
      <c r="AO55" s="1322"/>
      <c r="AP55" s="1322"/>
      <c r="AQ55" s="1322"/>
      <c r="AR55" s="1322"/>
      <c r="AS55" s="1322"/>
      <c r="AT55" s="1322"/>
      <c r="AU55" s="1322"/>
      <c r="AV55" s="1322"/>
      <c r="AW55" s="1322"/>
      <c r="AX55" s="1322"/>
      <c r="AY55" s="1322"/>
      <c r="AZ55" s="1322"/>
      <c r="BA55" s="1322"/>
      <c r="BB55" s="1323" t="s">
        <v>604</v>
      </c>
      <c r="BC55" s="1323"/>
      <c r="BD55" s="1323"/>
      <c r="BE55" s="1323"/>
      <c r="BF55" s="1323"/>
      <c r="BG55" s="1323"/>
      <c r="BH55" s="1323"/>
      <c r="BI55" s="1323"/>
      <c r="BJ55" s="1323"/>
      <c r="BK55" s="1323"/>
      <c r="BL55" s="1323"/>
      <c r="BM55" s="1323"/>
      <c r="BN55" s="1323"/>
      <c r="BO55" s="1323"/>
      <c r="BP55" s="1324">
        <v>17.8</v>
      </c>
      <c r="BQ55" s="1324"/>
      <c r="BR55" s="1324"/>
      <c r="BS55" s="1324"/>
      <c r="BT55" s="1324"/>
      <c r="BU55" s="1324"/>
      <c r="BV55" s="1324"/>
      <c r="BW55" s="1324"/>
      <c r="BX55" s="1324">
        <v>15</v>
      </c>
      <c r="BY55" s="1324"/>
      <c r="BZ55" s="1324"/>
      <c r="CA55" s="1324"/>
      <c r="CB55" s="1324"/>
      <c r="CC55" s="1324"/>
      <c r="CD55" s="1324"/>
      <c r="CE55" s="1324"/>
      <c r="CF55" s="1324">
        <v>12.2</v>
      </c>
      <c r="CG55" s="1324"/>
      <c r="CH55" s="1324"/>
      <c r="CI55" s="1324"/>
      <c r="CJ55" s="1324"/>
      <c r="CK55" s="1324"/>
      <c r="CL55" s="1324"/>
      <c r="CM55" s="1324"/>
      <c r="CN55" s="1324">
        <v>5</v>
      </c>
      <c r="CO55" s="1324"/>
      <c r="CP55" s="1324"/>
      <c r="CQ55" s="1324"/>
      <c r="CR55" s="1324"/>
      <c r="CS55" s="1324"/>
      <c r="CT55" s="1324"/>
      <c r="CU55" s="1324"/>
      <c r="CV55" s="1324">
        <v>5.4</v>
      </c>
      <c r="CW55" s="1324"/>
      <c r="CX55" s="1324"/>
      <c r="CY55" s="1324"/>
      <c r="CZ55" s="1324"/>
      <c r="DA55" s="1324"/>
      <c r="DB55" s="1324"/>
      <c r="DC55" s="1324"/>
    </row>
    <row r="56" spans="1:109" ht="13.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610</v>
      </c>
      <c r="BC57" s="1323"/>
      <c r="BD57" s="1323"/>
      <c r="BE57" s="1323"/>
      <c r="BF57" s="1323"/>
      <c r="BG57" s="1323"/>
      <c r="BH57" s="1323"/>
      <c r="BI57" s="1323"/>
      <c r="BJ57" s="1323"/>
      <c r="BK57" s="1323"/>
      <c r="BL57" s="1323"/>
      <c r="BM57" s="1323"/>
      <c r="BN57" s="1323"/>
      <c r="BO57" s="1323"/>
      <c r="BP57" s="1324">
        <v>56.2</v>
      </c>
      <c r="BQ57" s="1324"/>
      <c r="BR57" s="1324"/>
      <c r="BS57" s="1324"/>
      <c r="BT57" s="1324"/>
      <c r="BU57" s="1324"/>
      <c r="BV57" s="1324"/>
      <c r="BW57" s="1324"/>
      <c r="BX57" s="1324">
        <v>60.1</v>
      </c>
      <c r="BY57" s="1324"/>
      <c r="BZ57" s="1324"/>
      <c r="CA57" s="1324"/>
      <c r="CB57" s="1324"/>
      <c r="CC57" s="1324"/>
      <c r="CD57" s="1324"/>
      <c r="CE57" s="1324"/>
      <c r="CF57" s="1324">
        <v>61.2</v>
      </c>
      <c r="CG57" s="1324"/>
      <c r="CH57" s="1324"/>
      <c r="CI57" s="1324"/>
      <c r="CJ57" s="1324"/>
      <c r="CK57" s="1324"/>
      <c r="CL57" s="1324"/>
      <c r="CM57" s="1324"/>
      <c r="CN57" s="1324">
        <v>61.7</v>
      </c>
      <c r="CO57" s="1324"/>
      <c r="CP57" s="1324"/>
      <c r="CQ57" s="1324"/>
      <c r="CR57" s="1324"/>
      <c r="CS57" s="1324"/>
      <c r="CT57" s="1324"/>
      <c r="CU57" s="1324"/>
      <c r="CV57" s="1324">
        <v>62.6</v>
      </c>
      <c r="CW57" s="1324"/>
      <c r="CX57" s="1324"/>
      <c r="CY57" s="1324"/>
      <c r="CZ57" s="1324"/>
      <c r="DA57" s="1324"/>
      <c r="DB57" s="1324"/>
      <c r="DC57" s="1324"/>
      <c r="DD57" s="413"/>
      <c r="DE57" s="408"/>
    </row>
    <row r="58" spans="1:109" s="402" customFormat="1" ht="13.5">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609</v>
      </c>
    </row>
    <row r="64" spans="1:109" ht="13.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607</v>
      </c>
    </row>
    <row r="72" spans="2:107" ht="13.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ht="13.5">
      <c r="B73" s="387"/>
      <c r="G73" s="1325"/>
      <c r="H73" s="1325"/>
      <c r="I73" s="1325"/>
      <c r="J73" s="1325"/>
      <c r="K73" s="1329"/>
      <c r="L73" s="1329"/>
      <c r="M73" s="1329"/>
      <c r="N73" s="1329"/>
      <c r="AM73" s="394"/>
      <c r="AN73" s="1323" t="s">
        <v>606</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4">
        <v>2.6</v>
      </c>
      <c r="BQ75" s="1324"/>
      <c r="BR75" s="1324"/>
      <c r="BS75" s="1324"/>
      <c r="BT75" s="1324"/>
      <c r="BU75" s="1324"/>
      <c r="BV75" s="1324"/>
      <c r="BW75" s="1324"/>
      <c r="BX75" s="1324">
        <v>1.9</v>
      </c>
      <c r="BY75" s="1324"/>
      <c r="BZ75" s="1324"/>
      <c r="CA75" s="1324"/>
      <c r="CB75" s="1324"/>
      <c r="CC75" s="1324"/>
      <c r="CD75" s="1324"/>
      <c r="CE75" s="1324"/>
      <c r="CF75" s="1324">
        <v>1.3</v>
      </c>
      <c r="CG75" s="1324"/>
      <c r="CH75" s="1324"/>
      <c r="CI75" s="1324"/>
      <c r="CJ75" s="1324"/>
      <c r="CK75" s="1324"/>
      <c r="CL75" s="1324"/>
      <c r="CM75" s="1324"/>
      <c r="CN75" s="1324">
        <v>1.2</v>
      </c>
      <c r="CO75" s="1324"/>
      <c r="CP75" s="1324"/>
      <c r="CQ75" s="1324"/>
      <c r="CR75" s="1324"/>
      <c r="CS75" s="1324"/>
      <c r="CT75" s="1324"/>
      <c r="CU75" s="1324"/>
      <c r="CV75" s="1324">
        <v>1.8</v>
      </c>
      <c r="CW75" s="1324"/>
      <c r="CX75" s="1324"/>
      <c r="CY75" s="1324"/>
      <c r="CZ75" s="1324"/>
      <c r="DA75" s="1324"/>
      <c r="DB75" s="1324"/>
      <c r="DC75" s="1324"/>
    </row>
    <row r="76" spans="2:107" ht="13.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c r="B77" s="387"/>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3" t="s">
        <v>604</v>
      </c>
      <c r="BC77" s="1323"/>
      <c r="BD77" s="1323"/>
      <c r="BE77" s="1323"/>
      <c r="BF77" s="1323"/>
      <c r="BG77" s="1323"/>
      <c r="BH77" s="1323"/>
      <c r="BI77" s="1323"/>
      <c r="BJ77" s="1323"/>
      <c r="BK77" s="1323"/>
      <c r="BL77" s="1323"/>
      <c r="BM77" s="1323"/>
      <c r="BN77" s="1323"/>
      <c r="BO77" s="1323"/>
      <c r="BP77" s="1324">
        <v>17.8</v>
      </c>
      <c r="BQ77" s="1324"/>
      <c r="BR77" s="1324"/>
      <c r="BS77" s="1324"/>
      <c r="BT77" s="1324"/>
      <c r="BU77" s="1324"/>
      <c r="BV77" s="1324"/>
      <c r="BW77" s="1324"/>
      <c r="BX77" s="1324">
        <v>15</v>
      </c>
      <c r="BY77" s="1324"/>
      <c r="BZ77" s="1324"/>
      <c r="CA77" s="1324"/>
      <c r="CB77" s="1324"/>
      <c r="CC77" s="1324"/>
      <c r="CD77" s="1324"/>
      <c r="CE77" s="1324"/>
      <c r="CF77" s="1324">
        <v>12.2</v>
      </c>
      <c r="CG77" s="1324"/>
      <c r="CH77" s="1324"/>
      <c r="CI77" s="1324"/>
      <c r="CJ77" s="1324"/>
      <c r="CK77" s="1324"/>
      <c r="CL77" s="1324"/>
      <c r="CM77" s="1324"/>
      <c r="CN77" s="1324">
        <v>5</v>
      </c>
      <c r="CO77" s="1324"/>
      <c r="CP77" s="1324"/>
      <c r="CQ77" s="1324"/>
      <c r="CR77" s="1324"/>
      <c r="CS77" s="1324"/>
      <c r="CT77" s="1324"/>
      <c r="CU77" s="1324"/>
      <c r="CV77" s="1324">
        <v>5.4</v>
      </c>
      <c r="CW77" s="1324"/>
      <c r="CX77" s="1324"/>
      <c r="CY77" s="1324"/>
      <c r="CZ77" s="1324"/>
      <c r="DA77" s="1324"/>
      <c r="DB77" s="1324"/>
      <c r="DC77" s="1324"/>
    </row>
    <row r="78" spans="2:107" ht="13.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603</v>
      </c>
      <c r="BC79" s="1323"/>
      <c r="BD79" s="1323"/>
      <c r="BE79" s="1323"/>
      <c r="BF79" s="1323"/>
      <c r="BG79" s="1323"/>
      <c r="BH79" s="1323"/>
      <c r="BI79" s="1323"/>
      <c r="BJ79" s="1323"/>
      <c r="BK79" s="1323"/>
      <c r="BL79" s="1323"/>
      <c r="BM79" s="1323"/>
      <c r="BN79" s="1323"/>
      <c r="BO79" s="1323"/>
      <c r="BP79" s="1324">
        <v>5.3</v>
      </c>
      <c r="BQ79" s="1324"/>
      <c r="BR79" s="1324"/>
      <c r="BS79" s="1324"/>
      <c r="BT79" s="1324"/>
      <c r="BU79" s="1324"/>
      <c r="BV79" s="1324"/>
      <c r="BW79" s="1324"/>
      <c r="BX79" s="1324">
        <v>5</v>
      </c>
      <c r="BY79" s="1324"/>
      <c r="BZ79" s="1324"/>
      <c r="CA79" s="1324"/>
      <c r="CB79" s="1324"/>
      <c r="CC79" s="1324"/>
      <c r="CD79" s="1324"/>
      <c r="CE79" s="1324"/>
      <c r="CF79" s="1324">
        <v>4.8</v>
      </c>
      <c r="CG79" s="1324"/>
      <c r="CH79" s="1324"/>
      <c r="CI79" s="1324"/>
      <c r="CJ79" s="1324"/>
      <c r="CK79" s="1324"/>
      <c r="CL79" s="1324"/>
      <c r="CM79" s="1324"/>
      <c r="CN79" s="1324">
        <v>4.5</v>
      </c>
      <c r="CO79" s="1324"/>
      <c r="CP79" s="1324"/>
      <c r="CQ79" s="1324"/>
      <c r="CR79" s="1324"/>
      <c r="CS79" s="1324"/>
      <c r="CT79" s="1324"/>
      <c r="CU79" s="1324"/>
      <c r="CV79" s="1324">
        <v>4.2</v>
      </c>
      <c r="CW79" s="1324"/>
      <c r="CX79" s="1324"/>
      <c r="CY79" s="1324"/>
      <c r="CZ79" s="1324"/>
      <c r="DA79" s="1324"/>
      <c r="DB79" s="1324"/>
      <c r="DC79" s="1324"/>
    </row>
    <row r="80" spans="2:107" ht="13.5">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S7WBkfL8lGrAuiIPRn2+MNHM4fv4YwMaSSd70wnz7NW/N33T0E+I3bmNcLemgpTtmrAXK1DCKjU6H6zRa9iIdw==" saltValue="UvpH/hgQCMhCd9lcNj6xX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613</v>
      </c>
    </row>
  </sheetData>
  <sheetProtection algorithmName="SHA-512" hashValue="fKGzqn5BkAuLjvtVC0VuGrUKTmhcx8zBXiUb0+iDkLlMqdd9ALZb+S/AdAPq0hWtCWPMhYj8mxG1vhcWxuyNxg==" saltValue="gt95f3f7WgoPGjt2tEkp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Nt/JBafy0WtfytMZxkyKXhgC8zLU/BoCgIRhOwyiVfhbd5DC+BE74zMH+F9KXShz6p8K69q6DIuCFrRp/8ckA==" saltValue="rq0jAFH+3HhWrxH2iYO/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64421</v>
      </c>
      <c r="E3" s="162"/>
      <c r="F3" s="163">
        <v>44267</v>
      </c>
      <c r="G3" s="164"/>
      <c r="H3" s="165"/>
    </row>
    <row r="4" spans="1:8">
      <c r="A4" s="166"/>
      <c r="B4" s="167"/>
      <c r="C4" s="168"/>
      <c r="D4" s="169">
        <v>44428</v>
      </c>
      <c r="E4" s="170"/>
      <c r="F4" s="171">
        <v>26161</v>
      </c>
      <c r="G4" s="172"/>
      <c r="H4" s="173"/>
    </row>
    <row r="5" spans="1:8">
      <c r="A5" s="154" t="s">
        <v>545</v>
      </c>
      <c r="B5" s="159"/>
      <c r="C5" s="160"/>
      <c r="D5" s="161">
        <v>23315</v>
      </c>
      <c r="E5" s="162"/>
      <c r="F5" s="163">
        <v>40879</v>
      </c>
      <c r="G5" s="164"/>
      <c r="H5" s="165"/>
    </row>
    <row r="6" spans="1:8">
      <c r="A6" s="166"/>
      <c r="B6" s="167"/>
      <c r="C6" s="168"/>
      <c r="D6" s="169">
        <v>8669</v>
      </c>
      <c r="E6" s="170"/>
      <c r="F6" s="171">
        <v>24087</v>
      </c>
      <c r="G6" s="172"/>
      <c r="H6" s="173"/>
    </row>
    <row r="7" spans="1:8">
      <c r="A7" s="154" t="s">
        <v>546</v>
      </c>
      <c r="B7" s="159"/>
      <c r="C7" s="160"/>
      <c r="D7" s="161">
        <v>29401</v>
      </c>
      <c r="E7" s="162"/>
      <c r="F7" s="163">
        <v>42651</v>
      </c>
      <c r="G7" s="164"/>
      <c r="H7" s="165"/>
    </row>
    <row r="8" spans="1:8">
      <c r="A8" s="166"/>
      <c r="B8" s="167"/>
      <c r="C8" s="168"/>
      <c r="D8" s="169">
        <v>14149</v>
      </c>
      <c r="E8" s="170"/>
      <c r="F8" s="171">
        <v>22675</v>
      </c>
      <c r="G8" s="172"/>
      <c r="H8" s="173"/>
    </row>
    <row r="9" spans="1:8">
      <c r="A9" s="154" t="s">
        <v>547</v>
      </c>
      <c r="B9" s="159"/>
      <c r="C9" s="160"/>
      <c r="D9" s="161">
        <v>40158</v>
      </c>
      <c r="E9" s="162"/>
      <c r="F9" s="163">
        <v>43226</v>
      </c>
      <c r="G9" s="164"/>
      <c r="H9" s="165"/>
    </row>
    <row r="10" spans="1:8">
      <c r="A10" s="166"/>
      <c r="B10" s="167"/>
      <c r="C10" s="168"/>
      <c r="D10" s="169">
        <v>16408</v>
      </c>
      <c r="E10" s="170"/>
      <c r="F10" s="171">
        <v>22622</v>
      </c>
      <c r="G10" s="172"/>
      <c r="H10" s="173"/>
    </row>
    <row r="11" spans="1:8">
      <c r="A11" s="154" t="s">
        <v>548</v>
      </c>
      <c r="B11" s="159"/>
      <c r="C11" s="160"/>
      <c r="D11" s="161">
        <v>32702</v>
      </c>
      <c r="E11" s="162"/>
      <c r="F11" s="163">
        <v>42836</v>
      </c>
      <c r="G11" s="164"/>
      <c r="H11" s="165"/>
    </row>
    <row r="12" spans="1:8">
      <c r="A12" s="166"/>
      <c r="B12" s="167"/>
      <c r="C12" s="174"/>
      <c r="D12" s="169">
        <v>17409</v>
      </c>
      <c r="E12" s="170"/>
      <c r="F12" s="171">
        <v>22936</v>
      </c>
      <c r="G12" s="172"/>
      <c r="H12" s="173"/>
    </row>
    <row r="13" spans="1:8">
      <c r="A13" s="154"/>
      <c r="B13" s="159"/>
      <c r="C13" s="175"/>
      <c r="D13" s="176">
        <v>37999</v>
      </c>
      <c r="E13" s="177"/>
      <c r="F13" s="178">
        <v>42772</v>
      </c>
      <c r="G13" s="179"/>
      <c r="H13" s="165"/>
    </row>
    <row r="14" spans="1:8">
      <c r="A14" s="166"/>
      <c r="B14" s="167"/>
      <c r="C14" s="168"/>
      <c r="D14" s="169">
        <v>20213</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5.44</v>
      </c>
      <c r="C19" s="180">
        <f>ROUND(VALUE(SUBSTITUTE(実質収支比率等に係る経年分析!G$48,"▲","-")),2)</f>
        <v>5.81</v>
      </c>
      <c r="D19" s="180">
        <f>ROUND(VALUE(SUBSTITUTE(実質収支比率等に係る経年分析!H$48,"▲","-")),2)</f>
        <v>8.52</v>
      </c>
      <c r="E19" s="180">
        <f>ROUND(VALUE(SUBSTITUTE(実質収支比率等に係る経年分析!I$48,"▲","-")),2)</f>
        <v>5.82</v>
      </c>
      <c r="F19" s="180">
        <f>ROUND(VALUE(SUBSTITUTE(実質収支比率等に係る経年分析!J$48,"▲","-")),2)</f>
        <v>6.04</v>
      </c>
    </row>
    <row r="20" spans="1:11">
      <c r="A20" s="180" t="s">
        <v>55</v>
      </c>
      <c r="B20" s="180">
        <f>ROUND(VALUE(SUBSTITUTE(実質収支比率等に係る経年分析!F$47,"▲","-")),2)</f>
        <v>11.65</v>
      </c>
      <c r="C20" s="180">
        <f>ROUND(VALUE(SUBSTITUTE(実質収支比率等に係る経年分析!G$47,"▲","-")),2)</f>
        <v>14.18</v>
      </c>
      <c r="D20" s="180">
        <f>ROUND(VALUE(SUBSTITUTE(実質収支比率等に係る経年分析!H$47,"▲","-")),2)</f>
        <v>12.72</v>
      </c>
      <c r="E20" s="180">
        <f>ROUND(VALUE(SUBSTITUTE(実質収支比率等に係る経年分析!I$47,"▲","-")),2)</f>
        <v>12.61</v>
      </c>
      <c r="F20" s="180">
        <f>ROUND(VALUE(SUBSTITUTE(実質収支比率等に係る経年分析!J$47,"▲","-")),2)</f>
        <v>14.52</v>
      </c>
    </row>
    <row r="21" spans="1:11">
      <c r="A21" s="180" t="s">
        <v>56</v>
      </c>
      <c r="B21" s="180">
        <f>IF(ISNUMBER(VALUE(SUBSTITUTE(実質収支比率等に係る経年分析!F$49,"▲","-"))),ROUND(VALUE(SUBSTITUTE(実質収支比率等に係る経年分析!F$49,"▲","-")),2),NA())</f>
        <v>4.1399999999999997</v>
      </c>
      <c r="C21" s="180">
        <f>IF(ISNUMBER(VALUE(SUBSTITUTE(実質収支比率等に係る経年分析!G$49,"▲","-"))),ROUND(VALUE(SUBSTITUTE(実質収支比率等に係る経年分析!G$49,"▲","-")),2),NA())</f>
        <v>3.01</v>
      </c>
      <c r="D21" s="180">
        <f>IF(ISNUMBER(VALUE(SUBSTITUTE(実質収支比率等に係る経年分析!H$49,"▲","-"))),ROUND(VALUE(SUBSTITUTE(実質収支比率等に係る経年分析!H$49,"▲","-")),2),NA())</f>
        <v>1.47</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2.15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筑紫地区介護認定審査会事業特別会計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4.2300000000000004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3011</v>
      </c>
      <c r="E42" s="182"/>
      <c r="F42" s="182"/>
      <c r="G42" s="182">
        <f>'実質公債費比率（分子）の構造'!L$52</f>
        <v>2924</v>
      </c>
      <c r="H42" s="182"/>
      <c r="I42" s="182"/>
      <c r="J42" s="182">
        <f>'実質公債費比率（分子）の構造'!M$52</f>
        <v>2965</v>
      </c>
      <c r="K42" s="182"/>
      <c r="L42" s="182"/>
      <c r="M42" s="182">
        <f>'実質公債費比率（分子）の構造'!N$52</f>
        <v>2953</v>
      </c>
      <c r="N42" s="182"/>
      <c r="O42" s="182"/>
      <c r="P42" s="182">
        <f>'実質公債費比率（分子）の構造'!O$52</f>
        <v>2837</v>
      </c>
    </row>
    <row r="43" spans="1:16">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67</v>
      </c>
      <c r="C44" s="182"/>
      <c r="D44" s="182"/>
      <c r="E44" s="182">
        <f>'実質公債費比率（分子）の構造'!L$50</f>
        <v>86</v>
      </c>
      <c r="F44" s="182"/>
      <c r="G44" s="182"/>
      <c r="H44" s="182">
        <f>'実質公債費比率（分子）の構造'!M$50</f>
        <v>65</v>
      </c>
      <c r="I44" s="182"/>
      <c r="J44" s="182"/>
      <c r="K44" s="182">
        <f>'実質公債費比率（分子）の構造'!N$50</f>
        <v>196</v>
      </c>
      <c r="L44" s="182"/>
      <c r="M44" s="182"/>
      <c r="N44" s="182">
        <f>'実質公債費比率（分子）の構造'!O$50</f>
        <v>361</v>
      </c>
      <c r="O44" s="182"/>
      <c r="P44" s="182"/>
    </row>
    <row r="45" spans="1:16">
      <c r="A45" s="182" t="s">
        <v>66</v>
      </c>
      <c r="B45" s="182">
        <f>'実質公債費比率（分子）の構造'!K$49</f>
        <v>9</v>
      </c>
      <c r="C45" s="182"/>
      <c r="D45" s="182"/>
      <c r="E45" s="182">
        <f>'実質公債費比率（分子）の構造'!L$49</f>
        <v>48</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480</v>
      </c>
      <c r="C46" s="182"/>
      <c r="D46" s="182"/>
      <c r="E46" s="182">
        <f>'実質公債費比率（分子）の構造'!L$48</f>
        <v>368</v>
      </c>
      <c r="F46" s="182"/>
      <c r="G46" s="182"/>
      <c r="H46" s="182">
        <f>'実質公債費比率（分子）の構造'!M$48</f>
        <v>266</v>
      </c>
      <c r="I46" s="182"/>
      <c r="J46" s="182"/>
      <c r="K46" s="182">
        <f>'実質公債費比率（分子）の構造'!N$48</f>
        <v>258</v>
      </c>
      <c r="L46" s="182"/>
      <c r="M46" s="182"/>
      <c r="N46" s="182">
        <f>'実質公債費比率（分子）の構造'!O$48</f>
        <v>174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2789</v>
      </c>
      <c r="C49" s="182"/>
      <c r="D49" s="182"/>
      <c r="E49" s="182">
        <f>'実質公債費比率（分子）の構造'!L$45</f>
        <v>2623</v>
      </c>
      <c r="F49" s="182"/>
      <c r="G49" s="182"/>
      <c r="H49" s="182">
        <f>'実質公債費比率（分子）の構造'!M$45</f>
        <v>2773</v>
      </c>
      <c r="I49" s="182"/>
      <c r="J49" s="182"/>
      <c r="K49" s="182">
        <f>'実質公債費比率（分子）の構造'!N$45</f>
        <v>2799</v>
      </c>
      <c r="L49" s="182"/>
      <c r="M49" s="182"/>
      <c r="N49" s="182">
        <f>'実質公債費比率（分子）の構造'!O$45</f>
        <v>2798</v>
      </c>
      <c r="O49" s="182"/>
      <c r="P49" s="182"/>
    </row>
    <row r="50" spans="1:16">
      <c r="A50" s="182" t="s">
        <v>71</v>
      </c>
      <c r="B50" s="182" t="e">
        <f>NA()</f>
        <v>#N/A</v>
      </c>
      <c r="C50" s="182">
        <f>IF(ISNUMBER('実質公債費比率（分子）の構造'!K$53),'実質公債費比率（分子）の構造'!K$53,NA())</f>
        <v>335</v>
      </c>
      <c r="D50" s="182" t="e">
        <f>NA()</f>
        <v>#N/A</v>
      </c>
      <c r="E50" s="182" t="e">
        <f>NA()</f>
        <v>#N/A</v>
      </c>
      <c r="F50" s="182">
        <f>IF(ISNUMBER('実質公債費比率（分子）の構造'!L$53),'実質公債費比率（分子）の構造'!L$53,NA())</f>
        <v>201</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497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31309</v>
      </c>
      <c r="E56" s="181"/>
      <c r="F56" s="181"/>
      <c r="G56" s="181">
        <f>'将来負担比率（分子）の構造'!J$52</f>
        <v>31144</v>
      </c>
      <c r="H56" s="181"/>
      <c r="I56" s="181"/>
      <c r="J56" s="181">
        <f>'将来負担比率（分子）の構造'!K$52</f>
        <v>30232</v>
      </c>
      <c r="K56" s="181"/>
      <c r="L56" s="181"/>
      <c r="M56" s="181">
        <f>'将来負担比率（分子）の構造'!L$52</f>
        <v>29762</v>
      </c>
      <c r="N56" s="181"/>
      <c r="O56" s="181"/>
      <c r="P56" s="181">
        <f>'将来負担比率（分子）の構造'!M$52</f>
        <v>28154</v>
      </c>
    </row>
    <row r="57" spans="1:16">
      <c r="A57" s="181" t="s">
        <v>42</v>
      </c>
      <c r="B57" s="181"/>
      <c r="C57" s="181"/>
      <c r="D57" s="181">
        <f>'将来負担比率（分子）の構造'!I$51</f>
        <v>11562</v>
      </c>
      <c r="E57" s="181"/>
      <c r="F57" s="181"/>
      <c r="G57" s="181">
        <f>'将来負担比率（分子）の構造'!J$51</f>
        <v>5335</v>
      </c>
      <c r="H57" s="181"/>
      <c r="I57" s="181"/>
      <c r="J57" s="181">
        <f>'将来負担比率（分子）の構造'!K$51</f>
        <v>4811</v>
      </c>
      <c r="K57" s="181"/>
      <c r="L57" s="181"/>
      <c r="M57" s="181">
        <f>'将来負担比率（分子）の構造'!L$51</f>
        <v>4446</v>
      </c>
      <c r="N57" s="181"/>
      <c r="O57" s="181"/>
      <c r="P57" s="181">
        <f>'将来負担比率（分子）の構造'!M$51</f>
        <v>3710</v>
      </c>
    </row>
    <row r="58" spans="1:16">
      <c r="A58" s="181" t="s">
        <v>41</v>
      </c>
      <c r="B58" s="181"/>
      <c r="C58" s="181"/>
      <c r="D58" s="181">
        <f>'将来負担比率（分子）の構造'!I$50</f>
        <v>7702</v>
      </c>
      <c r="E58" s="181"/>
      <c r="F58" s="181"/>
      <c r="G58" s="181">
        <f>'将来負担比率（分子）の構造'!J$50</f>
        <v>9224</v>
      </c>
      <c r="H58" s="181"/>
      <c r="I58" s="181"/>
      <c r="J58" s="181">
        <f>'将来負担比率（分子）の構造'!K$50</f>
        <v>10464</v>
      </c>
      <c r="K58" s="181"/>
      <c r="L58" s="181"/>
      <c r="M58" s="181">
        <f>'将来負担比率（分子）の構造'!L$50</f>
        <v>13003</v>
      </c>
      <c r="N58" s="181"/>
      <c r="O58" s="181"/>
      <c r="P58" s="181">
        <f>'将来負担比率（分子）の構造'!M$50</f>
        <v>13848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2712</v>
      </c>
      <c r="C62" s="181"/>
      <c r="D62" s="181"/>
      <c r="E62" s="181">
        <f>'将来負担比率（分子）の構造'!J$45</f>
        <v>2775</v>
      </c>
      <c r="F62" s="181"/>
      <c r="G62" s="181"/>
      <c r="H62" s="181">
        <f>'将来負担比率（分子）の構造'!K$45</f>
        <v>2784</v>
      </c>
      <c r="I62" s="181"/>
      <c r="J62" s="181"/>
      <c r="K62" s="181">
        <f>'将来負担比率（分子）の構造'!L$45</f>
        <v>2694</v>
      </c>
      <c r="L62" s="181"/>
      <c r="M62" s="181"/>
      <c r="N62" s="181">
        <f>'将来負担比率（分子）の構造'!M$45</f>
        <v>2790</v>
      </c>
      <c r="O62" s="181"/>
      <c r="P62" s="181"/>
    </row>
    <row r="63" spans="1:16">
      <c r="A63" s="181" t="s">
        <v>34</v>
      </c>
      <c r="B63" s="181">
        <f>'将来負担比率（分子）の構造'!I$44</f>
        <v>3633</v>
      </c>
      <c r="C63" s="181"/>
      <c r="D63" s="181"/>
      <c r="E63" s="181">
        <f>'将来負担比率（分子）の構造'!J$44</f>
        <v>3709</v>
      </c>
      <c r="F63" s="181"/>
      <c r="G63" s="181"/>
      <c r="H63" s="181">
        <f>'将来負担比率（分子）の構造'!K$44</f>
        <v>3834</v>
      </c>
      <c r="I63" s="181"/>
      <c r="J63" s="181"/>
      <c r="K63" s="181">
        <f>'将来負担比率（分子）の構造'!L$44</f>
        <v>3708</v>
      </c>
      <c r="L63" s="181"/>
      <c r="M63" s="181"/>
      <c r="N63" s="181">
        <f>'将来負担比率（分子）の構造'!M$44</f>
        <v>3444</v>
      </c>
      <c r="O63" s="181"/>
      <c r="P63" s="181"/>
    </row>
    <row r="64" spans="1:16">
      <c r="A64" s="181" t="s">
        <v>33</v>
      </c>
      <c r="B64" s="181">
        <f>'将来負担比率（分子）の構造'!I$43</f>
        <v>5258</v>
      </c>
      <c r="C64" s="181"/>
      <c r="D64" s="181"/>
      <c r="E64" s="181">
        <f>'将来負担比率（分子）の構造'!J$43</f>
        <v>4757</v>
      </c>
      <c r="F64" s="181"/>
      <c r="G64" s="181"/>
      <c r="H64" s="181">
        <f>'将来負担比率（分子）の構造'!K$43</f>
        <v>3900</v>
      </c>
      <c r="I64" s="181"/>
      <c r="J64" s="181"/>
      <c r="K64" s="181">
        <f>'将来負担比率（分子）の構造'!L$43</f>
        <v>2961</v>
      </c>
      <c r="L64" s="181"/>
      <c r="M64" s="181"/>
      <c r="N64" s="181">
        <f>'将来負担比率（分子）の構造'!M$43</f>
        <v>2190</v>
      </c>
      <c r="O64" s="181"/>
      <c r="P64" s="181"/>
    </row>
    <row r="65" spans="1:16">
      <c r="A65" s="181" t="s">
        <v>32</v>
      </c>
      <c r="B65" s="181">
        <f>'将来負担比率（分子）の構造'!I$42</f>
        <v>416</v>
      </c>
      <c r="C65" s="181"/>
      <c r="D65" s="181"/>
      <c r="E65" s="181">
        <f>'将来負担比率（分子）の構造'!J$42</f>
        <v>158</v>
      </c>
      <c r="F65" s="181"/>
      <c r="G65" s="181"/>
      <c r="H65" s="181">
        <f>'将来負担比率（分子）の構造'!K$42</f>
        <v>143</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29642</v>
      </c>
      <c r="C66" s="181"/>
      <c r="D66" s="181"/>
      <c r="E66" s="181">
        <f>'将来負担比率（分子）の構造'!J$41</f>
        <v>29366</v>
      </c>
      <c r="F66" s="181"/>
      <c r="G66" s="181"/>
      <c r="H66" s="181">
        <f>'将来負担比率（分子）の構造'!K$41</f>
        <v>28251</v>
      </c>
      <c r="I66" s="181"/>
      <c r="J66" s="181"/>
      <c r="K66" s="181">
        <f>'将来負担比率（分子）の構造'!L$41</f>
        <v>28104</v>
      </c>
      <c r="L66" s="181"/>
      <c r="M66" s="181"/>
      <c r="N66" s="181">
        <f>'将来負担比率（分子）の構造'!M$41</f>
        <v>27227</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2456</v>
      </c>
      <c r="C72" s="185">
        <f>基金残高に係る経年分析!G55</f>
        <v>2444</v>
      </c>
      <c r="D72" s="185">
        <f>基金残高に係る経年分析!H55</f>
        <v>2819</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7570</v>
      </c>
      <c r="C74" s="185">
        <f>基金残高に係る経年分析!G57</f>
        <v>9592</v>
      </c>
      <c r="D74" s="185">
        <f>基金残高に係る経年分析!H57</f>
        <v>9975</v>
      </c>
    </row>
  </sheetData>
  <sheetProtection algorithmName="SHA-512" hashValue="VJODOIG63NNq3It/I9BqgLBqwtuAxPeQtHLcogqmsnNdyBmF8uSYK6vPSGI1eP1wpEKYVOxrVcbzVCNZ+agBOw==" saltValue="U1lk3MJTe8qGFxiQy5Ck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7"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13372819</v>
      </c>
      <c r="S5" s="734"/>
      <c r="T5" s="734"/>
      <c r="U5" s="734"/>
      <c r="V5" s="734"/>
      <c r="W5" s="734"/>
      <c r="X5" s="734"/>
      <c r="Y5" s="777"/>
      <c r="Z5" s="795">
        <v>38</v>
      </c>
      <c r="AA5" s="795"/>
      <c r="AB5" s="795"/>
      <c r="AC5" s="795"/>
      <c r="AD5" s="796">
        <v>12585436</v>
      </c>
      <c r="AE5" s="796"/>
      <c r="AF5" s="796"/>
      <c r="AG5" s="796"/>
      <c r="AH5" s="796"/>
      <c r="AI5" s="796"/>
      <c r="AJ5" s="796"/>
      <c r="AK5" s="796"/>
      <c r="AL5" s="778">
        <v>67.400000000000006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12585436</v>
      </c>
      <c r="BH5" s="679"/>
      <c r="BI5" s="679"/>
      <c r="BJ5" s="679"/>
      <c r="BK5" s="679"/>
      <c r="BL5" s="679"/>
      <c r="BM5" s="679"/>
      <c r="BN5" s="680"/>
      <c r="BO5" s="715">
        <v>94.1</v>
      </c>
      <c r="BP5" s="715"/>
      <c r="BQ5" s="715"/>
      <c r="BR5" s="715"/>
      <c r="BS5" s="716">
        <v>101588</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192189</v>
      </c>
      <c r="S6" s="679"/>
      <c r="T6" s="679"/>
      <c r="U6" s="679"/>
      <c r="V6" s="679"/>
      <c r="W6" s="679"/>
      <c r="X6" s="679"/>
      <c r="Y6" s="680"/>
      <c r="Z6" s="715">
        <v>0.5</v>
      </c>
      <c r="AA6" s="715"/>
      <c r="AB6" s="715"/>
      <c r="AC6" s="715"/>
      <c r="AD6" s="716">
        <v>192189</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12585436</v>
      </c>
      <c r="BH6" s="679"/>
      <c r="BI6" s="679"/>
      <c r="BJ6" s="679"/>
      <c r="BK6" s="679"/>
      <c r="BL6" s="679"/>
      <c r="BM6" s="679"/>
      <c r="BN6" s="680"/>
      <c r="BO6" s="715">
        <v>94.1</v>
      </c>
      <c r="BP6" s="715"/>
      <c r="BQ6" s="715"/>
      <c r="BR6" s="715"/>
      <c r="BS6" s="716">
        <v>101588</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256785</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256785</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10522</v>
      </c>
      <c r="S7" s="679"/>
      <c r="T7" s="679"/>
      <c r="U7" s="679"/>
      <c r="V7" s="679"/>
      <c r="W7" s="679"/>
      <c r="X7" s="679"/>
      <c r="Y7" s="680"/>
      <c r="Z7" s="715">
        <v>0</v>
      </c>
      <c r="AA7" s="715"/>
      <c r="AB7" s="715"/>
      <c r="AC7" s="715"/>
      <c r="AD7" s="716">
        <v>10522</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6901538</v>
      </c>
      <c r="BH7" s="679"/>
      <c r="BI7" s="679"/>
      <c r="BJ7" s="679"/>
      <c r="BK7" s="679"/>
      <c r="BL7" s="679"/>
      <c r="BM7" s="679"/>
      <c r="BN7" s="680"/>
      <c r="BO7" s="715">
        <v>51.6</v>
      </c>
      <c r="BP7" s="715"/>
      <c r="BQ7" s="715"/>
      <c r="BR7" s="715"/>
      <c r="BS7" s="716">
        <v>101588</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3879262</v>
      </c>
      <c r="CS7" s="679"/>
      <c r="CT7" s="679"/>
      <c r="CU7" s="679"/>
      <c r="CV7" s="679"/>
      <c r="CW7" s="679"/>
      <c r="CX7" s="679"/>
      <c r="CY7" s="680"/>
      <c r="CZ7" s="715">
        <v>11.5</v>
      </c>
      <c r="DA7" s="715"/>
      <c r="DB7" s="715"/>
      <c r="DC7" s="715"/>
      <c r="DD7" s="684">
        <v>131021</v>
      </c>
      <c r="DE7" s="679"/>
      <c r="DF7" s="679"/>
      <c r="DG7" s="679"/>
      <c r="DH7" s="679"/>
      <c r="DI7" s="679"/>
      <c r="DJ7" s="679"/>
      <c r="DK7" s="679"/>
      <c r="DL7" s="679"/>
      <c r="DM7" s="679"/>
      <c r="DN7" s="679"/>
      <c r="DO7" s="679"/>
      <c r="DP7" s="680"/>
      <c r="DQ7" s="684">
        <v>3506206</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60315</v>
      </c>
      <c r="S8" s="679"/>
      <c r="T8" s="679"/>
      <c r="U8" s="679"/>
      <c r="V8" s="679"/>
      <c r="W8" s="679"/>
      <c r="X8" s="679"/>
      <c r="Y8" s="680"/>
      <c r="Z8" s="715">
        <v>0.2</v>
      </c>
      <c r="AA8" s="715"/>
      <c r="AB8" s="715"/>
      <c r="AC8" s="715"/>
      <c r="AD8" s="716">
        <v>60315</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179164</v>
      </c>
      <c r="BH8" s="679"/>
      <c r="BI8" s="679"/>
      <c r="BJ8" s="679"/>
      <c r="BK8" s="679"/>
      <c r="BL8" s="679"/>
      <c r="BM8" s="679"/>
      <c r="BN8" s="680"/>
      <c r="BO8" s="715">
        <v>1.3</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15318336</v>
      </c>
      <c r="CS8" s="679"/>
      <c r="CT8" s="679"/>
      <c r="CU8" s="679"/>
      <c r="CV8" s="679"/>
      <c r="CW8" s="679"/>
      <c r="CX8" s="679"/>
      <c r="CY8" s="680"/>
      <c r="CZ8" s="715">
        <v>45.6</v>
      </c>
      <c r="DA8" s="715"/>
      <c r="DB8" s="715"/>
      <c r="DC8" s="715"/>
      <c r="DD8" s="684">
        <v>340195</v>
      </c>
      <c r="DE8" s="679"/>
      <c r="DF8" s="679"/>
      <c r="DG8" s="679"/>
      <c r="DH8" s="679"/>
      <c r="DI8" s="679"/>
      <c r="DJ8" s="679"/>
      <c r="DK8" s="679"/>
      <c r="DL8" s="679"/>
      <c r="DM8" s="679"/>
      <c r="DN8" s="679"/>
      <c r="DO8" s="679"/>
      <c r="DP8" s="680"/>
      <c r="DQ8" s="684">
        <v>7043907</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36803</v>
      </c>
      <c r="S9" s="679"/>
      <c r="T9" s="679"/>
      <c r="U9" s="679"/>
      <c r="V9" s="679"/>
      <c r="W9" s="679"/>
      <c r="X9" s="679"/>
      <c r="Y9" s="680"/>
      <c r="Z9" s="715">
        <v>0.1</v>
      </c>
      <c r="AA9" s="715"/>
      <c r="AB9" s="715"/>
      <c r="AC9" s="715"/>
      <c r="AD9" s="716">
        <v>36803</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6108861</v>
      </c>
      <c r="BH9" s="679"/>
      <c r="BI9" s="679"/>
      <c r="BJ9" s="679"/>
      <c r="BK9" s="679"/>
      <c r="BL9" s="679"/>
      <c r="BM9" s="679"/>
      <c r="BN9" s="680"/>
      <c r="BO9" s="715">
        <v>45.7</v>
      </c>
      <c r="BP9" s="715"/>
      <c r="BQ9" s="715"/>
      <c r="BR9" s="715"/>
      <c r="BS9" s="684" t="s">
        <v>242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2325596</v>
      </c>
      <c r="CS9" s="679"/>
      <c r="CT9" s="679"/>
      <c r="CU9" s="679"/>
      <c r="CV9" s="679"/>
      <c r="CW9" s="679"/>
      <c r="CX9" s="679"/>
      <c r="CY9" s="680"/>
      <c r="CZ9" s="715">
        <v>6.9</v>
      </c>
      <c r="DA9" s="715"/>
      <c r="DB9" s="715"/>
      <c r="DC9" s="715"/>
      <c r="DD9" s="684">
        <v>11539</v>
      </c>
      <c r="DE9" s="679"/>
      <c r="DF9" s="679"/>
      <c r="DG9" s="679"/>
      <c r="DH9" s="679"/>
      <c r="DI9" s="679"/>
      <c r="DJ9" s="679"/>
      <c r="DK9" s="679"/>
      <c r="DL9" s="679"/>
      <c r="DM9" s="679"/>
      <c r="DN9" s="679"/>
      <c r="DO9" s="679"/>
      <c r="DP9" s="680"/>
      <c r="DQ9" s="684">
        <v>1912776</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129</v>
      </c>
      <c r="AE10" s="716"/>
      <c r="AF10" s="716"/>
      <c r="AG10" s="716"/>
      <c r="AH10" s="716"/>
      <c r="AI10" s="716"/>
      <c r="AJ10" s="716"/>
      <c r="AK10" s="716"/>
      <c r="AL10" s="681" t="s">
        <v>238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235268</v>
      </c>
      <c r="BH10" s="679"/>
      <c r="BI10" s="679"/>
      <c r="BJ10" s="679"/>
      <c r="BK10" s="679"/>
      <c r="BL10" s="679"/>
      <c r="BM10" s="679"/>
      <c r="BN10" s="680"/>
      <c r="BO10" s="715">
        <v>1.8</v>
      </c>
      <c r="BP10" s="715"/>
      <c r="BQ10" s="715"/>
      <c r="BR10" s="715"/>
      <c r="BS10" s="684">
        <v>26575</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30762</v>
      </c>
      <c r="CS10" s="679"/>
      <c r="CT10" s="679"/>
      <c r="CU10" s="679"/>
      <c r="CV10" s="679"/>
      <c r="CW10" s="679"/>
      <c r="CX10" s="679"/>
      <c r="CY10" s="680"/>
      <c r="CZ10" s="715">
        <v>0.1</v>
      </c>
      <c r="DA10" s="715"/>
      <c r="DB10" s="715"/>
      <c r="DC10" s="715"/>
      <c r="DD10" s="684">
        <v>976</v>
      </c>
      <c r="DE10" s="679"/>
      <c r="DF10" s="679"/>
      <c r="DG10" s="679"/>
      <c r="DH10" s="679"/>
      <c r="DI10" s="679"/>
      <c r="DJ10" s="679"/>
      <c r="DK10" s="679"/>
      <c r="DL10" s="679"/>
      <c r="DM10" s="679"/>
      <c r="DN10" s="679"/>
      <c r="DO10" s="679"/>
      <c r="DP10" s="680"/>
      <c r="DQ10" s="684">
        <v>30761</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1743162</v>
      </c>
      <c r="S11" s="679"/>
      <c r="T11" s="679"/>
      <c r="U11" s="679"/>
      <c r="V11" s="679"/>
      <c r="W11" s="679"/>
      <c r="X11" s="679"/>
      <c r="Y11" s="680"/>
      <c r="Z11" s="681">
        <v>4.9000000000000004</v>
      </c>
      <c r="AA11" s="682"/>
      <c r="AB11" s="682"/>
      <c r="AC11" s="683"/>
      <c r="AD11" s="684">
        <v>1743162</v>
      </c>
      <c r="AE11" s="679"/>
      <c r="AF11" s="679"/>
      <c r="AG11" s="679"/>
      <c r="AH11" s="679"/>
      <c r="AI11" s="679"/>
      <c r="AJ11" s="679"/>
      <c r="AK11" s="680"/>
      <c r="AL11" s="681">
        <v>9.3000000000000007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378245</v>
      </c>
      <c r="BH11" s="679"/>
      <c r="BI11" s="679"/>
      <c r="BJ11" s="679"/>
      <c r="BK11" s="679"/>
      <c r="BL11" s="679"/>
      <c r="BM11" s="679"/>
      <c r="BN11" s="680"/>
      <c r="BO11" s="715">
        <v>2.8</v>
      </c>
      <c r="BP11" s="715"/>
      <c r="BQ11" s="715"/>
      <c r="BR11" s="715"/>
      <c r="BS11" s="684">
        <v>75013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81633</v>
      </c>
      <c r="CS11" s="679"/>
      <c r="CT11" s="679"/>
      <c r="CU11" s="679"/>
      <c r="CV11" s="679"/>
      <c r="CW11" s="679"/>
      <c r="CX11" s="679"/>
      <c r="CY11" s="680"/>
      <c r="CZ11" s="715">
        <v>0.2</v>
      </c>
      <c r="DA11" s="715"/>
      <c r="DB11" s="715"/>
      <c r="DC11" s="715"/>
      <c r="DD11" s="684">
        <v>796</v>
      </c>
      <c r="DE11" s="679"/>
      <c r="DF11" s="679"/>
      <c r="DG11" s="679"/>
      <c r="DH11" s="679"/>
      <c r="DI11" s="679"/>
      <c r="DJ11" s="679"/>
      <c r="DK11" s="679"/>
      <c r="DL11" s="679"/>
      <c r="DM11" s="679"/>
      <c r="DN11" s="679"/>
      <c r="DO11" s="679"/>
      <c r="DP11" s="680"/>
      <c r="DQ11" s="684">
        <v>68636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238</v>
      </c>
      <c r="AA12" s="715"/>
      <c r="AB12" s="715"/>
      <c r="AC12" s="715"/>
      <c r="AD12" s="716" t="s">
        <v>238</v>
      </c>
      <c r="AE12" s="716"/>
      <c r="AF12" s="716"/>
      <c r="AG12" s="716"/>
      <c r="AH12" s="716"/>
      <c r="AI12" s="716"/>
      <c r="AJ12" s="716"/>
      <c r="AK12" s="716"/>
      <c r="AL12" s="681" t="s">
        <v>242</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4922085</v>
      </c>
      <c r="BH12" s="679"/>
      <c r="BI12" s="679"/>
      <c r="BJ12" s="679"/>
      <c r="BK12" s="679"/>
      <c r="BL12" s="679"/>
      <c r="BM12" s="679"/>
      <c r="BN12" s="680"/>
      <c r="BO12" s="715">
        <v>36.799999999999997</v>
      </c>
      <c r="BP12" s="715"/>
      <c r="BQ12" s="715"/>
      <c r="BR12" s="715"/>
      <c r="BS12" s="684" t="s">
        <v>129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355877</v>
      </c>
      <c r="CS12" s="679"/>
      <c r="CT12" s="679"/>
      <c r="CU12" s="679"/>
      <c r="CV12" s="679"/>
      <c r="CW12" s="679"/>
      <c r="CX12" s="679"/>
      <c r="CY12" s="680"/>
      <c r="CZ12" s="715">
        <v>1.1000000000000001</v>
      </c>
      <c r="DA12" s="715"/>
      <c r="DB12" s="715"/>
      <c r="DC12" s="715"/>
      <c r="DD12" s="684" t="s">
        <v>128</v>
      </c>
      <c r="DE12" s="679"/>
      <c r="DF12" s="679"/>
      <c r="DG12" s="679"/>
      <c r="DH12" s="679"/>
      <c r="DI12" s="679"/>
      <c r="DJ12" s="679"/>
      <c r="DK12" s="679"/>
      <c r="DL12" s="679"/>
      <c r="DM12" s="679"/>
      <c r="DN12" s="679"/>
      <c r="DO12" s="679"/>
      <c r="DP12" s="680"/>
      <c r="DQ12" s="684">
        <v>55206</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128</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4895042</v>
      </c>
      <c r="BH13" s="679"/>
      <c r="BI13" s="679"/>
      <c r="BJ13" s="679"/>
      <c r="BK13" s="679"/>
      <c r="BL13" s="679"/>
      <c r="BM13" s="679"/>
      <c r="BN13" s="680"/>
      <c r="BO13" s="715">
        <v>36.6</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3078155</v>
      </c>
      <c r="CS13" s="679"/>
      <c r="CT13" s="679"/>
      <c r="CU13" s="679"/>
      <c r="CV13" s="679"/>
      <c r="CW13" s="679"/>
      <c r="CX13" s="679"/>
      <c r="CY13" s="680"/>
      <c r="CZ13" s="715">
        <v>9.1999999999999993</v>
      </c>
      <c r="DA13" s="715"/>
      <c r="DB13" s="715"/>
      <c r="DC13" s="715"/>
      <c r="DD13" s="684">
        <v>1888168</v>
      </c>
      <c r="DE13" s="679"/>
      <c r="DF13" s="679"/>
      <c r="DG13" s="679"/>
      <c r="DH13" s="679"/>
      <c r="DI13" s="679"/>
      <c r="DJ13" s="679"/>
      <c r="DK13" s="679"/>
      <c r="DL13" s="679"/>
      <c r="DM13" s="679"/>
      <c r="DN13" s="679"/>
      <c r="DO13" s="679"/>
      <c r="DP13" s="680"/>
      <c r="DQ13" s="684">
        <v>1759615</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36722</v>
      </c>
      <c r="S14" s="679"/>
      <c r="T14" s="679"/>
      <c r="U14" s="679"/>
      <c r="V14" s="679"/>
      <c r="W14" s="679"/>
      <c r="X14" s="679"/>
      <c r="Y14" s="680"/>
      <c r="Z14" s="715">
        <v>0.1</v>
      </c>
      <c r="AA14" s="715"/>
      <c r="AB14" s="715"/>
      <c r="AC14" s="715"/>
      <c r="AD14" s="716">
        <v>36722</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196526</v>
      </c>
      <c r="BH14" s="679"/>
      <c r="BI14" s="679"/>
      <c r="BJ14" s="679"/>
      <c r="BK14" s="679"/>
      <c r="BL14" s="679"/>
      <c r="BM14" s="679"/>
      <c r="BN14" s="680"/>
      <c r="BO14" s="715">
        <v>1.5</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1013324</v>
      </c>
      <c r="CS14" s="679"/>
      <c r="CT14" s="679"/>
      <c r="CU14" s="679"/>
      <c r="CV14" s="679"/>
      <c r="CW14" s="679"/>
      <c r="CX14" s="679"/>
      <c r="CY14" s="680"/>
      <c r="CZ14" s="715">
        <v>3</v>
      </c>
      <c r="DA14" s="715"/>
      <c r="DB14" s="715"/>
      <c r="DC14" s="715"/>
      <c r="DD14" s="684">
        <v>6032</v>
      </c>
      <c r="DE14" s="679"/>
      <c r="DF14" s="679"/>
      <c r="DG14" s="679"/>
      <c r="DH14" s="679"/>
      <c r="DI14" s="679"/>
      <c r="DJ14" s="679"/>
      <c r="DK14" s="679"/>
      <c r="DL14" s="679"/>
      <c r="DM14" s="679"/>
      <c r="DN14" s="679"/>
      <c r="DO14" s="679"/>
      <c r="DP14" s="680"/>
      <c r="DQ14" s="684">
        <v>1005326</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242</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565287</v>
      </c>
      <c r="BH15" s="679"/>
      <c r="BI15" s="679"/>
      <c r="BJ15" s="679"/>
      <c r="BK15" s="679"/>
      <c r="BL15" s="679"/>
      <c r="BM15" s="679"/>
      <c r="BN15" s="680"/>
      <c r="BO15" s="715">
        <v>4.2</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4443294</v>
      </c>
      <c r="CS15" s="679"/>
      <c r="CT15" s="679"/>
      <c r="CU15" s="679"/>
      <c r="CV15" s="679"/>
      <c r="CW15" s="679"/>
      <c r="CX15" s="679"/>
      <c r="CY15" s="680"/>
      <c r="CZ15" s="715">
        <v>13.2</v>
      </c>
      <c r="DA15" s="715"/>
      <c r="DB15" s="715"/>
      <c r="DC15" s="715"/>
      <c r="DD15" s="684">
        <v>1324793</v>
      </c>
      <c r="DE15" s="679"/>
      <c r="DF15" s="679"/>
      <c r="DG15" s="679"/>
      <c r="DH15" s="679"/>
      <c r="DI15" s="679"/>
      <c r="DJ15" s="679"/>
      <c r="DK15" s="679"/>
      <c r="DL15" s="679"/>
      <c r="DM15" s="679"/>
      <c r="DN15" s="679"/>
      <c r="DO15" s="679"/>
      <c r="DP15" s="680"/>
      <c r="DQ15" s="684">
        <v>3485775</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11275</v>
      </c>
      <c r="S16" s="679"/>
      <c r="T16" s="679"/>
      <c r="U16" s="679"/>
      <c r="V16" s="679"/>
      <c r="W16" s="679"/>
      <c r="X16" s="679"/>
      <c r="Y16" s="680"/>
      <c r="Z16" s="715">
        <v>0</v>
      </c>
      <c r="AA16" s="715"/>
      <c r="AB16" s="715"/>
      <c r="AC16" s="715"/>
      <c r="AD16" s="716">
        <v>11275</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35916</v>
      </c>
      <c r="CS16" s="679"/>
      <c r="CT16" s="679"/>
      <c r="CU16" s="679"/>
      <c r="CV16" s="679"/>
      <c r="CW16" s="679"/>
      <c r="CX16" s="679"/>
      <c r="CY16" s="680"/>
      <c r="CZ16" s="715">
        <v>0.1</v>
      </c>
      <c r="DA16" s="715"/>
      <c r="DB16" s="715"/>
      <c r="DC16" s="715"/>
      <c r="DD16" s="684" t="s">
        <v>128</v>
      </c>
      <c r="DE16" s="679"/>
      <c r="DF16" s="679"/>
      <c r="DG16" s="679"/>
      <c r="DH16" s="679"/>
      <c r="DI16" s="679"/>
      <c r="DJ16" s="679"/>
      <c r="DK16" s="679"/>
      <c r="DL16" s="679"/>
      <c r="DM16" s="679"/>
      <c r="DN16" s="679"/>
      <c r="DO16" s="679"/>
      <c r="DP16" s="680"/>
      <c r="DQ16" s="684">
        <v>529</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265357</v>
      </c>
      <c r="S17" s="679"/>
      <c r="T17" s="679"/>
      <c r="U17" s="679"/>
      <c r="V17" s="679"/>
      <c r="W17" s="679"/>
      <c r="X17" s="679"/>
      <c r="Y17" s="680"/>
      <c r="Z17" s="715">
        <v>0.8</v>
      </c>
      <c r="AA17" s="715"/>
      <c r="AB17" s="715"/>
      <c r="AC17" s="715"/>
      <c r="AD17" s="716">
        <v>265357</v>
      </c>
      <c r="AE17" s="716"/>
      <c r="AF17" s="716"/>
      <c r="AG17" s="716"/>
      <c r="AH17" s="716"/>
      <c r="AI17" s="716"/>
      <c r="AJ17" s="716"/>
      <c r="AK17" s="716"/>
      <c r="AL17" s="681">
        <v>1.4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242</v>
      </c>
      <c r="BP17" s="715"/>
      <c r="BQ17" s="715"/>
      <c r="BR17" s="715"/>
      <c r="BS17" s="684" t="s">
        <v>242</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2798098</v>
      </c>
      <c r="CS17" s="679"/>
      <c r="CT17" s="679"/>
      <c r="CU17" s="679"/>
      <c r="CV17" s="679"/>
      <c r="CW17" s="679"/>
      <c r="CX17" s="679"/>
      <c r="CY17" s="680"/>
      <c r="CZ17" s="715">
        <v>8.3000000000000007</v>
      </c>
      <c r="DA17" s="715"/>
      <c r="DB17" s="715"/>
      <c r="DC17" s="715"/>
      <c r="DD17" s="684" t="s">
        <v>129</v>
      </c>
      <c r="DE17" s="679"/>
      <c r="DF17" s="679"/>
      <c r="DG17" s="679"/>
      <c r="DH17" s="679"/>
      <c r="DI17" s="679"/>
      <c r="DJ17" s="679"/>
      <c r="DK17" s="679"/>
      <c r="DL17" s="679"/>
      <c r="DM17" s="679"/>
      <c r="DN17" s="679"/>
      <c r="DO17" s="679"/>
      <c r="DP17" s="680"/>
      <c r="DQ17" s="684">
        <v>2713177</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102865</v>
      </c>
      <c r="S18" s="679"/>
      <c r="T18" s="679"/>
      <c r="U18" s="679"/>
      <c r="V18" s="679"/>
      <c r="W18" s="679"/>
      <c r="X18" s="679"/>
      <c r="Y18" s="680"/>
      <c r="Z18" s="715">
        <v>0.3</v>
      </c>
      <c r="AA18" s="715"/>
      <c r="AB18" s="715"/>
      <c r="AC18" s="715"/>
      <c r="AD18" s="716">
        <v>102865</v>
      </c>
      <c r="AE18" s="716"/>
      <c r="AF18" s="716"/>
      <c r="AG18" s="716"/>
      <c r="AH18" s="716"/>
      <c r="AI18" s="716"/>
      <c r="AJ18" s="716"/>
      <c r="AK18" s="716"/>
      <c r="AL18" s="681">
        <v>0.6</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128</v>
      </c>
      <c r="BP18" s="715"/>
      <c r="BQ18" s="715"/>
      <c r="BR18" s="715"/>
      <c r="BS18" s="684" t="s">
        <v>238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v>2097</v>
      </c>
      <c r="CS18" s="679"/>
      <c r="CT18" s="679"/>
      <c r="CU18" s="679"/>
      <c r="CV18" s="679"/>
      <c r="CW18" s="679"/>
      <c r="CX18" s="679"/>
      <c r="CY18" s="680"/>
      <c r="CZ18" s="715">
        <v>0</v>
      </c>
      <c r="DA18" s="715"/>
      <c r="DB18" s="715"/>
      <c r="DC18" s="715"/>
      <c r="DD18" s="684">
        <v>2097</v>
      </c>
      <c r="DE18" s="679"/>
      <c r="DF18" s="679"/>
      <c r="DG18" s="679"/>
      <c r="DH18" s="679"/>
      <c r="DI18" s="679"/>
      <c r="DJ18" s="679"/>
      <c r="DK18" s="679"/>
      <c r="DL18" s="679"/>
      <c r="DM18" s="679"/>
      <c r="DN18" s="679"/>
      <c r="DO18" s="679"/>
      <c r="DP18" s="680"/>
      <c r="DQ18" s="684">
        <v>2097</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5427</v>
      </c>
      <c r="S19" s="679"/>
      <c r="T19" s="679"/>
      <c r="U19" s="679"/>
      <c r="V19" s="679"/>
      <c r="W19" s="679"/>
      <c r="X19" s="679"/>
      <c r="Y19" s="680"/>
      <c r="Z19" s="715">
        <v>0</v>
      </c>
      <c r="AA19" s="715"/>
      <c r="AB19" s="715"/>
      <c r="AC19" s="715"/>
      <c r="AD19" s="716">
        <v>5427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787383</v>
      </c>
      <c r="BH19" s="679"/>
      <c r="BI19" s="679"/>
      <c r="BJ19" s="679"/>
      <c r="BK19" s="679"/>
      <c r="BL19" s="679"/>
      <c r="BM19" s="679"/>
      <c r="BN19" s="680"/>
      <c r="BO19" s="715">
        <v>5.9</v>
      </c>
      <c r="BP19" s="715"/>
      <c r="BQ19" s="715"/>
      <c r="BR19" s="715"/>
      <c r="BS19" s="684" t="s">
        <v>129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1635</v>
      </c>
      <c r="S20" s="679"/>
      <c r="T20" s="679"/>
      <c r="U20" s="679"/>
      <c r="V20" s="679"/>
      <c r="W20" s="679"/>
      <c r="X20" s="679"/>
      <c r="Y20" s="680"/>
      <c r="Z20" s="715">
        <v>0</v>
      </c>
      <c r="AA20" s="715"/>
      <c r="AB20" s="715"/>
      <c r="AC20" s="715"/>
      <c r="AD20" s="716">
        <v>1635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787383</v>
      </c>
      <c r="BH20" s="679"/>
      <c r="BI20" s="679"/>
      <c r="BJ20" s="679"/>
      <c r="BK20" s="679"/>
      <c r="BL20" s="679"/>
      <c r="BM20" s="679"/>
      <c r="BN20" s="680"/>
      <c r="BO20" s="715">
        <v>5.9</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33619135</v>
      </c>
      <c r="CS20" s="679"/>
      <c r="CT20" s="679"/>
      <c r="CU20" s="679"/>
      <c r="CV20" s="679"/>
      <c r="CW20" s="679"/>
      <c r="CX20" s="679"/>
      <c r="CY20" s="680"/>
      <c r="CZ20" s="715">
        <v>100</v>
      </c>
      <c r="DA20" s="715"/>
      <c r="DB20" s="715"/>
      <c r="DC20" s="715"/>
      <c r="DD20" s="684">
        <v>3705617</v>
      </c>
      <c r="DE20" s="679"/>
      <c r="DF20" s="679"/>
      <c r="DG20" s="679"/>
      <c r="DH20" s="679"/>
      <c r="DI20" s="679"/>
      <c r="DJ20" s="679"/>
      <c r="DK20" s="679"/>
      <c r="DL20" s="679"/>
      <c r="DM20" s="679"/>
      <c r="DN20" s="679"/>
      <c r="DO20" s="679"/>
      <c r="DP20" s="680"/>
      <c r="DQ20" s="684">
        <v>21840796</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155430</v>
      </c>
      <c r="S21" s="679"/>
      <c r="T21" s="679"/>
      <c r="U21" s="679"/>
      <c r="V21" s="679"/>
      <c r="W21" s="679"/>
      <c r="X21" s="679"/>
      <c r="Y21" s="680"/>
      <c r="Z21" s="715">
        <v>0.4</v>
      </c>
      <c r="AA21" s="715"/>
      <c r="AB21" s="715"/>
      <c r="AC21" s="715"/>
      <c r="AD21" s="716">
        <v>155430</v>
      </c>
      <c r="AE21" s="716"/>
      <c r="AF21" s="716"/>
      <c r="AG21" s="716"/>
      <c r="AH21" s="716"/>
      <c r="AI21" s="716"/>
      <c r="AJ21" s="716"/>
      <c r="AK21" s="716"/>
      <c r="AL21" s="681">
        <v>0.8</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129</v>
      </c>
      <c r="BH21" s="679"/>
      <c r="BI21" s="679"/>
      <c r="BJ21" s="679"/>
      <c r="BK21" s="679"/>
      <c r="BL21" s="679"/>
      <c r="BM21" s="679"/>
      <c r="BN21" s="680"/>
      <c r="BO21" s="715" t="s">
        <v>129</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3992541</v>
      </c>
      <c r="S22" s="679"/>
      <c r="T22" s="679"/>
      <c r="U22" s="679"/>
      <c r="V22" s="679"/>
      <c r="W22" s="679"/>
      <c r="X22" s="679"/>
      <c r="Y22" s="680"/>
      <c r="Z22" s="715">
        <v>11.3</v>
      </c>
      <c r="AA22" s="715"/>
      <c r="AB22" s="715"/>
      <c r="AC22" s="715"/>
      <c r="AD22" s="716">
        <v>3646241</v>
      </c>
      <c r="AE22" s="716"/>
      <c r="AF22" s="716"/>
      <c r="AG22" s="716"/>
      <c r="AH22" s="716"/>
      <c r="AI22" s="716"/>
      <c r="AJ22" s="716"/>
      <c r="AK22" s="716"/>
      <c r="AL22" s="681">
        <v>19.5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3646241</v>
      </c>
      <c r="S23" s="679"/>
      <c r="T23" s="679"/>
      <c r="U23" s="679"/>
      <c r="V23" s="679"/>
      <c r="W23" s="679"/>
      <c r="X23" s="679"/>
      <c r="Y23" s="680"/>
      <c r="Z23" s="715">
        <v>10.4</v>
      </c>
      <c r="AA23" s="715"/>
      <c r="AB23" s="715"/>
      <c r="AC23" s="715"/>
      <c r="AD23" s="716">
        <v>3646241</v>
      </c>
      <c r="AE23" s="716"/>
      <c r="AF23" s="716"/>
      <c r="AG23" s="716"/>
      <c r="AH23" s="716"/>
      <c r="AI23" s="716"/>
      <c r="AJ23" s="716"/>
      <c r="AK23" s="716"/>
      <c r="AL23" s="681">
        <v>19.5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v>787383</v>
      </c>
      <c r="BH23" s="679"/>
      <c r="BI23" s="679"/>
      <c r="BJ23" s="679"/>
      <c r="BK23" s="679"/>
      <c r="BL23" s="679"/>
      <c r="BM23" s="679"/>
      <c r="BN23" s="680"/>
      <c r="BO23" s="715">
        <v>5.9</v>
      </c>
      <c r="BP23" s="715"/>
      <c r="BQ23" s="715"/>
      <c r="BR23" s="715"/>
      <c r="BS23" s="684" t="s">
        <v>129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346300</v>
      </c>
      <c r="S24" s="679"/>
      <c r="T24" s="679"/>
      <c r="U24" s="679"/>
      <c r="V24" s="679"/>
      <c r="W24" s="679"/>
      <c r="X24" s="679"/>
      <c r="Y24" s="680"/>
      <c r="Z24" s="715">
        <v>1</v>
      </c>
      <c r="AA24" s="715"/>
      <c r="AB24" s="715"/>
      <c r="AC24" s="715"/>
      <c r="AD24" s="716" t="s">
        <v>128</v>
      </c>
      <c r="AE24" s="716"/>
      <c r="AF24" s="716"/>
      <c r="AG24" s="716"/>
      <c r="AH24" s="716"/>
      <c r="AI24" s="716"/>
      <c r="AJ24" s="716"/>
      <c r="AK24" s="716"/>
      <c r="AL24" s="681" t="s">
        <v>128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16784350</v>
      </c>
      <c r="CS24" s="734"/>
      <c r="CT24" s="734"/>
      <c r="CU24" s="734"/>
      <c r="CV24" s="734"/>
      <c r="CW24" s="734"/>
      <c r="CX24" s="734"/>
      <c r="CY24" s="777"/>
      <c r="CZ24" s="778">
        <v>49.9</v>
      </c>
      <c r="DA24" s="749"/>
      <c r="DB24" s="749"/>
      <c r="DC24" s="781"/>
      <c r="DD24" s="776">
        <v>9164007</v>
      </c>
      <c r="DE24" s="734"/>
      <c r="DF24" s="734"/>
      <c r="DG24" s="734"/>
      <c r="DH24" s="734"/>
      <c r="DI24" s="734"/>
      <c r="DJ24" s="734"/>
      <c r="DK24" s="777"/>
      <c r="DL24" s="776">
        <v>9110333</v>
      </c>
      <c r="DM24" s="734"/>
      <c r="DN24" s="734"/>
      <c r="DO24" s="734"/>
      <c r="DP24" s="734"/>
      <c r="DQ24" s="734"/>
      <c r="DR24" s="734"/>
      <c r="DS24" s="734"/>
      <c r="DT24" s="734"/>
      <c r="DU24" s="734"/>
      <c r="DV24" s="777"/>
      <c r="DW24" s="778">
        <v>45.9</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242</v>
      </c>
      <c r="AA25" s="715"/>
      <c r="AB25" s="715"/>
      <c r="AC25" s="715"/>
      <c r="AD25" s="716" t="s">
        <v>238</v>
      </c>
      <c r="AE25" s="716"/>
      <c r="AF25" s="716"/>
      <c r="AG25" s="716"/>
      <c r="AH25" s="716"/>
      <c r="AI25" s="716"/>
      <c r="AJ25" s="716"/>
      <c r="AK25" s="716"/>
      <c r="AL25" s="681" t="s">
        <v>238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238</v>
      </c>
      <c r="BP25" s="715"/>
      <c r="BQ25" s="715"/>
      <c r="BR25" s="715"/>
      <c r="BS25" s="684" t="s">
        <v>242</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3709072</v>
      </c>
      <c r="CS25" s="697"/>
      <c r="CT25" s="697"/>
      <c r="CU25" s="697"/>
      <c r="CV25" s="697"/>
      <c r="CW25" s="697"/>
      <c r="CX25" s="697"/>
      <c r="CY25" s="698"/>
      <c r="CZ25" s="681">
        <v>11</v>
      </c>
      <c r="DA25" s="699"/>
      <c r="DB25" s="699"/>
      <c r="DC25" s="700"/>
      <c r="DD25" s="684">
        <v>3345519</v>
      </c>
      <c r="DE25" s="697"/>
      <c r="DF25" s="697"/>
      <c r="DG25" s="697"/>
      <c r="DH25" s="697"/>
      <c r="DI25" s="697"/>
      <c r="DJ25" s="697"/>
      <c r="DK25" s="698"/>
      <c r="DL25" s="684">
        <v>3291845</v>
      </c>
      <c r="DM25" s="697"/>
      <c r="DN25" s="697"/>
      <c r="DO25" s="697"/>
      <c r="DP25" s="697"/>
      <c r="DQ25" s="697"/>
      <c r="DR25" s="697"/>
      <c r="DS25" s="697"/>
      <c r="DT25" s="697"/>
      <c r="DU25" s="697"/>
      <c r="DV25" s="698"/>
      <c r="DW25" s="681">
        <v>16.600000000000001</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19721705</v>
      </c>
      <c r="S26" s="679"/>
      <c r="T26" s="679"/>
      <c r="U26" s="679"/>
      <c r="V26" s="679"/>
      <c r="W26" s="679"/>
      <c r="X26" s="679"/>
      <c r="Y26" s="680"/>
      <c r="Z26" s="715">
        <v>56</v>
      </c>
      <c r="AA26" s="715"/>
      <c r="AB26" s="715"/>
      <c r="AC26" s="715"/>
      <c r="AD26" s="716">
        <v>18588022</v>
      </c>
      <c r="AE26" s="716"/>
      <c r="AF26" s="716"/>
      <c r="AG26" s="716"/>
      <c r="AH26" s="716"/>
      <c r="AI26" s="716"/>
      <c r="AJ26" s="716"/>
      <c r="AK26" s="716"/>
      <c r="AL26" s="681">
        <v>99.5</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2234753</v>
      </c>
      <c r="CS26" s="679"/>
      <c r="CT26" s="679"/>
      <c r="CU26" s="679"/>
      <c r="CV26" s="679"/>
      <c r="CW26" s="679"/>
      <c r="CX26" s="679"/>
      <c r="CY26" s="680"/>
      <c r="CZ26" s="681">
        <v>6.6</v>
      </c>
      <c r="DA26" s="699"/>
      <c r="DB26" s="699"/>
      <c r="DC26" s="700"/>
      <c r="DD26" s="684">
        <v>2003613</v>
      </c>
      <c r="DE26" s="679"/>
      <c r="DF26" s="679"/>
      <c r="DG26" s="679"/>
      <c r="DH26" s="679"/>
      <c r="DI26" s="679"/>
      <c r="DJ26" s="679"/>
      <c r="DK26" s="680"/>
      <c r="DL26" s="684" t="s">
        <v>129</v>
      </c>
      <c r="DM26" s="679"/>
      <c r="DN26" s="679"/>
      <c r="DO26" s="679"/>
      <c r="DP26" s="679"/>
      <c r="DQ26" s="679"/>
      <c r="DR26" s="679"/>
      <c r="DS26" s="679"/>
      <c r="DT26" s="679"/>
      <c r="DU26" s="679"/>
      <c r="DV26" s="680"/>
      <c r="DW26" s="681" t="s">
        <v>238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22476</v>
      </c>
      <c r="S27" s="679"/>
      <c r="T27" s="679"/>
      <c r="U27" s="679"/>
      <c r="V27" s="679"/>
      <c r="W27" s="679"/>
      <c r="X27" s="679"/>
      <c r="Y27" s="680"/>
      <c r="Z27" s="715">
        <v>0.1</v>
      </c>
      <c r="AA27" s="715"/>
      <c r="AB27" s="715"/>
      <c r="AC27" s="715"/>
      <c r="AD27" s="716">
        <v>22476</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13372819</v>
      </c>
      <c r="BH27" s="679"/>
      <c r="BI27" s="679"/>
      <c r="BJ27" s="679"/>
      <c r="BK27" s="679"/>
      <c r="BL27" s="679"/>
      <c r="BM27" s="679"/>
      <c r="BN27" s="680"/>
      <c r="BO27" s="715">
        <v>100</v>
      </c>
      <c r="BP27" s="715"/>
      <c r="BQ27" s="715"/>
      <c r="BR27" s="715"/>
      <c r="BS27" s="684">
        <v>101588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10277198</v>
      </c>
      <c r="CS27" s="697"/>
      <c r="CT27" s="697"/>
      <c r="CU27" s="697"/>
      <c r="CV27" s="697"/>
      <c r="CW27" s="697"/>
      <c r="CX27" s="697"/>
      <c r="CY27" s="698"/>
      <c r="CZ27" s="681">
        <v>30.6</v>
      </c>
      <c r="DA27" s="699"/>
      <c r="DB27" s="699"/>
      <c r="DC27" s="700"/>
      <c r="DD27" s="684">
        <v>3105329</v>
      </c>
      <c r="DE27" s="697"/>
      <c r="DF27" s="697"/>
      <c r="DG27" s="697"/>
      <c r="DH27" s="697"/>
      <c r="DI27" s="697"/>
      <c r="DJ27" s="697"/>
      <c r="DK27" s="698"/>
      <c r="DL27" s="684">
        <v>3105329</v>
      </c>
      <c r="DM27" s="697"/>
      <c r="DN27" s="697"/>
      <c r="DO27" s="697"/>
      <c r="DP27" s="697"/>
      <c r="DQ27" s="697"/>
      <c r="DR27" s="697"/>
      <c r="DS27" s="697"/>
      <c r="DT27" s="697"/>
      <c r="DU27" s="697"/>
      <c r="DV27" s="698"/>
      <c r="DW27" s="681">
        <v>15.6</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398530</v>
      </c>
      <c r="S28" s="679"/>
      <c r="T28" s="679"/>
      <c r="U28" s="679"/>
      <c r="V28" s="679"/>
      <c r="W28" s="679"/>
      <c r="X28" s="679"/>
      <c r="Y28" s="680"/>
      <c r="Z28" s="715">
        <v>1.1000000000000001</v>
      </c>
      <c r="AA28" s="715"/>
      <c r="AB28" s="715"/>
      <c r="AC28" s="715"/>
      <c r="AD28" s="716" t="s">
        <v>238</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2798080</v>
      </c>
      <c r="CS28" s="679"/>
      <c r="CT28" s="679"/>
      <c r="CU28" s="679"/>
      <c r="CV28" s="679"/>
      <c r="CW28" s="679"/>
      <c r="CX28" s="679"/>
      <c r="CY28" s="680"/>
      <c r="CZ28" s="681">
        <v>8.3000000000000007</v>
      </c>
      <c r="DA28" s="699"/>
      <c r="DB28" s="699"/>
      <c r="DC28" s="700"/>
      <c r="DD28" s="684">
        <v>2713159</v>
      </c>
      <c r="DE28" s="679"/>
      <c r="DF28" s="679"/>
      <c r="DG28" s="679"/>
      <c r="DH28" s="679"/>
      <c r="DI28" s="679"/>
      <c r="DJ28" s="679"/>
      <c r="DK28" s="680"/>
      <c r="DL28" s="684">
        <v>2713159</v>
      </c>
      <c r="DM28" s="679"/>
      <c r="DN28" s="679"/>
      <c r="DO28" s="679"/>
      <c r="DP28" s="679"/>
      <c r="DQ28" s="679"/>
      <c r="DR28" s="679"/>
      <c r="DS28" s="679"/>
      <c r="DT28" s="679"/>
      <c r="DU28" s="679"/>
      <c r="DV28" s="680"/>
      <c r="DW28" s="681">
        <v>13.7</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293763</v>
      </c>
      <c r="S29" s="679"/>
      <c r="T29" s="679"/>
      <c r="U29" s="679"/>
      <c r="V29" s="679"/>
      <c r="W29" s="679"/>
      <c r="X29" s="679"/>
      <c r="Y29" s="680"/>
      <c r="Z29" s="715">
        <v>0.8</v>
      </c>
      <c r="AA29" s="715"/>
      <c r="AB29" s="715"/>
      <c r="AC29" s="715"/>
      <c r="AD29" s="716">
        <v>61853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2798080</v>
      </c>
      <c r="CS29" s="697"/>
      <c r="CT29" s="697"/>
      <c r="CU29" s="697"/>
      <c r="CV29" s="697"/>
      <c r="CW29" s="697"/>
      <c r="CX29" s="697"/>
      <c r="CY29" s="698"/>
      <c r="CZ29" s="681">
        <v>8.3000000000000007</v>
      </c>
      <c r="DA29" s="699"/>
      <c r="DB29" s="699"/>
      <c r="DC29" s="700"/>
      <c r="DD29" s="684">
        <v>2713159</v>
      </c>
      <c r="DE29" s="697"/>
      <c r="DF29" s="697"/>
      <c r="DG29" s="697"/>
      <c r="DH29" s="697"/>
      <c r="DI29" s="697"/>
      <c r="DJ29" s="697"/>
      <c r="DK29" s="698"/>
      <c r="DL29" s="684">
        <v>2713159</v>
      </c>
      <c r="DM29" s="697"/>
      <c r="DN29" s="697"/>
      <c r="DO29" s="697"/>
      <c r="DP29" s="697"/>
      <c r="DQ29" s="697"/>
      <c r="DR29" s="697"/>
      <c r="DS29" s="697"/>
      <c r="DT29" s="697"/>
      <c r="DU29" s="697"/>
      <c r="DV29" s="698"/>
      <c r="DW29" s="681">
        <v>13.7</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350827</v>
      </c>
      <c r="S30" s="679"/>
      <c r="T30" s="679"/>
      <c r="U30" s="679"/>
      <c r="V30" s="679"/>
      <c r="W30" s="679"/>
      <c r="X30" s="679"/>
      <c r="Y30" s="680"/>
      <c r="Z30" s="715">
        <v>1</v>
      </c>
      <c r="AA30" s="715"/>
      <c r="AB30" s="715"/>
      <c r="AC30" s="715"/>
      <c r="AD30" s="716" t="s">
        <v>128</v>
      </c>
      <c r="AE30" s="716"/>
      <c r="AF30" s="716"/>
      <c r="AG30" s="716"/>
      <c r="AH30" s="716"/>
      <c r="AI30" s="716"/>
      <c r="AJ30" s="716"/>
      <c r="AK30" s="716"/>
      <c r="AL30" s="681" t="s">
        <v>242</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2621406</v>
      </c>
      <c r="CS30" s="679"/>
      <c r="CT30" s="679"/>
      <c r="CU30" s="679"/>
      <c r="CV30" s="679"/>
      <c r="CW30" s="679"/>
      <c r="CX30" s="679"/>
      <c r="CY30" s="680"/>
      <c r="CZ30" s="681">
        <v>7.8</v>
      </c>
      <c r="DA30" s="699"/>
      <c r="DB30" s="699"/>
      <c r="DC30" s="700"/>
      <c r="DD30" s="684">
        <v>2537284</v>
      </c>
      <c r="DE30" s="679"/>
      <c r="DF30" s="679"/>
      <c r="DG30" s="679"/>
      <c r="DH30" s="679"/>
      <c r="DI30" s="679"/>
      <c r="DJ30" s="679"/>
      <c r="DK30" s="680"/>
      <c r="DL30" s="684">
        <v>2537284</v>
      </c>
      <c r="DM30" s="679"/>
      <c r="DN30" s="679"/>
      <c r="DO30" s="679"/>
      <c r="DP30" s="679"/>
      <c r="DQ30" s="679"/>
      <c r="DR30" s="679"/>
      <c r="DS30" s="679"/>
      <c r="DT30" s="679"/>
      <c r="DU30" s="679"/>
      <c r="DV30" s="680"/>
      <c r="DW30" s="681">
        <v>12.8</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6548320</v>
      </c>
      <c r="S31" s="679"/>
      <c r="T31" s="679"/>
      <c r="U31" s="679"/>
      <c r="V31" s="679"/>
      <c r="W31" s="679"/>
      <c r="X31" s="679"/>
      <c r="Y31" s="680"/>
      <c r="Z31" s="715">
        <v>18.600000000000001</v>
      </c>
      <c r="AA31" s="715"/>
      <c r="AB31" s="715"/>
      <c r="AC31" s="715"/>
      <c r="AD31" s="716" t="s">
        <v>238</v>
      </c>
      <c r="AE31" s="716"/>
      <c r="AF31" s="716"/>
      <c r="AG31" s="716"/>
      <c r="AH31" s="716"/>
      <c r="AI31" s="716"/>
      <c r="AJ31" s="716"/>
      <c r="AK31" s="716"/>
      <c r="AL31" s="681" t="s">
        <v>238</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99.6</v>
      </c>
      <c r="BH31" s="748"/>
      <c r="BI31" s="748"/>
      <c r="BJ31" s="748"/>
      <c r="BK31" s="748"/>
      <c r="BL31" s="748"/>
      <c r="BM31" s="749">
        <v>98.6</v>
      </c>
      <c r="BN31" s="748"/>
      <c r="BO31" s="748"/>
      <c r="BP31" s="748"/>
      <c r="BQ31" s="750"/>
      <c r="BR31" s="747">
        <v>99.6</v>
      </c>
      <c r="BS31" s="748"/>
      <c r="BT31" s="748"/>
      <c r="BU31" s="748"/>
      <c r="BV31" s="748"/>
      <c r="BW31" s="748"/>
      <c r="BX31" s="749">
        <v>98.2</v>
      </c>
      <c r="BY31" s="748"/>
      <c r="BZ31" s="748"/>
      <c r="CA31" s="748"/>
      <c r="CB31" s="750"/>
      <c r="CD31" s="769"/>
      <c r="CE31" s="770"/>
      <c r="CF31" s="711" t="s">
        <v>313</v>
      </c>
      <c r="CG31" s="712"/>
      <c r="CH31" s="712"/>
      <c r="CI31" s="712"/>
      <c r="CJ31" s="712"/>
      <c r="CK31" s="712"/>
      <c r="CL31" s="712"/>
      <c r="CM31" s="712"/>
      <c r="CN31" s="712"/>
      <c r="CO31" s="712"/>
      <c r="CP31" s="712"/>
      <c r="CQ31" s="713"/>
      <c r="CR31" s="678">
        <v>176674</v>
      </c>
      <c r="CS31" s="697"/>
      <c r="CT31" s="697"/>
      <c r="CU31" s="697"/>
      <c r="CV31" s="697"/>
      <c r="CW31" s="697"/>
      <c r="CX31" s="697"/>
      <c r="CY31" s="698"/>
      <c r="CZ31" s="681">
        <v>0.5</v>
      </c>
      <c r="DA31" s="699"/>
      <c r="DB31" s="699"/>
      <c r="DC31" s="700"/>
      <c r="DD31" s="684">
        <v>175875</v>
      </c>
      <c r="DE31" s="697"/>
      <c r="DF31" s="697"/>
      <c r="DG31" s="697"/>
      <c r="DH31" s="697"/>
      <c r="DI31" s="697"/>
      <c r="DJ31" s="697"/>
      <c r="DK31" s="698"/>
      <c r="DL31" s="684">
        <v>175875</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1" t="s">
        <v>314</v>
      </c>
      <c r="C32" s="762"/>
      <c r="D32" s="762"/>
      <c r="E32" s="762"/>
      <c r="F32" s="762"/>
      <c r="G32" s="762"/>
      <c r="H32" s="762"/>
      <c r="I32" s="762"/>
      <c r="J32" s="762"/>
      <c r="K32" s="762"/>
      <c r="L32" s="762"/>
      <c r="M32" s="762"/>
      <c r="N32" s="762"/>
      <c r="O32" s="762"/>
      <c r="P32" s="762"/>
      <c r="Q32" s="763"/>
      <c r="R32" s="678">
        <v>2552</v>
      </c>
      <c r="S32" s="679"/>
      <c r="T32" s="679"/>
      <c r="U32" s="679"/>
      <c r="V32" s="679"/>
      <c r="W32" s="679"/>
      <c r="X32" s="679"/>
      <c r="Y32" s="680"/>
      <c r="Z32" s="715">
        <v>0</v>
      </c>
      <c r="AA32" s="715"/>
      <c r="AB32" s="715"/>
      <c r="AC32" s="715"/>
      <c r="AD32" s="716">
        <v>2552</v>
      </c>
      <c r="AE32" s="716"/>
      <c r="AF32" s="716"/>
      <c r="AG32" s="716"/>
      <c r="AH32" s="716"/>
      <c r="AI32" s="716"/>
      <c r="AJ32" s="716"/>
      <c r="AK32" s="716"/>
      <c r="AL32" s="681">
        <v>0</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98.2</v>
      </c>
      <c r="BN32" s="743"/>
      <c r="BO32" s="743"/>
      <c r="BP32" s="743"/>
      <c r="BQ32" s="721"/>
      <c r="BR32" s="751">
        <v>99.5</v>
      </c>
      <c r="BS32" s="697"/>
      <c r="BT32" s="697"/>
      <c r="BU32" s="697"/>
      <c r="BV32" s="697"/>
      <c r="BW32" s="697"/>
      <c r="BX32" s="682">
        <v>97.7</v>
      </c>
      <c r="BY32" s="743"/>
      <c r="BZ32" s="743"/>
      <c r="CA32" s="743"/>
      <c r="CB32" s="721"/>
      <c r="CD32" s="771"/>
      <c r="CE32" s="772"/>
      <c r="CF32" s="711" t="s">
        <v>317</v>
      </c>
      <c r="CG32" s="712"/>
      <c r="CH32" s="712"/>
      <c r="CI32" s="712"/>
      <c r="CJ32" s="712"/>
      <c r="CK32" s="712"/>
      <c r="CL32" s="712"/>
      <c r="CM32" s="712"/>
      <c r="CN32" s="712"/>
      <c r="CO32" s="712"/>
      <c r="CP32" s="712"/>
      <c r="CQ32" s="713"/>
      <c r="CR32" s="678" t="s">
        <v>242</v>
      </c>
      <c r="CS32" s="679"/>
      <c r="CT32" s="679"/>
      <c r="CU32" s="679"/>
      <c r="CV32" s="679"/>
      <c r="CW32" s="679"/>
      <c r="CX32" s="679"/>
      <c r="CY32" s="680"/>
      <c r="CZ32" s="681" t="s">
        <v>129</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2595237</v>
      </c>
      <c r="S33" s="679"/>
      <c r="T33" s="679"/>
      <c r="U33" s="679"/>
      <c r="V33" s="679"/>
      <c r="W33" s="679"/>
      <c r="X33" s="679"/>
      <c r="Y33" s="680"/>
      <c r="Z33" s="715">
        <v>7.4</v>
      </c>
      <c r="AA33" s="715"/>
      <c r="AB33" s="715"/>
      <c r="AC33" s="715"/>
      <c r="AD33" s="716" t="s">
        <v>242</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99.8</v>
      </c>
      <c r="BH33" s="663"/>
      <c r="BI33" s="663"/>
      <c r="BJ33" s="663"/>
      <c r="BK33" s="663"/>
      <c r="BL33" s="663"/>
      <c r="BM33" s="706">
        <v>98.9</v>
      </c>
      <c r="BN33" s="663"/>
      <c r="BO33" s="663"/>
      <c r="BP33" s="663"/>
      <c r="BQ33" s="727"/>
      <c r="BR33" s="742">
        <v>99.6</v>
      </c>
      <c r="BS33" s="663"/>
      <c r="BT33" s="663"/>
      <c r="BU33" s="663"/>
      <c r="BV33" s="663"/>
      <c r="BW33" s="663"/>
      <c r="BX33" s="706">
        <v>98.7</v>
      </c>
      <c r="BY33" s="663"/>
      <c r="BZ33" s="663"/>
      <c r="CA33" s="663"/>
      <c r="CB33" s="727"/>
      <c r="CD33" s="711" t="s">
        <v>320</v>
      </c>
      <c r="CE33" s="712"/>
      <c r="CF33" s="712"/>
      <c r="CG33" s="712"/>
      <c r="CH33" s="712"/>
      <c r="CI33" s="712"/>
      <c r="CJ33" s="712"/>
      <c r="CK33" s="712"/>
      <c r="CL33" s="712"/>
      <c r="CM33" s="712"/>
      <c r="CN33" s="712"/>
      <c r="CO33" s="712"/>
      <c r="CP33" s="712"/>
      <c r="CQ33" s="713"/>
      <c r="CR33" s="678">
        <v>13093252</v>
      </c>
      <c r="CS33" s="697"/>
      <c r="CT33" s="697"/>
      <c r="CU33" s="697"/>
      <c r="CV33" s="697"/>
      <c r="CW33" s="697"/>
      <c r="CX33" s="697"/>
      <c r="CY33" s="698"/>
      <c r="CZ33" s="681">
        <v>38.9</v>
      </c>
      <c r="DA33" s="699"/>
      <c r="DB33" s="699"/>
      <c r="DC33" s="700"/>
      <c r="DD33" s="684">
        <v>11011848</v>
      </c>
      <c r="DE33" s="697"/>
      <c r="DF33" s="697"/>
      <c r="DG33" s="697"/>
      <c r="DH33" s="697"/>
      <c r="DI33" s="697"/>
      <c r="DJ33" s="697"/>
      <c r="DK33" s="698"/>
      <c r="DL33" s="684">
        <v>8141069</v>
      </c>
      <c r="DM33" s="697"/>
      <c r="DN33" s="697"/>
      <c r="DO33" s="697"/>
      <c r="DP33" s="697"/>
      <c r="DQ33" s="697"/>
      <c r="DR33" s="697"/>
      <c r="DS33" s="697"/>
      <c r="DT33" s="697"/>
      <c r="DU33" s="697"/>
      <c r="DV33" s="698"/>
      <c r="DW33" s="681">
        <v>41</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231198</v>
      </c>
      <c r="S34" s="679"/>
      <c r="T34" s="679"/>
      <c r="U34" s="679"/>
      <c r="V34" s="679"/>
      <c r="W34" s="679"/>
      <c r="X34" s="679"/>
      <c r="Y34" s="680"/>
      <c r="Z34" s="715">
        <v>0.7</v>
      </c>
      <c r="AA34" s="715"/>
      <c r="AB34" s="715"/>
      <c r="AC34" s="715"/>
      <c r="AD34" s="716">
        <v>10130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5321120</v>
      </c>
      <c r="CS34" s="679"/>
      <c r="CT34" s="679"/>
      <c r="CU34" s="679"/>
      <c r="CV34" s="679"/>
      <c r="CW34" s="679"/>
      <c r="CX34" s="679"/>
      <c r="CY34" s="680"/>
      <c r="CZ34" s="681">
        <v>15.8</v>
      </c>
      <c r="DA34" s="699"/>
      <c r="DB34" s="699"/>
      <c r="DC34" s="700"/>
      <c r="DD34" s="684">
        <v>4481116</v>
      </c>
      <c r="DE34" s="679"/>
      <c r="DF34" s="679"/>
      <c r="DG34" s="679"/>
      <c r="DH34" s="679"/>
      <c r="DI34" s="679"/>
      <c r="DJ34" s="679"/>
      <c r="DK34" s="680"/>
      <c r="DL34" s="684">
        <v>3389391</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709166</v>
      </c>
      <c r="S35" s="679"/>
      <c r="T35" s="679"/>
      <c r="U35" s="679"/>
      <c r="V35" s="679"/>
      <c r="W35" s="679"/>
      <c r="X35" s="679"/>
      <c r="Y35" s="680"/>
      <c r="Z35" s="715">
        <v>2</v>
      </c>
      <c r="AA35" s="715"/>
      <c r="AB35" s="715"/>
      <c r="AC35" s="715"/>
      <c r="AD35" s="716" t="s">
        <v>242</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166354</v>
      </c>
      <c r="CS35" s="697"/>
      <c r="CT35" s="697"/>
      <c r="CU35" s="697"/>
      <c r="CV35" s="697"/>
      <c r="CW35" s="697"/>
      <c r="CX35" s="697"/>
      <c r="CY35" s="698"/>
      <c r="CZ35" s="681">
        <v>0.5</v>
      </c>
      <c r="DA35" s="699"/>
      <c r="DB35" s="699"/>
      <c r="DC35" s="700"/>
      <c r="DD35" s="684">
        <v>160510</v>
      </c>
      <c r="DE35" s="697"/>
      <c r="DF35" s="697"/>
      <c r="DG35" s="697"/>
      <c r="DH35" s="697"/>
      <c r="DI35" s="697"/>
      <c r="DJ35" s="697"/>
      <c r="DK35" s="698"/>
      <c r="DL35" s="684">
        <v>159768</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274356</v>
      </c>
      <c r="S36" s="679"/>
      <c r="T36" s="679"/>
      <c r="U36" s="679"/>
      <c r="V36" s="679"/>
      <c r="W36" s="679"/>
      <c r="X36" s="679"/>
      <c r="Y36" s="680"/>
      <c r="Z36" s="715">
        <v>0.8</v>
      </c>
      <c r="AA36" s="715"/>
      <c r="AB36" s="715"/>
      <c r="AC36" s="715"/>
      <c r="AD36" s="716" t="s">
        <v>128</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3392908</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204222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3130469</v>
      </c>
      <c r="CS36" s="679"/>
      <c r="CT36" s="679"/>
      <c r="CU36" s="679"/>
      <c r="CV36" s="679"/>
      <c r="CW36" s="679"/>
      <c r="CX36" s="679"/>
      <c r="CY36" s="680"/>
      <c r="CZ36" s="681">
        <v>9.3000000000000007</v>
      </c>
      <c r="DA36" s="699"/>
      <c r="DB36" s="699"/>
      <c r="DC36" s="700"/>
      <c r="DD36" s="684">
        <v>2868277</v>
      </c>
      <c r="DE36" s="679"/>
      <c r="DF36" s="679"/>
      <c r="DG36" s="679"/>
      <c r="DH36" s="679"/>
      <c r="DI36" s="679"/>
      <c r="DJ36" s="679"/>
      <c r="DK36" s="680"/>
      <c r="DL36" s="684">
        <v>2245821</v>
      </c>
      <c r="DM36" s="679"/>
      <c r="DN36" s="679"/>
      <c r="DO36" s="679"/>
      <c r="DP36" s="679"/>
      <c r="DQ36" s="679"/>
      <c r="DR36" s="679"/>
      <c r="DS36" s="679"/>
      <c r="DT36" s="679"/>
      <c r="DU36" s="679"/>
      <c r="DV36" s="680"/>
      <c r="DW36" s="681">
        <v>11.3</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1733772</v>
      </c>
      <c r="S37" s="679"/>
      <c r="T37" s="679"/>
      <c r="U37" s="679"/>
      <c r="V37" s="679"/>
      <c r="W37" s="679"/>
      <c r="X37" s="679"/>
      <c r="Y37" s="680"/>
      <c r="Z37" s="715">
        <v>4.9000000000000004</v>
      </c>
      <c r="AA37" s="715"/>
      <c r="AB37" s="715"/>
      <c r="AC37" s="715"/>
      <c r="AD37" s="716" t="s">
        <v>242</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229820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70353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1576430</v>
      </c>
      <c r="CS37" s="697"/>
      <c r="CT37" s="697"/>
      <c r="CU37" s="697"/>
      <c r="CV37" s="697"/>
      <c r="CW37" s="697"/>
      <c r="CX37" s="697"/>
      <c r="CY37" s="698"/>
      <c r="CZ37" s="681">
        <v>4.7</v>
      </c>
      <c r="DA37" s="699"/>
      <c r="DB37" s="699"/>
      <c r="DC37" s="700"/>
      <c r="DD37" s="684">
        <v>1555782</v>
      </c>
      <c r="DE37" s="697"/>
      <c r="DF37" s="697"/>
      <c r="DG37" s="697"/>
      <c r="DH37" s="697"/>
      <c r="DI37" s="697"/>
      <c r="DJ37" s="697"/>
      <c r="DK37" s="698"/>
      <c r="DL37" s="684">
        <v>1385335</v>
      </c>
      <c r="DM37" s="697"/>
      <c r="DN37" s="697"/>
      <c r="DO37" s="697"/>
      <c r="DP37" s="697"/>
      <c r="DQ37" s="697"/>
      <c r="DR37" s="697"/>
      <c r="DS37" s="697"/>
      <c r="DT37" s="697"/>
      <c r="DU37" s="697"/>
      <c r="DV37" s="698"/>
      <c r="DW37" s="681">
        <v>7</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596634</v>
      </c>
      <c r="S38" s="679"/>
      <c r="T38" s="679"/>
      <c r="U38" s="679"/>
      <c r="V38" s="679"/>
      <c r="W38" s="679"/>
      <c r="X38" s="679"/>
      <c r="Y38" s="680"/>
      <c r="Z38" s="715">
        <v>1.7</v>
      </c>
      <c r="AA38" s="715"/>
      <c r="AB38" s="715"/>
      <c r="AC38" s="715"/>
      <c r="AD38" s="716">
        <v>1400</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40634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13502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3122454</v>
      </c>
      <c r="CS38" s="679"/>
      <c r="CT38" s="679"/>
      <c r="CU38" s="679"/>
      <c r="CV38" s="679"/>
      <c r="CW38" s="679"/>
      <c r="CX38" s="679"/>
      <c r="CY38" s="680"/>
      <c r="CZ38" s="681">
        <v>9.3000000000000007</v>
      </c>
      <c r="DA38" s="699"/>
      <c r="DB38" s="699"/>
      <c r="DC38" s="700"/>
      <c r="DD38" s="684">
        <v>2497836</v>
      </c>
      <c r="DE38" s="679"/>
      <c r="DF38" s="679"/>
      <c r="DG38" s="679"/>
      <c r="DH38" s="679"/>
      <c r="DI38" s="679"/>
      <c r="DJ38" s="679"/>
      <c r="DK38" s="680"/>
      <c r="DL38" s="684">
        <v>2346089</v>
      </c>
      <c r="DM38" s="679"/>
      <c r="DN38" s="679"/>
      <c r="DO38" s="679"/>
      <c r="DP38" s="679"/>
      <c r="DQ38" s="679"/>
      <c r="DR38" s="679"/>
      <c r="DS38" s="679"/>
      <c r="DT38" s="679"/>
      <c r="DU38" s="679"/>
      <c r="DV38" s="680"/>
      <c r="DW38" s="681">
        <v>11.8</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1744300</v>
      </c>
      <c r="S39" s="679"/>
      <c r="T39" s="679"/>
      <c r="U39" s="679"/>
      <c r="V39" s="679"/>
      <c r="W39" s="679"/>
      <c r="X39" s="679"/>
      <c r="Y39" s="680"/>
      <c r="Z39" s="715">
        <v>5</v>
      </c>
      <c r="AA39" s="715"/>
      <c r="AB39" s="715"/>
      <c r="AC39" s="715"/>
      <c r="AD39" s="716" t="s">
        <v>242</v>
      </c>
      <c r="AE39" s="716"/>
      <c r="AF39" s="716"/>
      <c r="AG39" s="716"/>
      <c r="AH39" s="716"/>
      <c r="AI39" s="716"/>
      <c r="AJ39" s="716"/>
      <c r="AK39" s="716"/>
      <c r="AL39" s="681" t="s">
        <v>129</v>
      </c>
      <c r="AM39" s="682"/>
      <c r="AN39" s="682"/>
      <c r="AO39" s="717"/>
      <c r="AQ39" s="718" t="s">
        <v>340</v>
      </c>
      <c r="AR39" s="719"/>
      <c r="AS39" s="719"/>
      <c r="AT39" s="719"/>
      <c r="AU39" s="719"/>
      <c r="AV39" s="719"/>
      <c r="AW39" s="719"/>
      <c r="AX39" s="719"/>
      <c r="AY39" s="720"/>
      <c r="AZ39" s="678" t="s">
        <v>242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21556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1010311</v>
      </c>
      <c r="CS39" s="697"/>
      <c r="CT39" s="697"/>
      <c r="CU39" s="697"/>
      <c r="CV39" s="697"/>
      <c r="CW39" s="697"/>
      <c r="CX39" s="697"/>
      <c r="CY39" s="698"/>
      <c r="CZ39" s="681">
        <v>3</v>
      </c>
      <c r="DA39" s="699"/>
      <c r="DB39" s="699"/>
      <c r="DC39" s="700"/>
      <c r="DD39" s="684">
        <v>968865</v>
      </c>
      <c r="DE39" s="697"/>
      <c r="DF39" s="697"/>
      <c r="DG39" s="697"/>
      <c r="DH39" s="697"/>
      <c r="DI39" s="697"/>
      <c r="DJ39" s="697"/>
      <c r="DK39" s="698"/>
      <c r="DL39" s="684" t="s">
        <v>129</v>
      </c>
      <c r="DM39" s="697"/>
      <c r="DN39" s="697"/>
      <c r="DO39" s="697"/>
      <c r="DP39" s="697"/>
      <c r="DQ39" s="697"/>
      <c r="DR39" s="697"/>
      <c r="DS39" s="697"/>
      <c r="DT39" s="697"/>
      <c r="DU39" s="697"/>
      <c r="DV39" s="698"/>
      <c r="DW39" s="681" t="s">
        <v>238</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242</v>
      </c>
      <c r="AA40" s="715"/>
      <c r="AB40" s="715"/>
      <c r="AC40" s="715"/>
      <c r="AD40" s="716" t="s">
        <v>129</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342544</v>
      </c>
      <c r="CS40" s="679"/>
      <c r="CT40" s="679"/>
      <c r="CU40" s="679"/>
      <c r="CV40" s="679"/>
      <c r="CW40" s="679"/>
      <c r="CX40" s="679"/>
      <c r="CY40" s="680"/>
      <c r="CZ40" s="681">
        <v>1</v>
      </c>
      <c r="DA40" s="699"/>
      <c r="DB40" s="699"/>
      <c r="DC40" s="700"/>
      <c r="DD40" s="684">
        <v>35244</v>
      </c>
      <c r="DE40" s="679"/>
      <c r="DF40" s="679"/>
      <c r="DG40" s="679"/>
      <c r="DH40" s="679"/>
      <c r="DI40" s="679"/>
      <c r="DJ40" s="679"/>
      <c r="DK40" s="680"/>
      <c r="DL40" s="684" t="s">
        <v>128</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1172800</v>
      </c>
      <c r="S41" s="679"/>
      <c r="T41" s="679"/>
      <c r="U41" s="679"/>
      <c r="V41" s="679"/>
      <c r="W41" s="679"/>
      <c r="X41" s="679"/>
      <c r="Y41" s="680"/>
      <c r="Z41" s="715">
        <v>3.3</v>
      </c>
      <c r="AA41" s="715"/>
      <c r="AB41" s="715"/>
      <c r="AC41" s="715"/>
      <c r="AD41" s="716" t="s">
        <v>128</v>
      </c>
      <c r="AE41" s="716"/>
      <c r="AF41" s="716"/>
      <c r="AG41" s="716"/>
      <c r="AH41" s="716"/>
      <c r="AI41" s="716"/>
      <c r="AJ41" s="716"/>
      <c r="AK41" s="716"/>
      <c r="AL41" s="681" t="s">
        <v>242</v>
      </c>
      <c r="AM41" s="682"/>
      <c r="AN41" s="682"/>
      <c r="AO41" s="717"/>
      <c r="AQ41" s="718" t="s">
        <v>349</v>
      </c>
      <c r="AR41" s="719"/>
      <c r="AS41" s="719"/>
      <c r="AT41" s="719"/>
      <c r="AU41" s="719"/>
      <c r="AV41" s="719"/>
      <c r="AW41" s="719"/>
      <c r="AX41" s="719"/>
      <c r="AY41" s="720"/>
      <c r="AZ41" s="678">
        <v>883846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35222836</v>
      </c>
      <c r="S42" s="701"/>
      <c r="T42" s="701"/>
      <c r="U42" s="701"/>
      <c r="V42" s="701"/>
      <c r="W42" s="701"/>
      <c r="X42" s="701"/>
      <c r="Y42" s="703"/>
      <c r="Z42" s="704">
        <v>100</v>
      </c>
      <c r="AA42" s="704"/>
      <c r="AB42" s="704"/>
      <c r="AC42" s="704"/>
      <c r="AD42" s="705">
        <v>18686433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2238608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304</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3741533</v>
      </c>
      <c r="CS42" s="679"/>
      <c r="CT42" s="679"/>
      <c r="CU42" s="679"/>
      <c r="CV42" s="679"/>
      <c r="CW42" s="679"/>
      <c r="CX42" s="679"/>
      <c r="CY42" s="680"/>
      <c r="CZ42" s="681">
        <v>11.1</v>
      </c>
      <c r="DA42" s="682"/>
      <c r="DB42" s="682"/>
      <c r="DC42" s="683"/>
      <c r="DD42" s="684">
        <v>1664941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89139</v>
      </c>
      <c r="CS43" s="697"/>
      <c r="CT43" s="697"/>
      <c r="CU43" s="697"/>
      <c r="CV43" s="697"/>
      <c r="CW43" s="697"/>
      <c r="CX43" s="697"/>
      <c r="CY43" s="698"/>
      <c r="CZ43" s="681">
        <v>0.3</v>
      </c>
      <c r="DA43" s="699"/>
      <c r="DB43" s="699"/>
      <c r="DC43" s="700"/>
      <c r="DD43" s="684">
        <v>89139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3705617</v>
      </c>
      <c r="CS44" s="679"/>
      <c r="CT44" s="679"/>
      <c r="CU44" s="679"/>
      <c r="CV44" s="679"/>
      <c r="CW44" s="679"/>
      <c r="CX44" s="679"/>
      <c r="CY44" s="680"/>
      <c r="CZ44" s="681">
        <v>11</v>
      </c>
      <c r="DA44" s="682"/>
      <c r="DB44" s="682"/>
      <c r="DC44" s="683"/>
      <c r="DD44" s="684">
        <v>1664412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1462320</v>
      </c>
      <c r="CS45" s="697"/>
      <c r="CT45" s="697"/>
      <c r="CU45" s="697"/>
      <c r="CV45" s="697"/>
      <c r="CW45" s="697"/>
      <c r="CX45" s="697"/>
      <c r="CY45" s="698"/>
      <c r="CZ45" s="681">
        <v>4.3</v>
      </c>
      <c r="DA45" s="699"/>
      <c r="DB45" s="699"/>
      <c r="DC45" s="700"/>
      <c r="DD45" s="684">
        <v>322761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1972691</v>
      </c>
      <c r="CS46" s="679"/>
      <c r="CT46" s="679"/>
      <c r="CU46" s="679"/>
      <c r="CV46" s="679"/>
      <c r="CW46" s="679"/>
      <c r="CX46" s="679"/>
      <c r="CY46" s="680"/>
      <c r="CZ46" s="681">
        <v>5.9</v>
      </c>
      <c r="DA46" s="682"/>
      <c r="DB46" s="682"/>
      <c r="DC46" s="683"/>
      <c r="DD46" s="684">
        <v>1198645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35916</v>
      </c>
      <c r="CS47" s="697"/>
      <c r="CT47" s="697"/>
      <c r="CU47" s="697"/>
      <c r="CV47" s="697"/>
      <c r="CW47" s="697"/>
      <c r="CX47" s="697"/>
      <c r="CY47" s="698"/>
      <c r="CZ47" s="681">
        <v>0.1</v>
      </c>
      <c r="DA47" s="699"/>
      <c r="DB47" s="699"/>
      <c r="DC47" s="700"/>
      <c r="DD47" s="684">
        <v>529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33619135</v>
      </c>
      <c r="CS49" s="663"/>
      <c r="CT49" s="663"/>
      <c r="CU49" s="663"/>
      <c r="CV49" s="663"/>
      <c r="CW49" s="663"/>
      <c r="CX49" s="663"/>
      <c r="CY49" s="664"/>
      <c r="CZ49" s="665">
        <v>100</v>
      </c>
      <c r="DA49" s="666"/>
      <c r="DB49" s="666"/>
      <c r="DC49" s="667"/>
      <c r="DD49" s="668">
        <v>21840796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HIz05cS/BrGivni0qk9bM0ghZdTW4aS1HxCqNOjGRdilN6XyFWaBhlW7Zgy9yC3X6ZsNnneOpnvOyVIXvYT+Q==" saltValue="CqUuua79N/mZzyJMrrlaU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6"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35232</v>
      </c>
      <c r="R7" s="1198"/>
      <c r="S7" s="1198"/>
      <c r="T7" s="1198"/>
      <c r="U7" s="1198"/>
      <c r="V7" s="1198">
        <v>33628</v>
      </c>
      <c r="W7" s="1198"/>
      <c r="X7" s="1198"/>
      <c r="Y7" s="1198"/>
      <c r="Z7" s="1198"/>
      <c r="AA7" s="1198">
        <v>1604</v>
      </c>
      <c r="AB7" s="1198"/>
      <c r="AC7" s="1198"/>
      <c r="AD7" s="1198"/>
      <c r="AE7" s="1199"/>
      <c r="AF7" s="1200">
        <v>1172</v>
      </c>
      <c r="AG7" s="1201"/>
      <c r="AH7" s="1201"/>
      <c r="AI7" s="1201"/>
      <c r="AJ7" s="1202"/>
      <c r="AK7" s="1184">
        <v>274</v>
      </c>
      <c r="AL7" s="1185"/>
      <c r="AM7" s="1185"/>
      <c r="AN7" s="1185"/>
      <c r="AO7" s="1185"/>
      <c r="AP7" s="1185">
        <v>27227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0</v>
      </c>
      <c r="CI7" s="1182"/>
      <c r="CJ7" s="1182"/>
      <c r="CK7" s="1182"/>
      <c r="CL7" s="1183"/>
      <c r="CM7" s="1181">
        <v>277</v>
      </c>
      <c r="CN7" s="1182"/>
      <c r="CO7" s="1182"/>
      <c r="CP7" s="1182"/>
      <c r="CQ7" s="1183"/>
      <c r="CR7" s="1181">
        <v>5</v>
      </c>
      <c r="CS7" s="1182"/>
      <c r="CT7" s="1182"/>
      <c r="CU7" s="1182"/>
      <c r="CV7" s="1183"/>
      <c r="CW7" s="1181" t="s">
        <v>573</v>
      </c>
      <c r="CX7" s="1182"/>
      <c r="CY7" s="1182"/>
      <c r="CZ7" s="1182"/>
      <c r="DA7" s="1183"/>
      <c r="DB7" s="1181" t="s">
        <v>574</v>
      </c>
      <c r="DC7" s="1182"/>
      <c r="DD7" s="1182"/>
      <c r="DE7" s="1182"/>
      <c r="DF7" s="1183"/>
      <c r="DG7" s="1181">
        <v>144</v>
      </c>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v>35232</v>
      </c>
      <c r="R23" s="1162"/>
      <c r="S23" s="1162"/>
      <c r="T23" s="1162"/>
      <c r="U23" s="1162"/>
      <c r="V23" s="1162">
        <v>33628</v>
      </c>
      <c r="W23" s="1162"/>
      <c r="X23" s="1162"/>
      <c r="Y23" s="1162"/>
      <c r="Z23" s="1162"/>
      <c r="AA23" s="1162">
        <v>1604</v>
      </c>
      <c r="AB23" s="1162"/>
      <c r="AC23" s="1162"/>
      <c r="AD23" s="1162"/>
      <c r="AE23" s="1163"/>
      <c r="AF23" s="1164">
        <v>1172</v>
      </c>
      <c r="AG23" s="1162"/>
      <c r="AH23" s="1162"/>
      <c r="AI23" s="1162"/>
      <c r="AJ23" s="1165"/>
      <c r="AK23" s="1166"/>
      <c r="AL23" s="1167"/>
      <c r="AM23" s="1167"/>
      <c r="AN23" s="1167"/>
      <c r="AO23" s="1167"/>
      <c r="AP23" s="1162">
        <v>27227</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9823</v>
      </c>
      <c r="R28" s="1147"/>
      <c r="S28" s="1147"/>
      <c r="T28" s="1147"/>
      <c r="U28" s="1147"/>
      <c r="V28" s="1147">
        <v>9618</v>
      </c>
      <c r="W28" s="1147"/>
      <c r="X28" s="1147"/>
      <c r="Y28" s="1147"/>
      <c r="Z28" s="1147"/>
      <c r="AA28" s="1147">
        <v>204</v>
      </c>
      <c r="AB28" s="1147"/>
      <c r="AC28" s="1147"/>
      <c r="AD28" s="1147"/>
      <c r="AE28" s="1148"/>
      <c r="AF28" s="1149">
        <v>204</v>
      </c>
      <c r="AG28" s="1147"/>
      <c r="AH28" s="1147"/>
      <c r="AI28" s="1147"/>
      <c r="AJ28" s="1150"/>
      <c r="AK28" s="1151">
        <v>999</v>
      </c>
      <c r="AL28" s="1139"/>
      <c r="AM28" s="1139"/>
      <c r="AN28" s="1139"/>
      <c r="AO28" s="1139"/>
      <c r="AP28" s="1139" t="s">
        <v>573</v>
      </c>
      <c r="AQ28" s="1139"/>
      <c r="AR28" s="1139"/>
      <c r="AS28" s="1139"/>
      <c r="AT28" s="1139"/>
      <c r="AU28" s="1139" t="s">
        <v>573</v>
      </c>
      <c r="AV28" s="1139"/>
      <c r="AW28" s="1139"/>
      <c r="AX28" s="1139"/>
      <c r="AY28" s="1139"/>
      <c r="AZ28" s="1140" t="s">
        <v>573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1479</v>
      </c>
      <c r="R29" s="1137"/>
      <c r="S29" s="1137"/>
      <c r="T29" s="1137"/>
      <c r="U29" s="1137"/>
      <c r="V29" s="1137">
        <v>1409</v>
      </c>
      <c r="W29" s="1137"/>
      <c r="X29" s="1137"/>
      <c r="Y29" s="1137"/>
      <c r="Z29" s="1137"/>
      <c r="AA29" s="1137">
        <v>69</v>
      </c>
      <c r="AB29" s="1137"/>
      <c r="AC29" s="1137"/>
      <c r="AD29" s="1137"/>
      <c r="AE29" s="1138"/>
      <c r="AF29" s="1112">
        <v>69</v>
      </c>
      <c r="AG29" s="1113"/>
      <c r="AH29" s="1113"/>
      <c r="AI29" s="1113"/>
      <c r="AJ29" s="1114"/>
      <c r="AK29" s="1073">
        <v>255</v>
      </c>
      <c r="AL29" s="1064"/>
      <c r="AM29" s="1064"/>
      <c r="AN29" s="1064"/>
      <c r="AO29" s="1064"/>
      <c r="AP29" s="1064" t="s">
        <v>573</v>
      </c>
      <c r="AQ29" s="1064"/>
      <c r="AR29" s="1064"/>
      <c r="AS29" s="1064"/>
      <c r="AT29" s="1064"/>
      <c r="AU29" s="1064" t="s">
        <v>573</v>
      </c>
      <c r="AV29" s="1064"/>
      <c r="AW29" s="1064"/>
      <c r="AX29" s="1064"/>
      <c r="AY29" s="1064"/>
      <c r="AZ29" s="1135" t="s">
        <v>573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6851</v>
      </c>
      <c r="R30" s="1137"/>
      <c r="S30" s="1137"/>
      <c r="T30" s="1137"/>
      <c r="U30" s="1137"/>
      <c r="V30" s="1137">
        <v>6719</v>
      </c>
      <c r="W30" s="1137"/>
      <c r="X30" s="1137"/>
      <c r="Y30" s="1137"/>
      <c r="Z30" s="1137"/>
      <c r="AA30" s="1137">
        <v>132</v>
      </c>
      <c r="AB30" s="1137"/>
      <c r="AC30" s="1137"/>
      <c r="AD30" s="1137"/>
      <c r="AE30" s="1138"/>
      <c r="AF30" s="1112">
        <v>132</v>
      </c>
      <c r="AG30" s="1113"/>
      <c r="AH30" s="1113"/>
      <c r="AI30" s="1113"/>
      <c r="AJ30" s="1114"/>
      <c r="AK30" s="1073">
        <v>1020</v>
      </c>
      <c r="AL30" s="1064"/>
      <c r="AM30" s="1064"/>
      <c r="AN30" s="1064"/>
      <c r="AO30" s="1064"/>
      <c r="AP30" s="1064" t="s">
        <v>574</v>
      </c>
      <c r="AQ30" s="1064"/>
      <c r="AR30" s="1064"/>
      <c r="AS30" s="1064"/>
      <c r="AT30" s="1064"/>
      <c r="AU30" s="1064" t="s">
        <v>573</v>
      </c>
      <c r="AV30" s="1064"/>
      <c r="AW30" s="1064"/>
      <c r="AX30" s="1064"/>
      <c r="AY30" s="1064"/>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60</v>
      </c>
      <c r="R31" s="1137"/>
      <c r="S31" s="1137"/>
      <c r="T31" s="1137"/>
      <c r="U31" s="1137"/>
      <c r="V31" s="1137">
        <v>60</v>
      </c>
      <c r="W31" s="1137"/>
      <c r="X31" s="1137"/>
      <c r="Y31" s="1137"/>
      <c r="Z31" s="1137"/>
      <c r="AA31" s="1137" t="s">
        <v>602</v>
      </c>
      <c r="AB31" s="1137"/>
      <c r="AC31" s="1137"/>
      <c r="AD31" s="1137"/>
      <c r="AE31" s="1138"/>
      <c r="AF31" s="1112" t="s">
        <v>407</v>
      </c>
      <c r="AG31" s="1113"/>
      <c r="AH31" s="1113"/>
      <c r="AI31" s="1113"/>
      <c r="AJ31" s="1114"/>
      <c r="AK31" s="1073">
        <v>0</v>
      </c>
      <c r="AL31" s="1064"/>
      <c r="AM31" s="1064"/>
      <c r="AN31" s="1064"/>
      <c r="AO31" s="1064"/>
      <c r="AP31" s="1064" t="s">
        <v>573</v>
      </c>
      <c r="AQ31" s="1064"/>
      <c r="AR31" s="1064"/>
      <c r="AS31" s="1064"/>
      <c r="AT31" s="1064"/>
      <c r="AU31" s="1064" t="s">
        <v>573</v>
      </c>
      <c r="AV31" s="1064"/>
      <c r="AW31" s="1064"/>
      <c r="AX31" s="1064"/>
      <c r="AY31" s="1064"/>
      <c r="AZ31" s="1135" t="s">
        <v>573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2134</v>
      </c>
      <c r="R32" s="1137"/>
      <c r="S32" s="1137"/>
      <c r="T32" s="1137"/>
      <c r="U32" s="1137"/>
      <c r="V32" s="1137">
        <v>1767</v>
      </c>
      <c r="W32" s="1137"/>
      <c r="X32" s="1137"/>
      <c r="Y32" s="1137"/>
      <c r="Z32" s="1137"/>
      <c r="AA32" s="1137">
        <v>366</v>
      </c>
      <c r="AB32" s="1137"/>
      <c r="AC32" s="1137"/>
      <c r="AD32" s="1137"/>
      <c r="AE32" s="1138"/>
      <c r="AF32" s="1112">
        <v>830</v>
      </c>
      <c r="AG32" s="1113"/>
      <c r="AH32" s="1113"/>
      <c r="AI32" s="1113"/>
      <c r="AJ32" s="1114"/>
      <c r="AK32" s="1073">
        <v>230</v>
      </c>
      <c r="AL32" s="1064"/>
      <c r="AM32" s="1064"/>
      <c r="AN32" s="1064"/>
      <c r="AO32" s="1064"/>
      <c r="AP32" s="1064">
        <v>11059</v>
      </c>
      <c r="AQ32" s="1064"/>
      <c r="AR32" s="1064"/>
      <c r="AS32" s="1064"/>
      <c r="AT32" s="1064"/>
      <c r="AU32" s="1064">
        <v>2190</v>
      </c>
      <c r="AV32" s="1064"/>
      <c r="AW32" s="1064"/>
      <c r="AX32" s="1064"/>
      <c r="AY32" s="1064"/>
      <c r="AZ32" s="1135" t="s">
        <v>573</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1235</v>
      </c>
      <c r="AG63" s="1052"/>
      <c r="AH63" s="1052"/>
      <c r="AI63" s="1052"/>
      <c r="AJ63" s="1123"/>
      <c r="AK63" s="1124"/>
      <c r="AL63" s="1056"/>
      <c r="AM63" s="1056"/>
      <c r="AN63" s="1056"/>
      <c r="AO63" s="1056"/>
      <c r="AP63" s="1052">
        <v>11059</v>
      </c>
      <c r="AQ63" s="1052"/>
      <c r="AR63" s="1052"/>
      <c r="AS63" s="1052"/>
      <c r="AT63" s="1052"/>
      <c r="AU63" s="1052">
        <v>2190</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399</v>
      </c>
      <c r="AL66" s="1089"/>
      <c r="AM66" s="1089"/>
      <c r="AN66" s="1089"/>
      <c r="AO66" s="1090"/>
      <c r="AP66" s="1094" t="s">
        <v>418</v>
      </c>
      <c r="AQ66" s="1095"/>
      <c r="AR66" s="1095"/>
      <c r="AS66" s="1095"/>
      <c r="AT66" s="1096"/>
      <c r="AU66" s="1094" t="s">
        <v>419</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576</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573</v>
      </c>
      <c r="AL68" s="1075"/>
      <c r="AM68" s="1075"/>
      <c r="AN68" s="1075"/>
      <c r="AO68" s="1075"/>
      <c r="AP68" s="1075" t="s">
        <v>574</v>
      </c>
      <c r="AQ68" s="1075"/>
      <c r="AR68" s="1075"/>
      <c r="AS68" s="1075"/>
      <c r="AT68" s="1075"/>
      <c r="AU68" s="1075" t="s">
        <v>574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577</v>
      </c>
      <c r="C69" s="1068"/>
      <c r="D69" s="1068"/>
      <c r="E69" s="1068"/>
      <c r="F69" s="1068"/>
      <c r="G69" s="1068"/>
      <c r="H69" s="1068"/>
      <c r="I69" s="1068"/>
      <c r="J69" s="1068"/>
      <c r="K69" s="1068"/>
      <c r="L69" s="1068"/>
      <c r="M69" s="1068"/>
      <c r="N69" s="1068"/>
      <c r="O69" s="1068"/>
      <c r="P69" s="1069"/>
      <c r="Q69" s="1070">
        <v>41</v>
      </c>
      <c r="R69" s="1064"/>
      <c r="S69" s="1064"/>
      <c r="T69" s="1064"/>
      <c r="U69" s="1064"/>
      <c r="V69" s="1064">
        <v>39</v>
      </c>
      <c r="W69" s="1064"/>
      <c r="X69" s="1064"/>
      <c r="Y69" s="1064"/>
      <c r="Z69" s="1064"/>
      <c r="AA69" s="1064">
        <v>2</v>
      </c>
      <c r="AB69" s="1064"/>
      <c r="AC69" s="1064"/>
      <c r="AD69" s="1064"/>
      <c r="AE69" s="1064"/>
      <c r="AF69" s="1064">
        <v>2</v>
      </c>
      <c r="AG69" s="1064"/>
      <c r="AH69" s="1064"/>
      <c r="AI69" s="1064"/>
      <c r="AJ69" s="1064"/>
      <c r="AK69" s="1064" t="s">
        <v>574</v>
      </c>
      <c r="AL69" s="1064"/>
      <c r="AM69" s="1064"/>
      <c r="AN69" s="1064"/>
      <c r="AO69" s="1064"/>
      <c r="AP69" s="1064">
        <v>18</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578</v>
      </c>
      <c r="C70" s="1068"/>
      <c r="D70" s="1068"/>
      <c r="E70" s="1068"/>
      <c r="F70" s="1068"/>
      <c r="G70" s="1068"/>
      <c r="H70" s="1068"/>
      <c r="I70" s="1068"/>
      <c r="J70" s="1068"/>
      <c r="K70" s="1068"/>
      <c r="L70" s="1068"/>
      <c r="M70" s="1068"/>
      <c r="N70" s="1068"/>
      <c r="O70" s="1068"/>
      <c r="P70" s="1069"/>
      <c r="Q70" s="1070">
        <v>1</v>
      </c>
      <c r="R70" s="1064"/>
      <c r="S70" s="1064"/>
      <c r="T70" s="1064"/>
      <c r="U70" s="1064"/>
      <c r="V70" s="1064">
        <v>1</v>
      </c>
      <c r="W70" s="1064"/>
      <c r="X70" s="1064"/>
      <c r="Y70" s="1064"/>
      <c r="Z70" s="1064"/>
      <c r="AA70" s="1064">
        <v>1</v>
      </c>
      <c r="AB70" s="1064"/>
      <c r="AC70" s="1064"/>
      <c r="AD70" s="1064"/>
      <c r="AE70" s="1064"/>
      <c r="AF70" s="1064">
        <v>1</v>
      </c>
      <c r="AG70" s="1064"/>
      <c r="AH70" s="1064"/>
      <c r="AI70" s="1064"/>
      <c r="AJ70" s="1064"/>
      <c r="AK70" s="1064" t="s">
        <v>574</v>
      </c>
      <c r="AL70" s="1064"/>
      <c r="AM70" s="1064"/>
      <c r="AN70" s="1064"/>
      <c r="AO70" s="1064"/>
      <c r="AP70" s="1064" t="s">
        <v>574</v>
      </c>
      <c r="AQ70" s="1064"/>
      <c r="AR70" s="1064"/>
      <c r="AS70" s="1064"/>
      <c r="AT70" s="1064"/>
      <c r="AU70" s="1064" t="s">
        <v>574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579</v>
      </c>
      <c r="C71" s="1068"/>
      <c r="D71" s="1068"/>
      <c r="E71" s="1068"/>
      <c r="F71" s="1068"/>
      <c r="G71" s="1068"/>
      <c r="H71" s="1068"/>
      <c r="I71" s="1068"/>
      <c r="J71" s="1068"/>
      <c r="K71" s="1068"/>
      <c r="L71" s="1068"/>
      <c r="M71" s="1068"/>
      <c r="N71" s="1068"/>
      <c r="O71" s="1068"/>
      <c r="P71" s="1069"/>
      <c r="Q71" s="1070">
        <v>2780</v>
      </c>
      <c r="R71" s="1064"/>
      <c r="S71" s="1064"/>
      <c r="T71" s="1064"/>
      <c r="U71" s="1064"/>
      <c r="V71" s="1064">
        <v>2741</v>
      </c>
      <c r="W71" s="1064"/>
      <c r="X71" s="1064"/>
      <c r="Y71" s="1064"/>
      <c r="Z71" s="1064"/>
      <c r="AA71" s="1064">
        <v>39</v>
      </c>
      <c r="AB71" s="1064"/>
      <c r="AC71" s="1064"/>
      <c r="AD71" s="1064"/>
      <c r="AE71" s="1064"/>
      <c r="AF71" s="1064">
        <v>39</v>
      </c>
      <c r="AG71" s="1064"/>
      <c r="AH71" s="1064"/>
      <c r="AI71" s="1064"/>
      <c r="AJ71" s="1064"/>
      <c r="AK71" s="1064">
        <v>87</v>
      </c>
      <c r="AL71" s="1064"/>
      <c r="AM71" s="1064"/>
      <c r="AN71" s="1064"/>
      <c r="AO71" s="1064"/>
      <c r="AP71" s="1064">
        <v>1041</v>
      </c>
      <c r="AQ71" s="1064"/>
      <c r="AR71" s="1064"/>
      <c r="AS71" s="1064"/>
      <c r="AT71" s="1064"/>
      <c r="AU71" s="1064">
        <v>391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580</v>
      </c>
      <c r="C72" s="1068"/>
      <c r="D72" s="1068"/>
      <c r="E72" s="1068"/>
      <c r="F72" s="1068"/>
      <c r="G72" s="1068"/>
      <c r="H72" s="1068"/>
      <c r="I72" s="1068"/>
      <c r="J72" s="1068"/>
      <c r="K72" s="1068"/>
      <c r="L72" s="1068"/>
      <c r="M72" s="1068"/>
      <c r="N72" s="1068"/>
      <c r="O72" s="1068"/>
      <c r="P72" s="1069"/>
      <c r="Q72" s="1070">
        <v>204</v>
      </c>
      <c r="R72" s="1064"/>
      <c r="S72" s="1064"/>
      <c r="T72" s="1064"/>
      <c r="U72" s="1064"/>
      <c r="V72" s="1064">
        <v>196</v>
      </c>
      <c r="W72" s="1064"/>
      <c r="X72" s="1064"/>
      <c r="Y72" s="1064"/>
      <c r="Z72" s="1064"/>
      <c r="AA72" s="1064">
        <v>9</v>
      </c>
      <c r="AB72" s="1064"/>
      <c r="AC72" s="1064"/>
      <c r="AD72" s="1064"/>
      <c r="AE72" s="1064"/>
      <c r="AF72" s="1064">
        <v>9</v>
      </c>
      <c r="AG72" s="1064"/>
      <c r="AH72" s="1064"/>
      <c r="AI72" s="1064"/>
      <c r="AJ72" s="1064"/>
      <c r="AK72" s="1064" t="s">
        <v>574</v>
      </c>
      <c r="AL72" s="1064"/>
      <c r="AM72" s="1064"/>
      <c r="AN72" s="1064"/>
      <c r="AO72" s="1064"/>
      <c r="AP72" s="1064" t="s">
        <v>574</v>
      </c>
      <c r="AQ72" s="1064"/>
      <c r="AR72" s="1064"/>
      <c r="AS72" s="1064"/>
      <c r="AT72" s="1064"/>
      <c r="AU72" s="1064" t="s">
        <v>574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581</v>
      </c>
      <c r="C73" s="1068"/>
      <c r="D73" s="1068"/>
      <c r="E73" s="1068"/>
      <c r="F73" s="1068"/>
      <c r="G73" s="1068"/>
      <c r="H73" s="1068"/>
      <c r="I73" s="1068"/>
      <c r="J73" s="1068"/>
      <c r="K73" s="1068"/>
      <c r="L73" s="1068"/>
      <c r="M73" s="1068"/>
      <c r="N73" s="1068"/>
      <c r="O73" s="1068"/>
      <c r="P73" s="1069"/>
      <c r="Q73" s="1070">
        <v>65</v>
      </c>
      <c r="R73" s="1064"/>
      <c r="S73" s="1064"/>
      <c r="T73" s="1064"/>
      <c r="U73" s="1064"/>
      <c r="V73" s="1064">
        <v>65</v>
      </c>
      <c r="W73" s="1064"/>
      <c r="X73" s="1064"/>
      <c r="Y73" s="1064"/>
      <c r="Z73" s="1064"/>
      <c r="AA73" s="1064" t="s">
        <v>574</v>
      </c>
      <c r="AB73" s="1064"/>
      <c r="AC73" s="1064"/>
      <c r="AD73" s="1064"/>
      <c r="AE73" s="1064"/>
      <c r="AF73" s="1064" t="s">
        <v>574</v>
      </c>
      <c r="AG73" s="1064"/>
      <c r="AH73" s="1064"/>
      <c r="AI73" s="1064"/>
      <c r="AJ73" s="1064"/>
      <c r="AK73" s="1064" t="s">
        <v>574</v>
      </c>
      <c r="AL73" s="1064"/>
      <c r="AM73" s="1064"/>
      <c r="AN73" s="1064"/>
      <c r="AO73" s="1064"/>
      <c r="AP73" s="1064" t="s">
        <v>574</v>
      </c>
      <c r="AQ73" s="1064"/>
      <c r="AR73" s="1064"/>
      <c r="AS73" s="1064"/>
      <c r="AT73" s="1064"/>
      <c r="AU73" s="1064" t="s">
        <v>574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582</v>
      </c>
      <c r="C74" s="1068"/>
      <c r="D74" s="1068"/>
      <c r="E74" s="1068"/>
      <c r="F74" s="1068"/>
      <c r="G74" s="1068"/>
      <c r="H74" s="1068"/>
      <c r="I74" s="1068"/>
      <c r="J74" s="1068"/>
      <c r="K74" s="1068"/>
      <c r="L74" s="1068"/>
      <c r="M74" s="1068"/>
      <c r="N74" s="1068"/>
      <c r="O74" s="1068"/>
      <c r="P74" s="1069"/>
      <c r="Q74" s="1070">
        <v>543</v>
      </c>
      <c r="R74" s="1064"/>
      <c r="S74" s="1064"/>
      <c r="T74" s="1064"/>
      <c r="U74" s="1064"/>
      <c r="V74" s="1064">
        <v>505</v>
      </c>
      <c r="W74" s="1064"/>
      <c r="X74" s="1064"/>
      <c r="Y74" s="1064"/>
      <c r="Z74" s="1064"/>
      <c r="AA74" s="1064">
        <v>39</v>
      </c>
      <c r="AB74" s="1064"/>
      <c r="AC74" s="1064"/>
      <c r="AD74" s="1064"/>
      <c r="AE74" s="1064"/>
      <c r="AF74" s="1064">
        <v>39</v>
      </c>
      <c r="AG74" s="1064"/>
      <c r="AH74" s="1064"/>
      <c r="AI74" s="1064"/>
      <c r="AJ74" s="1064"/>
      <c r="AK74" s="1064" t="s">
        <v>574</v>
      </c>
      <c r="AL74" s="1064"/>
      <c r="AM74" s="1064"/>
      <c r="AN74" s="1064"/>
      <c r="AO74" s="1064"/>
      <c r="AP74" s="1064" t="s">
        <v>574</v>
      </c>
      <c r="AQ74" s="1064"/>
      <c r="AR74" s="1064"/>
      <c r="AS74" s="1064"/>
      <c r="AT74" s="1064"/>
      <c r="AU74" s="1064" t="s">
        <v>574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583</v>
      </c>
      <c r="C75" s="1068"/>
      <c r="D75" s="1068"/>
      <c r="E75" s="1068"/>
      <c r="F75" s="1068"/>
      <c r="G75" s="1068"/>
      <c r="H75" s="1068"/>
      <c r="I75" s="1068"/>
      <c r="J75" s="1068"/>
      <c r="K75" s="1068"/>
      <c r="L75" s="1068"/>
      <c r="M75" s="1068"/>
      <c r="N75" s="1068"/>
      <c r="O75" s="1068"/>
      <c r="P75" s="1069"/>
      <c r="Q75" s="1071">
        <v>296</v>
      </c>
      <c r="R75" s="1072"/>
      <c r="S75" s="1072"/>
      <c r="T75" s="1072"/>
      <c r="U75" s="1073"/>
      <c r="V75" s="1074">
        <v>290</v>
      </c>
      <c r="W75" s="1072"/>
      <c r="X75" s="1072"/>
      <c r="Y75" s="1072"/>
      <c r="Z75" s="1073"/>
      <c r="AA75" s="1074">
        <v>6</v>
      </c>
      <c r="AB75" s="1072"/>
      <c r="AC75" s="1072"/>
      <c r="AD75" s="1072"/>
      <c r="AE75" s="1073"/>
      <c r="AF75" s="1074">
        <v>6</v>
      </c>
      <c r="AG75" s="1072"/>
      <c r="AH75" s="1072"/>
      <c r="AI75" s="1072"/>
      <c r="AJ75" s="1073"/>
      <c r="AK75" s="1074" t="s">
        <v>574</v>
      </c>
      <c r="AL75" s="1072"/>
      <c r="AM75" s="1072"/>
      <c r="AN75" s="1072"/>
      <c r="AO75" s="1073"/>
      <c r="AP75" s="1074" t="s">
        <v>574</v>
      </c>
      <c r="AQ75" s="1072"/>
      <c r="AR75" s="1072"/>
      <c r="AS75" s="1072"/>
      <c r="AT75" s="1073"/>
      <c r="AU75" s="1074" t="s">
        <v>575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584</v>
      </c>
      <c r="C76" s="1068"/>
      <c r="D76" s="1068"/>
      <c r="E76" s="1068"/>
      <c r="F76" s="1068"/>
      <c r="G76" s="1068"/>
      <c r="H76" s="1068"/>
      <c r="I76" s="1068"/>
      <c r="J76" s="1068"/>
      <c r="K76" s="1068"/>
      <c r="L76" s="1068"/>
      <c r="M76" s="1068"/>
      <c r="N76" s="1068"/>
      <c r="O76" s="1068"/>
      <c r="P76" s="1069"/>
      <c r="Q76" s="1071">
        <v>196</v>
      </c>
      <c r="R76" s="1072"/>
      <c r="S76" s="1072"/>
      <c r="T76" s="1072"/>
      <c r="U76" s="1073"/>
      <c r="V76" s="1074">
        <v>173</v>
      </c>
      <c r="W76" s="1072"/>
      <c r="X76" s="1072"/>
      <c r="Y76" s="1072"/>
      <c r="Z76" s="1073"/>
      <c r="AA76" s="1074">
        <v>23</v>
      </c>
      <c r="AB76" s="1072"/>
      <c r="AC76" s="1072"/>
      <c r="AD76" s="1072"/>
      <c r="AE76" s="1073"/>
      <c r="AF76" s="1074">
        <v>23</v>
      </c>
      <c r="AG76" s="1072"/>
      <c r="AH76" s="1072"/>
      <c r="AI76" s="1072"/>
      <c r="AJ76" s="1073"/>
      <c r="AK76" s="1074" t="s">
        <v>592</v>
      </c>
      <c r="AL76" s="1072"/>
      <c r="AM76" s="1072"/>
      <c r="AN76" s="1072"/>
      <c r="AO76" s="1073"/>
      <c r="AP76" s="1074" t="s">
        <v>573</v>
      </c>
      <c r="AQ76" s="1072"/>
      <c r="AR76" s="1072"/>
      <c r="AS76" s="1072"/>
      <c r="AT76" s="1073"/>
      <c r="AU76" s="1074" t="s">
        <v>574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585</v>
      </c>
      <c r="C77" s="1068"/>
      <c r="D77" s="1068"/>
      <c r="E77" s="1068"/>
      <c r="F77" s="1068"/>
      <c r="G77" s="1068"/>
      <c r="H77" s="1068"/>
      <c r="I77" s="1068"/>
      <c r="J77" s="1068"/>
      <c r="K77" s="1068"/>
      <c r="L77" s="1068"/>
      <c r="M77" s="1068"/>
      <c r="N77" s="1068"/>
      <c r="O77" s="1068"/>
      <c r="P77" s="1069"/>
      <c r="Q77" s="1071">
        <v>28</v>
      </c>
      <c r="R77" s="1072"/>
      <c r="S77" s="1072"/>
      <c r="T77" s="1072"/>
      <c r="U77" s="1073"/>
      <c r="V77" s="1074">
        <v>28</v>
      </c>
      <c r="W77" s="1072"/>
      <c r="X77" s="1072"/>
      <c r="Y77" s="1072"/>
      <c r="Z77" s="1073"/>
      <c r="AA77" s="1074" t="s">
        <v>574</v>
      </c>
      <c r="AB77" s="1072"/>
      <c r="AC77" s="1072"/>
      <c r="AD77" s="1072"/>
      <c r="AE77" s="1073"/>
      <c r="AF77" s="1074" t="s">
        <v>575</v>
      </c>
      <c r="AG77" s="1072"/>
      <c r="AH77" s="1072"/>
      <c r="AI77" s="1072"/>
      <c r="AJ77" s="1073"/>
      <c r="AK77" s="1074">
        <v>27</v>
      </c>
      <c r="AL77" s="1072"/>
      <c r="AM77" s="1072"/>
      <c r="AN77" s="1072"/>
      <c r="AO77" s="1073"/>
      <c r="AP77" s="1074" t="s">
        <v>575</v>
      </c>
      <c r="AQ77" s="1072"/>
      <c r="AR77" s="1072"/>
      <c r="AS77" s="1072"/>
      <c r="AT77" s="1073"/>
      <c r="AU77" s="1074" t="s">
        <v>574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586</v>
      </c>
      <c r="C78" s="1068"/>
      <c r="D78" s="1068"/>
      <c r="E78" s="1068"/>
      <c r="F78" s="1068"/>
      <c r="G78" s="1068"/>
      <c r="H78" s="1068"/>
      <c r="I78" s="1068"/>
      <c r="J78" s="1068"/>
      <c r="K78" s="1068"/>
      <c r="L78" s="1068"/>
      <c r="M78" s="1068"/>
      <c r="N78" s="1068"/>
      <c r="O78" s="1068"/>
      <c r="P78" s="1069"/>
      <c r="Q78" s="1070">
        <v>3526</v>
      </c>
      <c r="R78" s="1064"/>
      <c r="S78" s="1064"/>
      <c r="T78" s="1064"/>
      <c r="U78" s="1064"/>
      <c r="V78" s="1064">
        <v>3526</v>
      </c>
      <c r="W78" s="1064"/>
      <c r="X78" s="1064"/>
      <c r="Y78" s="1064"/>
      <c r="Z78" s="1064"/>
      <c r="AA78" s="1064" t="s">
        <v>574</v>
      </c>
      <c r="AB78" s="1064"/>
      <c r="AC78" s="1064"/>
      <c r="AD78" s="1064"/>
      <c r="AE78" s="1064"/>
      <c r="AF78" s="1064" t="s">
        <v>574</v>
      </c>
      <c r="AG78" s="1064"/>
      <c r="AH78" s="1064"/>
      <c r="AI78" s="1064"/>
      <c r="AJ78" s="1064"/>
      <c r="AK78" s="1064" t="s">
        <v>574</v>
      </c>
      <c r="AL78" s="1064"/>
      <c r="AM78" s="1064"/>
      <c r="AN78" s="1064"/>
      <c r="AO78" s="1064"/>
      <c r="AP78" s="1064" t="s">
        <v>574</v>
      </c>
      <c r="AQ78" s="1064"/>
      <c r="AR78" s="1064"/>
      <c r="AS78" s="1064"/>
      <c r="AT78" s="1064"/>
      <c r="AU78" s="1064" t="s">
        <v>574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587</v>
      </c>
      <c r="C79" s="1068"/>
      <c r="D79" s="1068"/>
      <c r="E79" s="1068"/>
      <c r="F79" s="1068"/>
      <c r="G79" s="1068"/>
      <c r="H79" s="1068"/>
      <c r="I79" s="1068"/>
      <c r="J79" s="1068"/>
      <c r="K79" s="1068"/>
      <c r="L79" s="1068"/>
      <c r="M79" s="1068"/>
      <c r="N79" s="1068"/>
      <c r="O79" s="1068"/>
      <c r="P79" s="1069"/>
      <c r="Q79" s="1070">
        <v>3510</v>
      </c>
      <c r="R79" s="1064"/>
      <c r="S79" s="1064"/>
      <c r="T79" s="1064"/>
      <c r="U79" s="1064"/>
      <c r="V79" s="1064">
        <v>3197</v>
      </c>
      <c r="W79" s="1064"/>
      <c r="X79" s="1064"/>
      <c r="Y79" s="1064"/>
      <c r="Z79" s="1064"/>
      <c r="AA79" s="1064">
        <v>313</v>
      </c>
      <c r="AB79" s="1064"/>
      <c r="AC79" s="1064"/>
      <c r="AD79" s="1064"/>
      <c r="AE79" s="1064"/>
      <c r="AF79" s="1064">
        <v>252</v>
      </c>
      <c r="AG79" s="1064"/>
      <c r="AH79" s="1064"/>
      <c r="AI79" s="1064"/>
      <c r="AJ79" s="1064"/>
      <c r="AK79" s="1064">
        <v>883</v>
      </c>
      <c r="AL79" s="1064"/>
      <c r="AM79" s="1064"/>
      <c r="AN79" s="1064"/>
      <c r="AO79" s="1064"/>
      <c r="AP79" s="1064">
        <v>13432</v>
      </c>
      <c r="AQ79" s="1064"/>
      <c r="AR79" s="1064"/>
      <c r="AS79" s="1064"/>
      <c r="AT79" s="1064"/>
      <c r="AU79" s="1064">
        <v>3049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588</v>
      </c>
      <c r="C80" s="1068"/>
      <c r="D80" s="1068"/>
      <c r="E80" s="1068"/>
      <c r="F80" s="1068"/>
      <c r="G80" s="1068"/>
      <c r="H80" s="1068"/>
      <c r="I80" s="1068"/>
      <c r="J80" s="1068"/>
      <c r="K80" s="1068"/>
      <c r="L80" s="1068"/>
      <c r="M80" s="1068"/>
      <c r="N80" s="1068"/>
      <c r="O80" s="1068"/>
      <c r="P80" s="1069"/>
      <c r="Q80" s="1070">
        <v>173</v>
      </c>
      <c r="R80" s="1064"/>
      <c r="S80" s="1064"/>
      <c r="T80" s="1064"/>
      <c r="U80" s="1064"/>
      <c r="V80" s="1064">
        <v>151</v>
      </c>
      <c r="W80" s="1064"/>
      <c r="X80" s="1064"/>
      <c r="Y80" s="1064"/>
      <c r="Z80" s="1064"/>
      <c r="AA80" s="1064">
        <v>22</v>
      </c>
      <c r="AB80" s="1064"/>
      <c r="AC80" s="1064"/>
      <c r="AD80" s="1064"/>
      <c r="AE80" s="1064"/>
      <c r="AF80" s="1064">
        <v>22</v>
      </c>
      <c r="AG80" s="1064"/>
      <c r="AH80" s="1064"/>
      <c r="AI80" s="1064"/>
      <c r="AJ80" s="1064"/>
      <c r="AK80" s="1064">
        <v>42</v>
      </c>
      <c r="AL80" s="1064"/>
      <c r="AM80" s="1064"/>
      <c r="AN80" s="1064"/>
      <c r="AO80" s="1064"/>
      <c r="AP80" s="1064" t="s">
        <v>574</v>
      </c>
      <c r="AQ80" s="1064"/>
      <c r="AR80" s="1064"/>
      <c r="AS80" s="1064"/>
      <c r="AT80" s="1064"/>
      <c r="AU80" s="1064" t="s">
        <v>574</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589</v>
      </c>
      <c r="C81" s="1068"/>
      <c r="D81" s="1068"/>
      <c r="E81" s="1068"/>
      <c r="F81" s="1068"/>
      <c r="G81" s="1068"/>
      <c r="H81" s="1068"/>
      <c r="I81" s="1068"/>
      <c r="J81" s="1068"/>
      <c r="K81" s="1068"/>
      <c r="L81" s="1068"/>
      <c r="M81" s="1068"/>
      <c r="N81" s="1068"/>
      <c r="O81" s="1068"/>
      <c r="P81" s="1069"/>
      <c r="Q81" s="1070">
        <v>738718</v>
      </c>
      <c r="R81" s="1064"/>
      <c r="S81" s="1064"/>
      <c r="T81" s="1064"/>
      <c r="U81" s="1064"/>
      <c r="V81" s="1064">
        <v>768737</v>
      </c>
      <c r="W81" s="1064"/>
      <c r="X81" s="1064"/>
      <c r="Y81" s="1064"/>
      <c r="Z81" s="1064"/>
      <c r="AA81" s="1064">
        <v>14981</v>
      </c>
      <c r="AB81" s="1064"/>
      <c r="AC81" s="1064"/>
      <c r="AD81" s="1064"/>
      <c r="AE81" s="1064"/>
      <c r="AF81" s="1064">
        <v>14981</v>
      </c>
      <c r="AG81" s="1064"/>
      <c r="AH81" s="1064"/>
      <c r="AI81" s="1064"/>
      <c r="AJ81" s="1064"/>
      <c r="AK81" s="1064">
        <v>4096</v>
      </c>
      <c r="AL81" s="1064"/>
      <c r="AM81" s="1064"/>
      <c r="AN81" s="1064"/>
      <c r="AO81" s="1064"/>
      <c r="AP81" s="1064" t="s">
        <v>574</v>
      </c>
      <c r="AQ81" s="1064"/>
      <c r="AR81" s="1064"/>
      <c r="AS81" s="1064"/>
      <c r="AT81" s="1064"/>
      <c r="AU81" s="1064" t="s">
        <v>574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590</v>
      </c>
      <c r="C82" s="1068"/>
      <c r="D82" s="1068"/>
      <c r="E82" s="1068"/>
      <c r="F82" s="1068"/>
      <c r="G82" s="1068"/>
      <c r="H82" s="1068"/>
      <c r="I82" s="1068"/>
      <c r="J82" s="1068"/>
      <c r="K82" s="1068"/>
      <c r="L82" s="1068"/>
      <c r="M82" s="1068"/>
      <c r="N82" s="1068"/>
      <c r="O82" s="1068"/>
      <c r="P82" s="1069"/>
      <c r="Q82" s="1070">
        <v>11606</v>
      </c>
      <c r="R82" s="1064"/>
      <c r="S82" s="1064"/>
      <c r="T82" s="1064"/>
      <c r="U82" s="1064"/>
      <c r="V82" s="1064">
        <v>10215</v>
      </c>
      <c r="W82" s="1064"/>
      <c r="X82" s="1064"/>
      <c r="Y82" s="1064"/>
      <c r="Z82" s="1064"/>
      <c r="AA82" s="1064">
        <v>1391</v>
      </c>
      <c r="AB82" s="1064"/>
      <c r="AC82" s="1064"/>
      <c r="AD82" s="1064"/>
      <c r="AE82" s="1064"/>
      <c r="AF82" s="1064">
        <v>8977</v>
      </c>
      <c r="AG82" s="1064"/>
      <c r="AH82" s="1064"/>
      <c r="AI82" s="1064"/>
      <c r="AJ82" s="1064"/>
      <c r="AK82" s="1064" t="s">
        <v>593</v>
      </c>
      <c r="AL82" s="1064"/>
      <c r="AM82" s="1064"/>
      <c r="AN82" s="1064"/>
      <c r="AO82" s="1064"/>
      <c r="AP82" s="1064">
        <v>13555</v>
      </c>
      <c r="AQ82" s="1064"/>
      <c r="AR82" s="1064"/>
      <c r="AS82" s="1064"/>
      <c r="AT82" s="1064"/>
      <c r="AU82" s="1064" t="s">
        <v>574</v>
      </c>
      <c r="AV82" s="1064"/>
      <c r="AW82" s="1064"/>
      <c r="AX82" s="1064"/>
      <c r="AY82" s="1064"/>
      <c r="AZ82" s="1065" t="s">
        <v>595</v>
      </c>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591</v>
      </c>
      <c r="C83" s="1068"/>
      <c r="D83" s="1068"/>
      <c r="E83" s="1068"/>
      <c r="F83" s="1068"/>
      <c r="G83" s="1068"/>
      <c r="H83" s="1068"/>
      <c r="I83" s="1068"/>
      <c r="J83" s="1068"/>
      <c r="K83" s="1068"/>
      <c r="L83" s="1068"/>
      <c r="M83" s="1068"/>
      <c r="N83" s="1068"/>
      <c r="O83" s="1068"/>
      <c r="P83" s="1069"/>
      <c r="Q83" s="1070">
        <v>3002</v>
      </c>
      <c r="R83" s="1064"/>
      <c r="S83" s="1064"/>
      <c r="T83" s="1064"/>
      <c r="U83" s="1064"/>
      <c r="V83" s="1064">
        <v>2643</v>
      </c>
      <c r="W83" s="1064"/>
      <c r="X83" s="1064"/>
      <c r="Y83" s="1064"/>
      <c r="Z83" s="1064"/>
      <c r="AA83" s="1064">
        <v>360</v>
      </c>
      <c r="AB83" s="1064"/>
      <c r="AC83" s="1064"/>
      <c r="AD83" s="1064"/>
      <c r="AE83" s="1064"/>
      <c r="AF83" s="1064">
        <v>4122</v>
      </c>
      <c r="AG83" s="1064"/>
      <c r="AH83" s="1064"/>
      <c r="AI83" s="1064"/>
      <c r="AJ83" s="1064"/>
      <c r="AK83" s="1064" t="s">
        <v>594</v>
      </c>
      <c r="AL83" s="1064"/>
      <c r="AM83" s="1064"/>
      <c r="AN83" s="1064"/>
      <c r="AO83" s="1064"/>
      <c r="AP83" s="1064">
        <v>6527</v>
      </c>
      <c r="AQ83" s="1064"/>
      <c r="AR83" s="1064"/>
      <c r="AS83" s="1064"/>
      <c r="AT83" s="1064"/>
      <c r="AU83" s="1064" t="s">
        <v>574</v>
      </c>
      <c r="AV83" s="1064"/>
      <c r="AW83" s="1064"/>
      <c r="AX83" s="1064"/>
      <c r="AY83" s="1064"/>
      <c r="AZ83" s="1065" t="s">
        <v>595</v>
      </c>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28472</v>
      </c>
      <c r="AG88" s="1052"/>
      <c r="AH88" s="1052"/>
      <c r="AI88" s="1052"/>
      <c r="AJ88" s="1052"/>
      <c r="AK88" s="1056"/>
      <c r="AL88" s="1056"/>
      <c r="AM88" s="1056"/>
      <c r="AN88" s="1056"/>
      <c r="AO88" s="1056"/>
      <c r="AP88" s="1052">
        <v>34573</v>
      </c>
      <c r="AQ88" s="1052"/>
      <c r="AR88" s="1052"/>
      <c r="AS88" s="1052"/>
      <c r="AT88" s="1052"/>
      <c r="AU88" s="1052">
        <v>3444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574</v>
      </c>
      <c r="CX102" s="1044"/>
      <c r="CY102" s="1044"/>
      <c r="CZ102" s="1044"/>
      <c r="DA102" s="1045"/>
      <c r="DB102" s="1043" t="s">
        <v>574</v>
      </c>
      <c r="DC102" s="1044"/>
      <c r="DD102" s="1044"/>
      <c r="DE102" s="1044"/>
      <c r="DF102" s="1045"/>
      <c r="DG102" s="1043">
        <v>144</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2772966</v>
      </c>
      <c r="AB110" s="980"/>
      <c r="AC110" s="980"/>
      <c r="AD110" s="980"/>
      <c r="AE110" s="981"/>
      <c r="AF110" s="982">
        <v>2798543</v>
      </c>
      <c r="AG110" s="980"/>
      <c r="AH110" s="980"/>
      <c r="AI110" s="980"/>
      <c r="AJ110" s="981"/>
      <c r="AK110" s="982">
        <v>2798080</v>
      </c>
      <c r="AL110" s="980"/>
      <c r="AM110" s="980"/>
      <c r="AN110" s="980"/>
      <c r="AO110" s="981"/>
      <c r="AP110" s="983">
        <v>16.399999999999999</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28250559</v>
      </c>
      <c r="BR110" s="927"/>
      <c r="BS110" s="927"/>
      <c r="BT110" s="927"/>
      <c r="BU110" s="927"/>
      <c r="BV110" s="927">
        <v>28104486</v>
      </c>
      <c r="BW110" s="927"/>
      <c r="BX110" s="927"/>
      <c r="BY110" s="927"/>
      <c r="BZ110" s="927"/>
      <c r="CA110" s="927">
        <v>27227380</v>
      </c>
      <c r="CB110" s="927"/>
      <c r="CC110" s="927"/>
      <c r="CD110" s="927"/>
      <c r="CE110" s="927"/>
      <c r="CF110" s="951">
        <v>160</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129</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143487</v>
      </c>
      <c r="BR111" s="899"/>
      <c r="BS111" s="899"/>
      <c r="BT111" s="899"/>
      <c r="BU111" s="899"/>
      <c r="BV111" s="899" t="s">
        <v>437</v>
      </c>
      <c r="BW111" s="899"/>
      <c r="BX111" s="899"/>
      <c r="BY111" s="899"/>
      <c r="BZ111" s="899"/>
      <c r="CA111" s="899" t="s">
        <v>436</v>
      </c>
      <c r="CB111" s="899"/>
      <c r="CC111" s="899"/>
      <c r="CD111" s="899"/>
      <c r="CE111" s="899"/>
      <c r="CF111" s="960" t="s">
        <v>129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437</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3899948</v>
      </c>
      <c r="BR112" s="899"/>
      <c r="BS112" s="899"/>
      <c r="BT112" s="899"/>
      <c r="BU112" s="899"/>
      <c r="BV112" s="899">
        <v>2961467</v>
      </c>
      <c r="BW112" s="899"/>
      <c r="BX112" s="899"/>
      <c r="BY112" s="899"/>
      <c r="BZ112" s="899"/>
      <c r="CA112" s="899">
        <v>2189705</v>
      </c>
      <c r="CB112" s="899"/>
      <c r="CC112" s="899"/>
      <c r="CD112" s="899"/>
      <c r="CE112" s="899"/>
      <c r="CF112" s="960">
        <v>12.9</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437</v>
      </c>
      <c r="DR112" s="899"/>
      <c r="DS112" s="899"/>
      <c r="DT112" s="899"/>
      <c r="DU112" s="899"/>
      <c r="DV112" s="876" t="s">
        <v>437</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266352</v>
      </c>
      <c r="AB113" s="1008"/>
      <c r="AC113" s="1008"/>
      <c r="AD113" s="1008"/>
      <c r="AE113" s="1009"/>
      <c r="AF113" s="1010">
        <v>257889</v>
      </c>
      <c r="AG113" s="1008"/>
      <c r="AH113" s="1008"/>
      <c r="AI113" s="1008"/>
      <c r="AJ113" s="1009"/>
      <c r="AK113" s="1010">
        <v>173688</v>
      </c>
      <c r="AL113" s="1008"/>
      <c r="AM113" s="1008"/>
      <c r="AN113" s="1008"/>
      <c r="AO113" s="1009"/>
      <c r="AP113" s="1011">
        <v>1</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3833646</v>
      </c>
      <c r="BR113" s="899"/>
      <c r="BS113" s="899"/>
      <c r="BT113" s="899"/>
      <c r="BU113" s="899"/>
      <c r="BV113" s="899">
        <v>3708389</v>
      </c>
      <c r="BW113" s="899"/>
      <c r="BX113" s="899"/>
      <c r="BY113" s="899"/>
      <c r="BZ113" s="899"/>
      <c r="CA113" s="899">
        <v>3443601</v>
      </c>
      <c r="CB113" s="899"/>
      <c r="CC113" s="899"/>
      <c r="CD113" s="899"/>
      <c r="CE113" s="899"/>
      <c r="CF113" s="960">
        <v>20.2</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1419</v>
      </c>
      <c r="AB114" s="862"/>
      <c r="AC114" s="862"/>
      <c r="AD114" s="862"/>
      <c r="AE114" s="863"/>
      <c r="AF114" s="864">
        <v>1348</v>
      </c>
      <c r="AG114" s="862"/>
      <c r="AH114" s="862"/>
      <c r="AI114" s="862"/>
      <c r="AJ114" s="863"/>
      <c r="AK114" s="864">
        <v>982</v>
      </c>
      <c r="AL114" s="862"/>
      <c r="AM114" s="862"/>
      <c r="AN114" s="862"/>
      <c r="AO114" s="863"/>
      <c r="AP114" s="909">
        <v>0</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2784298</v>
      </c>
      <c r="BR114" s="899"/>
      <c r="BS114" s="899"/>
      <c r="BT114" s="899"/>
      <c r="BU114" s="899"/>
      <c r="BV114" s="899">
        <v>2693910</v>
      </c>
      <c r="BW114" s="899"/>
      <c r="BX114" s="899"/>
      <c r="BY114" s="899"/>
      <c r="BZ114" s="899"/>
      <c r="CA114" s="899">
        <v>2789946</v>
      </c>
      <c r="CB114" s="899"/>
      <c r="CC114" s="899"/>
      <c r="CD114" s="899"/>
      <c r="CE114" s="899"/>
      <c r="CF114" s="960">
        <v>16.399999999999999</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129</v>
      </c>
      <c r="DM114" s="862"/>
      <c r="DN114" s="862"/>
      <c r="DO114" s="862"/>
      <c r="DP114" s="863"/>
      <c r="DQ114" s="864" t="s">
        <v>437</v>
      </c>
      <c r="DR114" s="862"/>
      <c r="DS114" s="862"/>
      <c r="DT114" s="862"/>
      <c r="DU114" s="863"/>
      <c r="DV114" s="909" t="s">
        <v>129</v>
      </c>
      <c r="DW114" s="910"/>
      <c r="DX114" s="910"/>
      <c r="DY114" s="910"/>
      <c r="DZ114" s="911"/>
    </row>
    <row r="115" spans="1:130" s="247" customFormat="1" ht="26.25" customHeight="1">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64985</v>
      </c>
      <c r="AB115" s="1008"/>
      <c r="AC115" s="1008"/>
      <c r="AD115" s="1008"/>
      <c r="AE115" s="1009"/>
      <c r="AF115" s="1010">
        <v>195782</v>
      </c>
      <c r="AG115" s="1008"/>
      <c r="AH115" s="1008"/>
      <c r="AI115" s="1008"/>
      <c r="AJ115" s="1009"/>
      <c r="AK115" s="1010">
        <v>360847</v>
      </c>
      <c r="AL115" s="1008"/>
      <c r="AM115" s="1008"/>
      <c r="AN115" s="1008"/>
      <c r="AO115" s="1009"/>
      <c r="AP115" s="1011">
        <v>2.1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143487</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436</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437</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437</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3105722</v>
      </c>
      <c r="AB117" s="994"/>
      <c r="AC117" s="994"/>
      <c r="AD117" s="994"/>
      <c r="AE117" s="995"/>
      <c r="AF117" s="996">
        <v>3253562</v>
      </c>
      <c r="AG117" s="994"/>
      <c r="AH117" s="994"/>
      <c r="AI117" s="994"/>
      <c r="AJ117" s="995"/>
      <c r="AK117" s="996">
        <v>3333597</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129</v>
      </c>
      <c r="BW117" s="899"/>
      <c r="BX117" s="899"/>
      <c r="BY117" s="899"/>
      <c r="BZ117" s="899"/>
      <c r="CA117" s="899" t="s">
        <v>129</v>
      </c>
      <c r="CB117" s="899"/>
      <c r="CC117" s="899"/>
      <c r="CD117" s="899"/>
      <c r="CE117" s="899"/>
      <c r="CF117" s="960" t="s">
        <v>437</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436</v>
      </c>
      <c r="BW118" s="930"/>
      <c r="BX118" s="930"/>
      <c r="BY118" s="930"/>
      <c r="BZ118" s="930"/>
      <c r="CA118" s="930" t="s">
        <v>436</v>
      </c>
      <c r="CB118" s="930"/>
      <c r="CC118" s="930"/>
      <c r="CD118" s="930"/>
      <c r="CE118" s="930"/>
      <c r="CF118" s="960" t="s">
        <v>436</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436</v>
      </c>
      <c r="DR118" s="862"/>
      <c r="DS118" s="862"/>
      <c r="DT118" s="862"/>
      <c r="DU118" s="863"/>
      <c r="DV118" s="909" t="s">
        <v>436</v>
      </c>
      <c r="DW118" s="910"/>
      <c r="DX118" s="910"/>
      <c r="DY118" s="910"/>
      <c r="DZ118" s="911"/>
    </row>
    <row r="119" spans="1:130" s="247" customFormat="1" ht="26.25" customHeight="1">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436</v>
      </c>
      <c r="AG119" s="980"/>
      <c r="AH119" s="980"/>
      <c r="AI119" s="980"/>
      <c r="AJ119" s="981"/>
      <c r="AK119" s="982" t="s">
        <v>436</v>
      </c>
      <c r="AL119" s="980"/>
      <c r="AM119" s="980"/>
      <c r="AN119" s="980"/>
      <c r="AO119" s="981"/>
      <c r="AP119" s="983" t="s">
        <v>436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38911938</v>
      </c>
      <c r="BR119" s="930"/>
      <c r="BS119" s="930"/>
      <c r="BT119" s="930"/>
      <c r="BU119" s="930"/>
      <c r="BV119" s="930">
        <v>37468252</v>
      </c>
      <c r="BW119" s="930"/>
      <c r="BX119" s="930"/>
      <c r="BY119" s="930"/>
      <c r="BZ119" s="930"/>
      <c r="CA119" s="930">
        <v>35650632</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437</v>
      </c>
      <c r="DH119" s="845"/>
      <c r="DI119" s="845"/>
      <c r="DJ119" s="845"/>
      <c r="DK119" s="846"/>
      <c r="DL119" s="847" t="s">
        <v>464</v>
      </c>
      <c r="DM119" s="845"/>
      <c r="DN119" s="845"/>
      <c r="DO119" s="845"/>
      <c r="DP119" s="846"/>
      <c r="DQ119" s="847" t="s">
        <v>465</v>
      </c>
      <c r="DR119" s="845"/>
      <c r="DS119" s="845"/>
      <c r="DT119" s="845"/>
      <c r="DU119" s="846"/>
      <c r="DV119" s="933" t="s">
        <v>407</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465</v>
      </c>
      <c r="AB120" s="862"/>
      <c r="AC120" s="862"/>
      <c r="AD120" s="862"/>
      <c r="AE120" s="863"/>
      <c r="AF120" s="864" t="s">
        <v>465</v>
      </c>
      <c r="AG120" s="862"/>
      <c r="AH120" s="862"/>
      <c r="AI120" s="862"/>
      <c r="AJ120" s="863"/>
      <c r="AK120" s="864" t="s">
        <v>129</v>
      </c>
      <c r="AL120" s="862"/>
      <c r="AM120" s="862"/>
      <c r="AN120" s="862"/>
      <c r="AO120" s="863"/>
      <c r="AP120" s="909" t="s">
        <v>464</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10463817</v>
      </c>
      <c r="BR120" s="927"/>
      <c r="BS120" s="927"/>
      <c r="BT120" s="927"/>
      <c r="BU120" s="927"/>
      <c r="BV120" s="927">
        <v>13002846</v>
      </c>
      <c r="BW120" s="927"/>
      <c r="BX120" s="927"/>
      <c r="BY120" s="927"/>
      <c r="BZ120" s="927"/>
      <c r="CA120" s="927">
        <v>13847947</v>
      </c>
      <c r="CB120" s="927"/>
      <c r="CC120" s="927"/>
      <c r="CD120" s="927"/>
      <c r="CE120" s="927"/>
      <c r="CF120" s="951">
        <v>81.400000000000006</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3899948</v>
      </c>
      <c r="DH120" s="927"/>
      <c r="DI120" s="927"/>
      <c r="DJ120" s="927"/>
      <c r="DK120" s="927"/>
      <c r="DL120" s="927">
        <v>2961467</v>
      </c>
      <c r="DM120" s="927"/>
      <c r="DN120" s="927"/>
      <c r="DO120" s="927"/>
      <c r="DP120" s="927"/>
      <c r="DQ120" s="927">
        <v>2189705</v>
      </c>
      <c r="DR120" s="927"/>
      <c r="DS120" s="927"/>
      <c r="DT120" s="927"/>
      <c r="DU120" s="927"/>
      <c r="DV120" s="928">
        <v>12.9</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465</v>
      </c>
      <c r="AG121" s="862"/>
      <c r="AH121" s="862"/>
      <c r="AI121" s="862"/>
      <c r="AJ121" s="863"/>
      <c r="AK121" s="864" t="s">
        <v>129</v>
      </c>
      <c r="AL121" s="862"/>
      <c r="AM121" s="862"/>
      <c r="AN121" s="862"/>
      <c r="AO121" s="863"/>
      <c r="AP121" s="909" t="s">
        <v>465</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4810995</v>
      </c>
      <c r="BR121" s="899"/>
      <c r="BS121" s="899"/>
      <c r="BT121" s="899"/>
      <c r="BU121" s="899"/>
      <c r="BV121" s="899">
        <v>4446289</v>
      </c>
      <c r="BW121" s="899"/>
      <c r="BX121" s="899"/>
      <c r="BY121" s="899"/>
      <c r="BZ121" s="899"/>
      <c r="CA121" s="899">
        <v>3710403</v>
      </c>
      <c r="CB121" s="899"/>
      <c r="CC121" s="899"/>
      <c r="CD121" s="899"/>
      <c r="CE121" s="899"/>
      <c r="CF121" s="960">
        <v>21.8</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465</v>
      </c>
      <c r="AG122" s="862"/>
      <c r="AH122" s="862"/>
      <c r="AI122" s="862"/>
      <c r="AJ122" s="863"/>
      <c r="AK122" s="864" t="s">
        <v>465</v>
      </c>
      <c r="AL122" s="862"/>
      <c r="AM122" s="862"/>
      <c r="AN122" s="862"/>
      <c r="AO122" s="863"/>
      <c r="AP122" s="909" t="s">
        <v>465</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30232414</v>
      </c>
      <c r="BR122" s="930"/>
      <c r="BS122" s="930"/>
      <c r="BT122" s="930"/>
      <c r="BU122" s="930"/>
      <c r="BV122" s="930">
        <v>29761555</v>
      </c>
      <c r="BW122" s="930"/>
      <c r="BX122" s="930"/>
      <c r="BY122" s="930"/>
      <c r="BZ122" s="930"/>
      <c r="CA122" s="930">
        <v>28153578</v>
      </c>
      <c r="CB122" s="930"/>
      <c r="CC122" s="930"/>
      <c r="CD122" s="930"/>
      <c r="CE122" s="930"/>
      <c r="CF122" s="931">
        <v>165.4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465</v>
      </c>
      <c r="AB123" s="862"/>
      <c r="AC123" s="862"/>
      <c r="AD123" s="862"/>
      <c r="AE123" s="863"/>
      <c r="AF123" s="864" t="s">
        <v>464</v>
      </c>
      <c r="AG123" s="862"/>
      <c r="AH123" s="862"/>
      <c r="AI123" s="862"/>
      <c r="AJ123" s="863"/>
      <c r="AK123" s="864" t="s">
        <v>465</v>
      </c>
      <c r="AL123" s="862"/>
      <c r="AM123" s="862"/>
      <c r="AN123" s="862"/>
      <c r="AO123" s="863"/>
      <c r="AP123" s="909" t="s">
        <v>465</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473</v>
      </c>
      <c r="BP123" s="963"/>
      <c r="BQ123" s="917">
        <v>45507226</v>
      </c>
      <c r="BR123" s="918"/>
      <c r="BS123" s="918"/>
      <c r="BT123" s="918"/>
      <c r="BU123" s="918"/>
      <c r="BV123" s="918">
        <v>47210690</v>
      </c>
      <c r="BW123" s="918"/>
      <c r="BX123" s="918"/>
      <c r="BY123" s="918"/>
      <c r="BZ123" s="918"/>
      <c r="CA123" s="918">
        <v>45711928</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437</v>
      </c>
      <c r="AG124" s="862"/>
      <c r="AH124" s="862"/>
      <c r="AI124" s="862"/>
      <c r="AJ124" s="863"/>
      <c r="AK124" s="864" t="s">
        <v>465</v>
      </c>
      <c r="AL124" s="862"/>
      <c r="AM124" s="862"/>
      <c r="AN124" s="862"/>
      <c r="AO124" s="863"/>
      <c r="AP124" s="909" t="s">
        <v>465</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465</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465</v>
      </c>
      <c r="DH124" s="845"/>
      <c r="DI124" s="845"/>
      <c r="DJ124" s="845"/>
      <c r="DK124" s="846"/>
      <c r="DL124" s="847" t="s">
        <v>465</v>
      </c>
      <c r="DM124" s="845"/>
      <c r="DN124" s="845"/>
      <c r="DO124" s="845"/>
      <c r="DP124" s="846"/>
      <c r="DQ124" s="847" t="s">
        <v>465</v>
      </c>
      <c r="DR124" s="845"/>
      <c r="DS124" s="845"/>
      <c r="DT124" s="845"/>
      <c r="DU124" s="846"/>
      <c r="DV124" s="933" t="s">
        <v>129</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465</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465</v>
      </c>
      <c r="AG126" s="862"/>
      <c r="AH126" s="862"/>
      <c r="AI126" s="862"/>
      <c r="AJ126" s="863"/>
      <c r="AK126" s="864" t="s">
        <v>465</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465</v>
      </c>
      <c r="DM126" s="899"/>
      <c r="DN126" s="899"/>
      <c r="DO126" s="899"/>
      <c r="DP126" s="899"/>
      <c r="DQ126" s="899" t="s">
        <v>437</v>
      </c>
      <c r="DR126" s="899"/>
      <c r="DS126" s="899"/>
      <c r="DT126" s="899"/>
      <c r="DU126" s="899"/>
      <c r="DV126" s="876" t="s">
        <v>129</v>
      </c>
      <c r="DW126" s="876"/>
      <c r="DX126" s="876"/>
      <c r="DY126" s="876"/>
      <c r="DZ126" s="877"/>
    </row>
    <row r="127" spans="1:130" s="247" customFormat="1" ht="26.25" customHeight="1">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64985</v>
      </c>
      <c r="AB127" s="862"/>
      <c r="AC127" s="862"/>
      <c r="AD127" s="862"/>
      <c r="AE127" s="863"/>
      <c r="AF127" s="864">
        <v>195782</v>
      </c>
      <c r="AG127" s="862"/>
      <c r="AH127" s="862"/>
      <c r="AI127" s="862"/>
      <c r="AJ127" s="863"/>
      <c r="AK127" s="864">
        <v>360847</v>
      </c>
      <c r="AL127" s="862"/>
      <c r="AM127" s="862"/>
      <c r="AN127" s="862"/>
      <c r="AO127" s="863"/>
      <c r="AP127" s="909">
        <v>2.1</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465</v>
      </c>
      <c r="DH127" s="899"/>
      <c r="DI127" s="899"/>
      <c r="DJ127" s="899"/>
      <c r="DK127" s="899"/>
      <c r="DL127" s="899" t="s">
        <v>129</v>
      </c>
      <c r="DM127" s="899"/>
      <c r="DN127" s="899"/>
      <c r="DO127" s="899"/>
      <c r="DP127" s="899"/>
      <c r="DQ127" s="899" t="s">
        <v>129</v>
      </c>
      <c r="DR127" s="899"/>
      <c r="DS127" s="899"/>
      <c r="DT127" s="899"/>
      <c r="DU127" s="899"/>
      <c r="DV127" s="876" t="s">
        <v>465</v>
      </c>
      <c r="DW127" s="876"/>
      <c r="DX127" s="876"/>
      <c r="DY127" s="876"/>
      <c r="DZ127" s="877"/>
    </row>
    <row r="128" spans="1:130" s="247" customFormat="1" ht="26.25" customHeight="1" thickBot="1">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557267</v>
      </c>
      <c r="AB128" s="883"/>
      <c r="AC128" s="883"/>
      <c r="AD128" s="883"/>
      <c r="AE128" s="884"/>
      <c r="AF128" s="885">
        <v>459918</v>
      </c>
      <c r="AG128" s="883"/>
      <c r="AH128" s="883"/>
      <c r="AI128" s="883"/>
      <c r="AJ128" s="884"/>
      <c r="AK128" s="885">
        <v>446024</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129</v>
      </c>
      <c r="BG128" s="869"/>
      <c r="BH128" s="869"/>
      <c r="BI128" s="869"/>
      <c r="BJ128" s="869"/>
      <c r="BK128" s="869"/>
      <c r="BL128" s="892"/>
      <c r="BM128" s="868">
        <v>12.53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407</v>
      </c>
      <c r="DM128" s="873"/>
      <c r="DN128" s="873"/>
      <c r="DO128" s="873"/>
      <c r="DP128" s="873"/>
      <c r="DQ128" s="873" t="s">
        <v>407</v>
      </c>
      <c r="DR128" s="873"/>
      <c r="DS128" s="873"/>
      <c r="DT128" s="873"/>
      <c r="DU128" s="873"/>
      <c r="DV128" s="874" t="s">
        <v>407</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19302457</v>
      </c>
      <c r="AB129" s="862"/>
      <c r="AC129" s="862"/>
      <c r="AD129" s="862"/>
      <c r="AE129" s="863"/>
      <c r="AF129" s="864">
        <v>19386864</v>
      </c>
      <c r="AG129" s="862"/>
      <c r="AH129" s="862"/>
      <c r="AI129" s="862"/>
      <c r="AJ129" s="863"/>
      <c r="AK129" s="864">
        <v>19412940</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129</v>
      </c>
      <c r="BG129" s="852"/>
      <c r="BH129" s="852"/>
      <c r="BI129" s="852"/>
      <c r="BJ129" s="852"/>
      <c r="BK129" s="852"/>
      <c r="BL129" s="853"/>
      <c r="BM129" s="851">
        <v>17.53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2407333</v>
      </c>
      <c r="AB130" s="862"/>
      <c r="AC130" s="862"/>
      <c r="AD130" s="862"/>
      <c r="AE130" s="863"/>
      <c r="AF130" s="864">
        <v>2492791</v>
      </c>
      <c r="AG130" s="862"/>
      <c r="AH130" s="862"/>
      <c r="AI130" s="862"/>
      <c r="AJ130" s="863"/>
      <c r="AK130" s="864">
        <v>2391158</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1.8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16895124</v>
      </c>
      <c r="AB131" s="845"/>
      <c r="AC131" s="845"/>
      <c r="AD131" s="845"/>
      <c r="AE131" s="846"/>
      <c r="AF131" s="847">
        <v>16894073</v>
      </c>
      <c r="AG131" s="845"/>
      <c r="AH131" s="845"/>
      <c r="AI131" s="845"/>
      <c r="AJ131" s="846"/>
      <c r="AK131" s="847">
        <v>17021782</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437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0.83528241599999997</v>
      </c>
      <c r="AB132" s="825"/>
      <c r="AC132" s="825"/>
      <c r="AD132" s="825"/>
      <c r="AE132" s="826"/>
      <c r="AF132" s="827">
        <v>1.7808198180000001</v>
      </c>
      <c r="AG132" s="825"/>
      <c r="AH132" s="825"/>
      <c r="AI132" s="825"/>
      <c r="AJ132" s="826"/>
      <c r="AK132" s="827">
        <v>2.9163515310000001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1.3</v>
      </c>
      <c r="AB133" s="804"/>
      <c r="AC133" s="804"/>
      <c r="AD133" s="804"/>
      <c r="AE133" s="805"/>
      <c r="AF133" s="803">
        <v>1.2</v>
      </c>
      <c r="AG133" s="804"/>
      <c r="AH133" s="804"/>
      <c r="AI133" s="804"/>
      <c r="AJ133" s="805"/>
      <c r="AK133" s="803">
        <v>1.8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5+y+ltRQtM3bkeCrSa5LjspNzG2Yxc6g0Gs41cfdJinW40C5mV1coFznm1eAEjpkVfGEUDp1nNf4Ka8Ypp0F7Q==" saltValue="xczYmREr15Wdtt09qrjV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slRNRB3jVCt6zziSn1kvb6Bo6tlNABlCbpTmJOZYhBo6oNnSmE66xzyA1BdqYgD5H0H1ksBg0Wfcq3aM94e6A==" saltValue="FZ+oXHg5IJa6iTAwU5S3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52"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5bp/ptnoWr6OOarijpWcbog6QCOFTSKlaMNqtwgn2MS63rhHfH0xpnSTh8qrdfAVQ85zSbUULXO/p94/gjqsA==" saltValue="S9z64y1SnXNWMPZW6hPv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3709072</v>
      </c>
      <c r="AP9" s="313">
        <v>32732</v>
      </c>
      <c r="AQ9" s="314">
        <v>56868</v>
      </c>
      <c r="AR9" s="315">
        <v>-42.4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119156</v>
      </c>
      <c r="AP10" s="316">
        <v>1052</v>
      </c>
      <c r="AQ10" s="317">
        <v>3674</v>
      </c>
      <c r="AR10" s="318">
        <v>-71.400000000000006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763214</v>
      </c>
      <c r="AP11" s="316">
        <v>6735</v>
      </c>
      <c r="AQ11" s="317">
        <v>3477</v>
      </c>
      <c r="AR11" s="318">
        <v>93.7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17134</v>
      </c>
      <c r="AP12" s="316">
        <v>151</v>
      </c>
      <c r="AQ12" s="317">
        <v>579</v>
      </c>
      <c r="AR12" s="318">
        <v>-73.900000000000006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11</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273187</v>
      </c>
      <c r="AP14" s="316">
        <v>2411</v>
      </c>
      <c r="AQ14" s="317">
        <v>2399</v>
      </c>
      <c r="AR14" s="318">
        <v>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89139</v>
      </c>
      <c r="AP15" s="316">
        <v>787</v>
      </c>
      <c r="AQ15" s="317">
        <v>1114</v>
      </c>
      <c r="AR15" s="318">
        <v>-29.4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-125893</v>
      </c>
      <c r="AP16" s="316">
        <v>-1111</v>
      </c>
      <c r="AQ16" s="317">
        <v>-4418</v>
      </c>
      <c r="AR16" s="318">
        <v>-74.900000000000006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4845009</v>
      </c>
      <c r="AP17" s="316">
        <v>42757</v>
      </c>
      <c r="AQ17" s="317">
        <v>63704</v>
      </c>
      <c r="AR17" s="318">
        <v>-32.9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3.18</v>
      </c>
      <c r="AP21" s="329">
        <v>6.05</v>
      </c>
      <c r="AQ21" s="330">
        <v>-2.87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99.8</v>
      </c>
      <c r="AP22" s="334">
        <v>99.6</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2798080</v>
      </c>
      <c r="AP32" s="343">
        <v>24693</v>
      </c>
      <c r="AQ32" s="344">
        <v>31767</v>
      </c>
      <c r="AR32" s="345">
        <v>-22.3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v>4</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512</v>
      </c>
      <c r="AP34" s="343" t="s">
        <v>512</v>
      </c>
      <c r="AQ34" s="344">
        <v>33</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173688</v>
      </c>
      <c r="AP35" s="343">
        <v>1533</v>
      </c>
      <c r="AQ35" s="344">
        <v>6427</v>
      </c>
      <c r="AR35" s="345">
        <v>-76.099999999999994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982</v>
      </c>
      <c r="AP36" s="343">
        <v>9</v>
      </c>
      <c r="AQ36" s="344">
        <v>1122</v>
      </c>
      <c r="AR36" s="345">
        <v>-99.2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360847</v>
      </c>
      <c r="AP37" s="343">
        <v>3184</v>
      </c>
      <c r="AQ37" s="344">
        <v>1023</v>
      </c>
      <c r="AR37" s="345">
        <v>211.2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512</v>
      </c>
      <c r="AP38" s="346" t="s">
        <v>512</v>
      </c>
      <c r="AQ38" s="347">
        <v>2</v>
      </c>
      <c r="AR38" s="335" t="s">
        <v>512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-446024</v>
      </c>
      <c r="AP39" s="343">
        <v>-3936</v>
      </c>
      <c r="AQ39" s="344">
        <v>-6864</v>
      </c>
      <c r="AR39" s="345">
        <v>-42.7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-2391158</v>
      </c>
      <c r="AP40" s="343">
        <v>-21102</v>
      </c>
      <c r="AQ40" s="344">
        <v>-26034</v>
      </c>
      <c r="AR40" s="345">
        <v>-18.899999999999999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496415</v>
      </c>
      <c r="AP41" s="343">
        <v>4381</v>
      </c>
      <c r="AQ41" s="344">
        <v>7479</v>
      </c>
      <c r="AR41" s="345">
        <v>-41.4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7281201</v>
      </c>
      <c r="AN51" s="365">
        <v>64421</v>
      </c>
      <c r="AO51" s="366">
        <v>82.3</v>
      </c>
      <c r="AP51" s="367">
        <v>44267</v>
      </c>
      <c r="AQ51" s="368">
        <v>-2.4</v>
      </c>
      <c r="AR51" s="369">
        <v>84.7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5021476</v>
      </c>
      <c r="AN52" s="373">
        <v>44428</v>
      </c>
      <c r="AO52" s="374">
        <v>146</v>
      </c>
      <c r="AP52" s="375">
        <v>26161</v>
      </c>
      <c r="AQ52" s="376">
        <v>0.5</v>
      </c>
      <c r="AR52" s="377">
        <v>145.5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2629507</v>
      </c>
      <c r="AN53" s="365">
        <v>23315</v>
      </c>
      <c r="AO53" s="366">
        <v>-63.8</v>
      </c>
      <c r="AP53" s="367">
        <v>40879</v>
      </c>
      <c r="AQ53" s="368">
        <v>-7.7</v>
      </c>
      <c r="AR53" s="369">
        <v>-56.1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977726</v>
      </c>
      <c r="AN54" s="373">
        <v>8669</v>
      </c>
      <c r="AO54" s="374">
        <v>-80.5</v>
      </c>
      <c r="AP54" s="375">
        <v>24087</v>
      </c>
      <c r="AQ54" s="376">
        <v>-7.9</v>
      </c>
      <c r="AR54" s="377">
        <v>-72.599999999999994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3323531</v>
      </c>
      <c r="AN55" s="365">
        <v>29401</v>
      </c>
      <c r="AO55" s="366">
        <v>26.1</v>
      </c>
      <c r="AP55" s="367">
        <v>42651</v>
      </c>
      <c r="AQ55" s="368">
        <v>4.3</v>
      </c>
      <c r="AR55" s="369">
        <v>21.8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1599357</v>
      </c>
      <c r="AN56" s="373">
        <v>14149</v>
      </c>
      <c r="AO56" s="374">
        <v>63.2</v>
      </c>
      <c r="AP56" s="375">
        <v>22675</v>
      </c>
      <c r="AQ56" s="376">
        <v>-5.9</v>
      </c>
      <c r="AR56" s="377">
        <v>69.099999999999994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4546917</v>
      </c>
      <c r="AN57" s="365">
        <v>40158</v>
      </c>
      <c r="AO57" s="366">
        <v>36.6</v>
      </c>
      <c r="AP57" s="367">
        <v>43226</v>
      </c>
      <c r="AQ57" s="368">
        <v>1.3</v>
      </c>
      <c r="AR57" s="369">
        <v>35.299999999999997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1857749</v>
      </c>
      <c r="AN58" s="373">
        <v>16408</v>
      </c>
      <c r="AO58" s="374">
        <v>16</v>
      </c>
      <c r="AP58" s="375">
        <v>22622</v>
      </c>
      <c r="AQ58" s="376">
        <v>-0.2</v>
      </c>
      <c r="AR58" s="377">
        <v>16.2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3705617</v>
      </c>
      <c r="AN59" s="365">
        <v>32702</v>
      </c>
      <c r="AO59" s="366">
        <v>-18.600000000000001</v>
      </c>
      <c r="AP59" s="367">
        <v>42836</v>
      </c>
      <c r="AQ59" s="368">
        <v>-0.9</v>
      </c>
      <c r="AR59" s="369">
        <v>-17.7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1972691</v>
      </c>
      <c r="AN60" s="373">
        <v>17409</v>
      </c>
      <c r="AO60" s="374">
        <v>6.1</v>
      </c>
      <c r="AP60" s="375">
        <v>22936</v>
      </c>
      <c r="AQ60" s="376">
        <v>1.4</v>
      </c>
      <c r="AR60" s="377">
        <v>4.7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4297355</v>
      </c>
      <c r="AN61" s="380">
        <v>37999</v>
      </c>
      <c r="AO61" s="381">
        <v>12.5</v>
      </c>
      <c r="AP61" s="382">
        <v>42772</v>
      </c>
      <c r="AQ61" s="383">
        <v>-1.1000000000000001</v>
      </c>
      <c r="AR61" s="369">
        <v>13.6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2285800</v>
      </c>
      <c r="AN62" s="373">
        <v>20213</v>
      </c>
      <c r="AO62" s="374">
        <v>30.2</v>
      </c>
      <c r="AP62" s="375">
        <v>23696</v>
      </c>
      <c r="AQ62" s="376">
        <v>-2.4</v>
      </c>
      <c r="AR62" s="377">
        <v>32.6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rufO/xXB4BO2GDWxngJd3Iow14QAiVmSne7uWs93z0fGBC+Gqb2SLEjGllMIVWE8wTMUrsK3hF3aiFojwicqA==" saltValue="loA4wi3LRONRunFVwxx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Dmg7x88ODQ7CJP+eDK2K4wkrJBHBA2Xoi5/UMFb6m1IeHgW+QATg3OEamvzc8PVdyqHfmlZpEk5CEliYfbUyKg==" saltValue="C8VGjMIxtnevr1LsJPN6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Eb6qyvi19IIUBGjWn+67RsfboB49kMm2TwF8dRHtLcURIqEjoAxxAEqzGpiWrZPZsQw6cmzIy8/UMfqCD4cQxw==" saltValue="V18fTPkRliGSwtdm17I4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11.65</v>
      </c>
      <c r="G47" s="12">
        <v>14.18</v>
      </c>
      <c r="H47" s="12">
        <v>12.72</v>
      </c>
      <c r="I47" s="12">
        <v>12.61</v>
      </c>
      <c r="J47" s="13">
        <v>14.52</v>
      </c>
    </row>
    <row r="48" spans="2:10" ht="57.75" customHeight="1">
      <c r="B48" s="14"/>
      <c r="C48" s="1238" t="s">
        <v>4</v>
      </c>
      <c r="D48" s="1238"/>
      <c r="E48" s="1239"/>
      <c r="F48" s="15">
        <v>5.44</v>
      </c>
      <c r="G48" s="16">
        <v>5.81</v>
      </c>
      <c r="H48" s="16">
        <v>8.52</v>
      </c>
      <c r="I48" s="16">
        <v>5.82</v>
      </c>
      <c r="J48" s="17">
        <v>6.04</v>
      </c>
    </row>
    <row r="49" spans="2:10" ht="57.75" customHeight="1" thickBot="1">
      <c r="B49" s="18"/>
      <c r="C49" s="1240" t="s">
        <v>5</v>
      </c>
      <c r="D49" s="1240"/>
      <c r="E49" s="1241"/>
      <c r="F49" s="19">
        <v>4.1399999999999997</v>
      </c>
      <c r="G49" s="20">
        <v>3.01</v>
      </c>
      <c r="H49" s="20">
        <v>1.47</v>
      </c>
      <c r="I49" s="20" t="s">
        <v>558</v>
      </c>
      <c r="J49" s="21">
        <v>2.15</v>
      </c>
    </row>
    <row r="50" spans="2:10" ht="13.5" customHeight="1"/>
  </sheetData>
  <sheetProtection algorithmName="SHA-512" hashValue="J5JOTtPz5gFX5d8mkNAr6hbJew16UdSUc2pVNTsDhvaJeZH3/OTg2FtWQEqTy9nSHs02PmP4Vp7ruclNOQMW1g==" saltValue="1JeY6FSRGiNUoOiSJP0S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2021-10-18T04:10:08Z</cp:lastPrinted>
  <dcterms:created xsi:type="dcterms:W3CDTF">2021-02-05T04:27:40Z</dcterms:created>
  <dcterms:modified xsi:type="dcterms:W3CDTF">2021-10-25T01:54:37Z</dcterms:modified>
</cp:coreProperties>
</file>